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si\Desktop\inf\matura\2017\"/>
    </mc:Choice>
  </mc:AlternateContent>
  <xr:revisionPtr revIDLastSave="0" documentId="13_ncr:1_{4E46452E-77C7-46C1-A34A-7EEDB764E6B6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4.1" sheetId="1" r:id="rId1"/>
    <sheet name="4.2" sheetId="2" r:id="rId2"/>
    <sheet name="4.3" sheetId="3" r:id="rId3"/>
    <sheet name="4.4" sheetId="4" r:id="rId4"/>
    <sheet name="4.5" sheetId="5" r:id="rId5"/>
  </sheets>
  <definedNames>
    <definedName name="DaneZewnętrzne_1" localSheetId="0" hidden="1">'4.1'!$D$5:$F$2167</definedName>
    <definedName name="DaneZewnętrzne_1" localSheetId="2" hidden="1">'4.3'!$D$5:$F$2167</definedName>
    <definedName name="DaneZewnętrzne_1" localSheetId="3" hidden="1">'4.4'!$D$5:$F$2167</definedName>
    <definedName name="DaneZewnętrzne_1" localSheetId="4" hidden="1">'4.5'!$D$6:$F$2168</definedName>
    <definedName name="DaneZewnętrzne_2" localSheetId="1" hidden="1">'4.2'!$D$5:$F$2167</definedName>
    <definedName name="DaneZewnętrzne_3" localSheetId="1" hidden="1">'4.2'!$J$8:$K$18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5" l="1"/>
  <c r="G7" i="5"/>
  <c r="L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H2168" i="5" s="1"/>
  <c r="C7" i="5"/>
  <c r="H827" i="5" l="1"/>
  <c r="I827" i="5" s="1"/>
  <c r="J827" i="5" s="1"/>
  <c r="K827" i="5" s="1"/>
  <c r="L827" i="5" s="1"/>
  <c r="H823" i="5"/>
  <c r="I823" i="5" s="1"/>
  <c r="J823" i="5" s="1"/>
  <c r="K823" i="5" s="1"/>
  <c r="L823" i="5" s="1"/>
  <c r="H819" i="5"/>
  <c r="I819" i="5" s="1"/>
  <c r="J819" i="5" s="1"/>
  <c r="K819" i="5" s="1"/>
  <c r="L819" i="5" s="1"/>
  <c r="H815" i="5"/>
  <c r="I815" i="5" s="1"/>
  <c r="J815" i="5" s="1"/>
  <c r="K815" i="5" s="1"/>
  <c r="L815" i="5" s="1"/>
  <c r="H811" i="5"/>
  <c r="I811" i="5" s="1"/>
  <c r="J811" i="5" s="1"/>
  <c r="K811" i="5" s="1"/>
  <c r="L811" i="5" s="1"/>
  <c r="H807" i="5"/>
  <c r="I807" i="5" s="1"/>
  <c r="J807" i="5" s="1"/>
  <c r="K807" i="5" s="1"/>
  <c r="L807" i="5" s="1"/>
  <c r="H803" i="5"/>
  <c r="I803" i="5" s="1"/>
  <c r="J803" i="5" s="1"/>
  <c r="K803" i="5" s="1"/>
  <c r="L803" i="5" s="1"/>
  <c r="H799" i="5"/>
  <c r="I799" i="5" s="1"/>
  <c r="J799" i="5" s="1"/>
  <c r="K799" i="5" s="1"/>
  <c r="L799" i="5" s="1"/>
  <c r="H795" i="5"/>
  <c r="I795" i="5" s="1"/>
  <c r="J795" i="5" s="1"/>
  <c r="K795" i="5" s="1"/>
  <c r="L795" i="5" s="1"/>
  <c r="H791" i="5"/>
  <c r="I791" i="5" s="1"/>
  <c r="J791" i="5" s="1"/>
  <c r="K791" i="5" s="1"/>
  <c r="L791" i="5" s="1"/>
  <c r="H787" i="5"/>
  <c r="I787" i="5" s="1"/>
  <c r="J787" i="5" s="1"/>
  <c r="K787" i="5" s="1"/>
  <c r="L787" i="5" s="1"/>
  <c r="H783" i="5"/>
  <c r="I783" i="5" s="1"/>
  <c r="J783" i="5" s="1"/>
  <c r="K783" i="5" s="1"/>
  <c r="L783" i="5" s="1"/>
  <c r="H779" i="5"/>
  <c r="I779" i="5" s="1"/>
  <c r="J779" i="5" s="1"/>
  <c r="K779" i="5" s="1"/>
  <c r="L779" i="5" s="1"/>
  <c r="H775" i="5"/>
  <c r="I775" i="5" s="1"/>
  <c r="J775" i="5" s="1"/>
  <c r="K775" i="5" s="1"/>
  <c r="L775" i="5" s="1"/>
  <c r="H771" i="5"/>
  <c r="I771" i="5" s="1"/>
  <c r="J771" i="5" s="1"/>
  <c r="K771" i="5" s="1"/>
  <c r="L771" i="5" s="1"/>
  <c r="H767" i="5"/>
  <c r="I767" i="5" s="1"/>
  <c r="J767" i="5" s="1"/>
  <c r="K767" i="5" s="1"/>
  <c r="L767" i="5" s="1"/>
  <c r="H763" i="5"/>
  <c r="I763" i="5" s="1"/>
  <c r="J763" i="5" s="1"/>
  <c r="K763" i="5" s="1"/>
  <c r="L763" i="5" s="1"/>
  <c r="H759" i="5"/>
  <c r="I759" i="5" s="1"/>
  <c r="J759" i="5" s="1"/>
  <c r="K759" i="5" s="1"/>
  <c r="L759" i="5" s="1"/>
  <c r="H755" i="5"/>
  <c r="I755" i="5" s="1"/>
  <c r="J755" i="5" s="1"/>
  <c r="K755" i="5" s="1"/>
  <c r="L755" i="5" s="1"/>
  <c r="H751" i="5"/>
  <c r="I751" i="5" s="1"/>
  <c r="J751" i="5" s="1"/>
  <c r="K751" i="5" s="1"/>
  <c r="L751" i="5" s="1"/>
  <c r="H747" i="5"/>
  <c r="I747" i="5" s="1"/>
  <c r="J747" i="5" s="1"/>
  <c r="K747" i="5" s="1"/>
  <c r="L747" i="5" s="1"/>
  <c r="H743" i="5"/>
  <c r="I743" i="5" s="1"/>
  <c r="J743" i="5" s="1"/>
  <c r="K743" i="5" s="1"/>
  <c r="L743" i="5" s="1"/>
  <c r="H739" i="5"/>
  <c r="I739" i="5" s="1"/>
  <c r="J739" i="5" s="1"/>
  <c r="K739" i="5" s="1"/>
  <c r="L739" i="5" s="1"/>
  <c r="H735" i="5"/>
  <c r="I735" i="5" s="1"/>
  <c r="J735" i="5" s="1"/>
  <c r="K735" i="5" s="1"/>
  <c r="L735" i="5" s="1"/>
  <c r="H731" i="5"/>
  <c r="I731" i="5" s="1"/>
  <c r="J731" i="5" s="1"/>
  <c r="K731" i="5" s="1"/>
  <c r="L731" i="5" s="1"/>
  <c r="H727" i="5"/>
  <c r="I727" i="5" s="1"/>
  <c r="J727" i="5" s="1"/>
  <c r="K727" i="5" s="1"/>
  <c r="L727" i="5" s="1"/>
  <c r="H723" i="5"/>
  <c r="I723" i="5" s="1"/>
  <c r="J723" i="5" s="1"/>
  <c r="K723" i="5" s="1"/>
  <c r="L723" i="5" s="1"/>
  <c r="H719" i="5"/>
  <c r="I719" i="5" s="1"/>
  <c r="J719" i="5" s="1"/>
  <c r="K719" i="5" s="1"/>
  <c r="L719" i="5" s="1"/>
  <c r="H715" i="5"/>
  <c r="I715" i="5" s="1"/>
  <c r="J715" i="5" s="1"/>
  <c r="K715" i="5" s="1"/>
  <c r="L715" i="5" s="1"/>
  <c r="H711" i="5"/>
  <c r="I711" i="5" s="1"/>
  <c r="J711" i="5" s="1"/>
  <c r="K711" i="5" s="1"/>
  <c r="L711" i="5" s="1"/>
  <c r="H707" i="5"/>
  <c r="I707" i="5" s="1"/>
  <c r="J707" i="5" s="1"/>
  <c r="K707" i="5" s="1"/>
  <c r="L707" i="5" s="1"/>
  <c r="H703" i="5"/>
  <c r="I703" i="5" s="1"/>
  <c r="J703" i="5" s="1"/>
  <c r="K703" i="5" s="1"/>
  <c r="L703" i="5" s="1"/>
  <c r="H699" i="5"/>
  <c r="I699" i="5" s="1"/>
  <c r="J699" i="5" s="1"/>
  <c r="K699" i="5" s="1"/>
  <c r="L699" i="5" s="1"/>
  <c r="H695" i="5"/>
  <c r="I695" i="5" s="1"/>
  <c r="J695" i="5" s="1"/>
  <c r="K695" i="5" s="1"/>
  <c r="L695" i="5" s="1"/>
  <c r="H691" i="5"/>
  <c r="I691" i="5" s="1"/>
  <c r="J691" i="5" s="1"/>
  <c r="K691" i="5" s="1"/>
  <c r="L691" i="5" s="1"/>
  <c r="H687" i="5"/>
  <c r="I687" i="5" s="1"/>
  <c r="J687" i="5" s="1"/>
  <c r="K687" i="5" s="1"/>
  <c r="L687" i="5" s="1"/>
  <c r="H683" i="5"/>
  <c r="I683" i="5" s="1"/>
  <c r="J683" i="5" s="1"/>
  <c r="K683" i="5" s="1"/>
  <c r="L683" i="5" s="1"/>
  <c r="H679" i="5"/>
  <c r="I679" i="5" s="1"/>
  <c r="J679" i="5" s="1"/>
  <c r="K679" i="5" s="1"/>
  <c r="L679" i="5" s="1"/>
  <c r="H675" i="5"/>
  <c r="I675" i="5" s="1"/>
  <c r="J675" i="5" s="1"/>
  <c r="K675" i="5" s="1"/>
  <c r="L675" i="5" s="1"/>
  <c r="H671" i="5"/>
  <c r="I671" i="5" s="1"/>
  <c r="J671" i="5" s="1"/>
  <c r="K671" i="5" s="1"/>
  <c r="L671" i="5" s="1"/>
  <c r="H667" i="5"/>
  <c r="I667" i="5" s="1"/>
  <c r="J667" i="5" s="1"/>
  <c r="K667" i="5" s="1"/>
  <c r="L667" i="5" s="1"/>
  <c r="H663" i="5"/>
  <c r="I663" i="5" s="1"/>
  <c r="J663" i="5" s="1"/>
  <c r="K663" i="5" s="1"/>
  <c r="L663" i="5" s="1"/>
  <c r="H659" i="5"/>
  <c r="I659" i="5" s="1"/>
  <c r="J659" i="5" s="1"/>
  <c r="K659" i="5" s="1"/>
  <c r="L659" i="5" s="1"/>
  <c r="H655" i="5"/>
  <c r="I655" i="5" s="1"/>
  <c r="J655" i="5" s="1"/>
  <c r="K655" i="5" s="1"/>
  <c r="L655" i="5" s="1"/>
  <c r="H651" i="5"/>
  <c r="I651" i="5" s="1"/>
  <c r="J651" i="5" s="1"/>
  <c r="K651" i="5" s="1"/>
  <c r="L651" i="5" s="1"/>
  <c r="H647" i="5"/>
  <c r="I647" i="5" s="1"/>
  <c r="J647" i="5" s="1"/>
  <c r="K647" i="5" s="1"/>
  <c r="L647" i="5" s="1"/>
  <c r="H643" i="5"/>
  <c r="I643" i="5" s="1"/>
  <c r="J643" i="5" s="1"/>
  <c r="K643" i="5" s="1"/>
  <c r="L643" i="5" s="1"/>
  <c r="H639" i="5"/>
  <c r="I639" i="5" s="1"/>
  <c r="J639" i="5" s="1"/>
  <c r="K639" i="5" s="1"/>
  <c r="L639" i="5" s="1"/>
  <c r="H635" i="5"/>
  <c r="I635" i="5" s="1"/>
  <c r="J635" i="5" s="1"/>
  <c r="K635" i="5" s="1"/>
  <c r="L635" i="5" s="1"/>
  <c r="H631" i="5"/>
  <c r="I631" i="5" s="1"/>
  <c r="J631" i="5" s="1"/>
  <c r="K631" i="5" s="1"/>
  <c r="L631" i="5" s="1"/>
  <c r="H627" i="5"/>
  <c r="I627" i="5" s="1"/>
  <c r="J627" i="5" s="1"/>
  <c r="K627" i="5" s="1"/>
  <c r="L627" i="5" s="1"/>
  <c r="H623" i="5"/>
  <c r="I623" i="5" s="1"/>
  <c r="J623" i="5" s="1"/>
  <c r="K623" i="5" s="1"/>
  <c r="L623" i="5" s="1"/>
  <c r="H619" i="5"/>
  <c r="I619" i="5" s="1"/>
  <c r="J619" i="5" s="1"/>
  <c r="K619" i="5" s="1"/>
  <c r="L619" i="5" s="1"/>
  <c r="H615" i="5"/>
  <c r="I615" i="5" s="1"/>
  <c r="J615" i="5" s="1"/>
  <c r="K615" i="5" s="1"/>
  <c r="L615" i="5" s="1"/>
  <c r="H611" i="5"/>
  <c r="I611" i="5" s="1"/>
  <c r="J611" i="5" s="1"/>
  <c r="K611" i="5" s="1"/>
  <c r="L611" i="5" s="1"/>
  <c r="H607" i="5"/>
  <c r="I607" i="5" s="1"/>
  <c r="J607" i="5" s="1"/>
  <c r="K607" i="5" s="1"/>
  <c r="L607" i="5" s="1"/>
  <c r="H603" i="5"/>
  <c r="H599" i="5"/>
  <c r="I599" i="5" s="1"/>
  <c r="J599" i="5" s="1"/>
  <c r="K599" i="5" s="1"/>
  <c r="L599" i="5" s="1"/>
  <c r="H595" i="5"/>
  <c r="I595" i="5" s="1"/>
  <c r="J595" i="5" s="1"/>
  <c r="K595" i="5" s="1"/>
  <c r="L595" i="5" s="1"/>
  <c r="H591" i="5"/>
  <c r="I591" i="5" s="1"/>
  <c r="J591" i="5" s="1"/>
  <c r="K591" i="5" s="1"/>
  <c r="L591" i="5" s="1"/>
  <c r="H587" i="5"/>
  <c r="I587" i="5" s="1"/>
  <c r="J587" i="5" s="1"/>
  <c r="K587" i="5" s="1"/>
  <c r="L587" i="5" s="1"/>
  <c r="H583" i="5"/>
  <c r="I583" i="5" s="1"/>
  <c r="J583" i="5" s="1"/>
  <c r="K583" i="5" s="1"/>
  <c r="L583" i="5" s="1"/>
  <c r="H2166" i="5"/>
  <c r="I2166" i="5" s="1"/>
  <c r="J2166" i="5" s="1"/>
  <c r="K2166" i="5" s="1"/>
  <c r="L2166" i="5" s="1"/>
  <c r="H2158" i="5"/>
  <c r="I2158" i="5" s="1"/>
  <c r="J2158" i="5" s="1"/>
  <c r="K2158" i="5" s="1"/>
  <c r="L2158" i="5" s="1"/>
  <c r="H2150" i="5"/>
  <c r="I2150" i="5" s="1"/>
  <c r="J2150" i="5" s="1"/>
  <c r="K2150" i="5" s="1"/>
  <c r="L2150" i="5" s="1"/>
  <c r="H2142" i="5"/>
  <c r="H2134" i="5"/>
  <c r="I2134" i="5" s="1"/>
  <c r="J2134" i="5" s="1"/>
  <c r="K2134" i="5" s="1"/>
  <c r="L2134" i="5" s="1"/>
  <c r="H2126" i="5"/>
  <c r="I2126" i="5" s="1"/>
  <c r="J2126" i="5" s="1"/>
  <c r="K2126" i="5" s="1"/>
  <c r="L2126" i="5" s="1"/>
  <c r="H2118" i="5"/>
  <c r="I2118" i="5" s="1"/>
  <c r="J2118" i="5" s="1"/>
  <c r="K2118" i="5" s="1"/>
  <c r="L2118" i="5" s="1"/>
  <c r="H2110" i="5"/>
  <c r="I2110" i="5" s="1"/>
  <c r="J2110" i="5" s="1"/>
  <c r="K2110" i="5" s="1"/>
  <c r="L2110" i="5" s="1"/>
  <c r="H2102" i="5"/>
  <c r="I2102" i="5" s="1"/>
  <c r="J2102" i="5" s="1"/>
  <c r="K2102" i="5" s="1"/>
  <c r="L2102" i="5" s="1"/>
  <c r="H2094" i="5"/>
  <c r="I2094" i="5" s="1"/>
  <c r="J2094" i="5" s="1"/>
  <c r="K2094" i="5" s="1"/>
  <c r="L2094" i="5" s="1"/>
  <c r="H2086" i="5"/>
  <c r="I2086" i="5" s="1"/>
  <c r="J2086" i="5" s="1"/>
  <c r="K2086" i="5" s="1"/>
  <c r="L2086" i="5" s="1"/>
  <c r="H2078" i="5"/>
  <c r="H2070" i="5"/>
  <c r="I2070" i="5" s="1"/>
  <c r="J2070" i="5" s="1"/>
  <c r="K2070" i="5" s="1"/>
  <c r="L2070" i="5" s="1"/>
  <c r="H2062" i="5"/>
  <c r="I2062" i="5" s="1"/>
  <c r="J2062" i="5" s="1"/>
  <c r="K2062" i="5" s="1"/>
  <c r="L2062" i="5" s="1"/>
  <c r="H2054" i="5"/>
  <c r="I2054" i="5" s="1"/>
  <c r="J2054" i="5" s="1"/>
  <c r="K2054" i="5" s="1"/>
  <c r="L2054" i="5" s="1"/>
  <c r="H2046" i="5"/>
  <c r="I2046" i="5" s="1"/>
  <c r="J2046" i="5" s="1"/>
  <c r="K2046" i="5" s="1"/>
  <c r="L2046" i="5" s="1"/>
  <c r="H2038" i="5"/>
  <c r="I2038" i="5" s="1"/>
  <c r="J2038" i="5" s="1"/>
  <c r="K2038" i="5" s="1"/>
  <c r="L2038" i="5" s="1"/>
  <c r="H2030" i="5"/>
  <c r="I2030" i="5" s="1"/>
  <c r="J2030" i="5" s="1"/>
  <c r="K2030" i="5" s="1"/>
  <c r="L2030" i="5" s="1"/>
  <c r="H2022" i="5"/>
  <c r="I2022" i="5" s="1"/>
  <c r="J2022" i="5" s="1"/>
  <c r="K2022" i="5" s="1"/>
  <c r="L2022" i="5" s="1"/>
  <c r="H2014" i="5"/>
  <c r="I2014" i="5" s="1"/>
  <c r="J2014" i="5" s="1"/>
  <c r="K2014" i="5" s="1"/>
  <c r="L2014" i="5" s="1"/>
  <c r="H2006" i="5"/>
  <c r="I2006" i="5" s="1"/>
  <c r="J2006" i="5" s="1"/>
  <c r="K2006" i="5" s="1"/>
  <c r="L2006" i="5" s="1"/>
  <c r="H1998" i="5"/>
  <c r="I1998" i="5" s="1"/>
  <c r="J1998" i="5" s="1"/>
  <c r="K1998" i="5" s="1"/>
  <c r="L1998" i="5" s="1"/>
  <c r="H1990" i="5"/>
  <c r="H1982" i="5"/>
  <c r="I1982" i="5" s="1"/>
  <c r="J1982" i="5" s="1"/>
  <c r="K1982" i="5" s="1"/>
  <c r="L1982" i="5" s="1"/>
  <c r="H1974" i="5"/>
  <c r="I1974" i="5" s="1"/>
  <c r="J1974" i="5" s="1"/>
  <c r="K1974" i="5" s="1"/>
  <c r="L1974" i="5" s="1"/>
  <c r="H1966" i="5"/>
  <c r="I1966" i="5" s="1"/>
  <c r="J1966" i="5" s="1"/>
  <c r="K1966" i="5" s="1"/>
  <c r="L1966" i="5" s="1"/>
  <c r="H1958" i="5"/>
  <c r="I1958" i="5" s="1"/>
  <c r="J1958" i="5" s="1"/>
  <c r="K1958" i="5" s="1"/>
  <c r="L1958" i="5" s="1"/>
  <c r="H1950" i="5"/>
  <c r="I1950" i="5" s="1"/>
  <c r="J1950" i="5" s="1"/>
  <c r="K1950" i="5" s="1"/>
  <c r="L1950" i="5" s="1"/>
  <c r="H1942" i="5"/>
  <c r="I1942" i="5" s="1"/>
  <c r="J1942" i="5" s="1"/>
  <c r="K1942" i="5" s="1"/>
  <c r="L1942" i="5" s="1"/>
  <c r="H1934" i="5"/>
  <c r="I1934" i="5" s="1"/>
  <c r="J1934" i="5" s="1"/>
  <c r="K1934" i="5" s="1"/>
  <c r="L1934" i="5" s="1"/>
  <c r="H1926" i="5"/>
  <c r="I1926" i="5" s="1"/>
  <c r="J1926" i="5" s="1"/>
  <c r="K1926" i="5" s="1"/>
  <c r="L1926" i="5" s="1"/>
  <c r="H1918" i="5"/>
  <c r="I1918" i="5" s="1"/>
  <c r="J1918" i="5" s="1"/>
  <c r="K1918" i="5" s="1"/>
  <c r="L1918" i="5" s="1"/>
  <c r="H1910" i="5"/>
  <c r="I1910" i="5" s="1"/>
  <c r="J1910" i="5" s="1"/>
  <c r="K1910" i="5" s="1"/>
  <c r="L1910" i="5" s="1"/>
  <c r="H1902" i="5"/>
  <c r="I1902" i="5" s="1"/>
  <c r="J1902" i="5" s="1"/>
  <c r="K1902" i="5" s="1"/>
  <c r="L1902" i="5" s="1"/>
  <c r="H1894" i="5"/>
  <c r="I1894" i="5" s="1"/>
  <c r="J1894" i="5" s="1"/>
  <c r="K1894" i="5" s="1"/>
  <c r="L1894" i="5" s="1"/>
  <c r="H1886" i="5"/>
  <c r="I1886" i="5" s="1"/>
  <c r="J1886" i="5" s="1"/>
  <c r="K1886" i="5" s="1"/>
  <c r="L1886" i="5" s="1"/>
  <c r="H1878" i="5"/>
  <c r="I1878" i="5" s="1"/>
  <c r="J1878" i="5" s="1"/>
  <c r="K1878" i="5" s="1"/>
  <c r="L1878" i="5" s="1"/>
  <c r="H1870" i="5"/>
  <c r="I1870" i="5" s="1"/>
  <c r="J1870" i="5" s="1"/>
  <c r="K1870" i="5" s="1"/>
  <c r="L1870" i="5" s="1"/>
  <c r="H1862" i="5"/>
  <c r="I1862" i="5" s="1"/>
  <c r="J1862" i="5" s="1"/>
  <c r="K1862" i="5" s="1"/>
  <c r="L1862" i="5" s="1"/>
  <c r="H1854" i="5"/>
  <c r="I1854" i="5" s="1"/>
  <c r="J1854" i="5" s="1"/>
  <c r="K1854" i="5" s="1"/>
  <c r="L1854" i="5" s="1"/>
  <c r="H1846" i="5"/>
  <c r="I1846" i="5" s="1"/>
  <c r="J1846" i="5" s="1"/>
  <c r="K1846" i="5" s="1"/>
  <c r="L1846" i="5" s="1"/>
  <c r="H1838" i="5"/>
  <c r="I1838" i="5" s="1"/>
  <c r="J1838" i="5" s="1"/>
  <c r="K1838" i="5" s="1"/>
  <c r="L1838" i="5" s="1"/>
  <c r="H1830" i="5"/>
  <c r="I1830" i="5" s="1"/>
  <c r="J1830" i="5" s="1"/>
  <c r="K1830" i="5" s="1"/>
  <c r="L1830" i="5" s="1"/>
  <c r="H1822" i="5"/>
  <c r="I1822" i="5" s="1"/>
  <c r="J1822" i="5" s="1"/>
  <c r="K1822" i="5" s="1"/>
  <c r="L1822" i="5" s="1"/>
  <c r="H1818" i="5"/>
  <c r="I1818" i="5" s="1"/>
  <c r="J1818" i="5" s="1"/>
  <c r="K1818" i="5" s="1"/>
  <c r="L1818" i="5" s="1"/>
  <c r="H1810" i="5"/>
  <c r="I1810" i="5" s="1"/>
  <c r="J1810" i="5" s="1"/>
  <c r="K1810" i="5" s="1"/>
  <c r="L1810" i="5" s="1"/>
  <c r="H1802" i="5"/>
  <c r="I1802" i="5" s="1"/>
  <c r="J1802" i="5" s="1"/>
  <c r="K1802" i="5" s="1"/>
  <c r="L1802" i="5" s="1"/>
  <c r="H1794" i="5"/>
  <c r="I1794" i="5" s="1"/>
  <c r="J1794" i="5" s="1"/>
  <c r="K1794" i="5" s="1"/>
  <c r="L1794" i="5" s="1"/>
  <c r="H1786" i="5"/>
  <c r="I1786" i="5" s="1"/>
  <c r="J1786" i="5" s="1"/>
  <c r="K1786" i="5" s="1"/>
  <c r="L1786" i="5" s="1"/>
  <c r="H1778" i="5"/>
  <c r="I1778" i="5" s="1"/>
  <c r="J1778" i="5" s="1"/>
  <c r="K1778" i="5" s="1"/>
  <c r="L1778" i="5" s="1"/>
  <c r="H1770" i="5"/>
  <c r="I1770" i="5" s="1"/>
  <c r="J1770" i="5" s="1"/>
  <c r="K1770" i="5" s="1"/>
  <c r="L1770" i="5" s="1"/>
  <c r="H1758" i="5"/>
  <c r="I1758" i="5" s="1"/>
  <c r="J1758" i="5" s="1"/>
  <c r="K1758" i="5" s="1"/>
  <c r="L1758" i="5" s="1"/>
  <c r="H1750" i="5"/>
  <c r="I1750" i="5" s="1"/>
  <c r="J1750" i="5" s="1"/>
  <c r="K1750" i="5" s="1"/>
  <c r="L1750" i="5" s="1"/>
  <c r="H1742" i="5"/>
  <c r="I1742" i="5" s="1"/>
  <c r="J1742" i="5" s="1"/>
  <c r="K1742" i="5" s="1"/>
  <c r="L1742" i="5" s="1"/>
  <c r="H1734" i="5"/>
  <c r="I1734" i="5" s="1"/>
  <c r="J1734" i="5" s="1"/>
  <c r="K1734" i="5" s="1"/>
  <c r="L1734" i="5" s="1"/>
  <c r="H1726" i="5"/>
  <c r="I1726" i="5" s="1"/>
  <c r="J1726" i="5" s="1"/>
  <c r="K1726" i="5" s="1"/>
  <c r="L1726" i="5" s="1"/>
  <c r="H1718" i="5"/>
  <c r="I1718" i="5" s="1"/>
  <c r="J1718" i="5" s="1"/>
  <c r="K1718" i="5" s="1"/>
  <c r="L1718" i="5" s="1"/>
  <c r="H1710" i="5"/>
  <c r="I1710" i="5" s="1"/>
  <c r="J1710" i="5" s="1"/>
  <c r="K1710" i="5" s="1"/>
  <c r="L1710" i="5" s="1"/>
  <c r="H1702" i="5"/>
  <c r="I1702" i="5" s="1"/>
  <c r="J1702" i="5" s="1"/>
  <c r="K1702" i="5" s="1"/>
  <c r="L1702" i="5" s="1"/>
  <c r="H1694" i="5"/>
  <c r="I1694" i="5" s="1"/>
  <c r="J1694" i="5" s="1"/>
  <c r="K1694" i="5" s="1"/>
  <c r="L1694" i="5" s="1"/>
  <c r="H1686" i="5"/>
  <c r="I1686" i="5" s="1"/>
  <c r="J1686" i="5" s="1"/>
  <c r="K1686" i="5" s="1"/>
  <c r="L1686" i="5" s="1"/>
  <c r="H1678" i="5"/>
  <c r="I1678" i="5" s="1"/>
  <c r="J1678" i="5" s="1"/>
  <c r="K1678" i="5" s="1"/>
  <c r="L1678" i="5" s="1"/>
  <c r="H1674" i="5"/>
  <c r="I1674" i="5" s="1"/>
  <c r="J1674" i="5" s="1"/>
  <c r="K1674" i="5" s="1"/>
  <c r="L1674" i="5" s="1"/>
  <c r="H1666" i="5"/>
  <c r="I1666" i="5" s="1"/>
  <c r="J1666" i="5" s="1"/>
  <c r="K1666" i="5" s="1"/>
  <c r="L1666" i="5" s="1"/>
  <c r="H1658" i="5"/>
  <c r="I1658" i="5" s="1"/>
  <c r="J1658" i="5" s="1"/>
  <c r="K1658" i="5" s="1"/>
  <c r="L1658" i="5" s="1"/>
  <c r="H1650" i="5"/>
  <c r="I1650" i="5" s="1"/>
  <c r="J1650" i="5" s="1"/>
  <c r="K1650" i="5" s="1"/>
  <c r="L1650" i="5" s="1"/>
  <c r="H1642" i="5"/>
  <c r="I1642" i="5" s="1"/>
  <c r="J1642" i="5" s="1"/>
  <c r="K1642" i="5" s="1"/>
  <c r="L1642" i="5" s="1"/>
  <c r="H1634" i="5"/>
  <c r="I1634" i="5" s="1"/>
  <c r="J1634" i="5" s="1"/>
  <c r="K1634" i="5" s="1"/>
  <c r="L1634" i="5" s="1"/>
  <c r="H1626" i="5"/>
  <c r="I1626" i="5" s="1"/>
  <c r="J1626" i="5" s="1"/>
  <c r="K1626" i="5" s="1"/>
  <c r="L1626" i="5" s="1"/>
  <c r="H1614" i="5"/>
  <c r="I1614" i="5" s="1"/>
  <c r="J1614" i="5" s="1"/>
  <c r="K1614" i="5" s="1"/>
  <c r="L1614" i="5" s="1"/>
  <c r="H1610" i="5"/>
  <c r="I1610" i="5" s="1"/>
  <c r="J1610" i="5" s="1"/>
  <c r="K1610" i="5" s="1"/>
  <c r="L1610" i="5" s="1"/>
  <c r="H1602" i="5"/>
  <c r="I1602" i="5" s="1"/>
  <c r="J1602" i="5" s="1"/>
  <c r="K1602" i="5" s="1"/>
  <c r="L1602" i="5" s="1"/>
  <c r="H1594" i="5"/>
  <c r="I1594" i="5" s="1"/>
  <c r="J1594" i="5" s="1"/>
  <c r="K1594" i="5" s="1"/>
  <c r="L1594" i="5" s="1"/>
  <c r="H1590" i="5"/>
  <c r="I1590" i="5" s="1"/>
  <c r="J1590" i="5" s="1"/>
  <c r="K1590" i="5" s="1"/>
  <c r="L1590" i="5" s="1"/>
  <c r="H1586" i="5"/>
  <c r="I1586" i="5" s="1"/>
  <c r="J1586" i="5" s="1"/>
  <c r="K1586" i="5" s="1"/>
  <c r="L1586" i="5" s="1"/>
  <c r="H1582" i="5"/>
  <c r="I1582" i="5" s="1"/>
  <c r="J1582" i="5" s="1"/>
  <c r="K1582" i="5" s="1"/>
  <c r="L1582" i="5" s="1"/>
  <c r="H1574" i="5"/>
  <c r="I1574" i="5" s="1"/>
  <c r="J1574" i="5" s="1"/>
  <c r="K1574" i="5" s="1"/>
  <c r="L1574" i="5" s="1"/>
  <c r="H1570" i="5"/>
  <c r="I1570" i="5" s="1"/>
  <c r="J1570" i="5" s="1"/>
  <c r="K1570" i="5" s="1"/>
  <c r="L1570" i="5" s="1"/>
  <c r="H1566" i="5"/>
  <c r="I1566" i="5" s="1"/>
  <c r="J1566" i="5" s="1"/>
  <c r="K1566" i="5" s="1"/>
  <c r="L1566" i="5" s="1"/>
  <c r="H1562" i="5"/>
  <c r="I1562" i="5" s="1"/>
  <c r="J1562" i="5" s="1"/>
  <c r="K1562" i="5" s="1"/>
  <c r="L1562" i="5" s="1"/>
  <c r="H1558" i="5"/>
  <c r="I1558" i="5" s="1"/>
  <c r="J1558" i="5" s="1"/>
  <c r="K1558" i="5" s="1"/>
  <c r="L1558" i="5" s="1"/>
  <c r="H1554" i="5"/>
  <c r="I1554" i="5" s="1"/>
  <c r="J1554" i="5" s="1"/>
  <c r="K1554" i="5" s="1"/>
  <c r="L1554" i="5" s="1"/>
  <c r="H1550" i="5"/>
  <c r="I1550" i="5" s="1"/>
  <c r="J1550" i="5" s="1"/>
  <c r="K1550" i="5" s="1"/>
  <c r="L1550" i="5" s="1"/>
  <c r="H1546" i="5"/>
  <c r="I1546" i="5" s="1"/>
  <c r="J1546" i="5" s="1"/>
  <c r="K1546" i="5" s="1"/>
  <c r="L1546" i="5" s="1"/>
  <c r="H1542" i="5"/>
  <c r="I1542" i="5" s="1"/>
  <c r="J1542" i="5" s="1"/>
  <c r="K1542" i="5" s="1"/>
  <c r="L1542" i="5" s="1"/>
  <c r="H1538" i="5"/>
  <c r="I1538" i="5" s="1"/>
  <c r="J1538" i="5" s="1"/>
  <c r="K1538" i="5" s="1"/>
  <c r="L1538" i="5" s="1"/>
  <c r="H1534" i="5"/>
  <c r="I1534" i="5" s="1"/>
  <c r="J1534" i="5" s="1"/>
  <c r="K1534" i="5" s="1"/>
  <c r="L1534" i="5" s="1"/>
  <c r="H1530" i="5"/>
  <c r="H1526" i="5"/>
  <c r="I1526" i="5" s="1"/>
  <c r="J1526" i="5" s="1"/>
  <c r="K1526" i="5" s="1"/>
  <c r="L1526" i="5" s="1"/>
  <c r="H1522" i="5"/>
  <c r="I1522" i="5" s="1"/>
  <c r="J1522" i="5" s="1"/>
  <c r="K1522" i="5" s="1"/>
  <c r="L1522" i="5" s="1"/>
  <c r="H1518" i="5"/>
  <c r="I1518" i="5" s="1"/>
  <c r="J1518" i="5" s="1"/>
  <c r="K1518" i="5" s="1"/>
  <c r="L1518" i="5" s="1"/>
  <c r="H1514" i="5"/>
  <c r="I1514" i="5" s="1"/>
  <c r="J1514" i="5" s="1"/>
  <c r="K1514" i="5" s="1"/>
  <c r="L1514" i="5" s="1"/>
  <c r="H1510" i="5"/>
  <c r="I1510" i="5" s="1"/>
  <c r="J1510" i="5" s="1"/>
  <c r="K1510" i="5" s="1"/>
  <c r="L1510" i="5" s="1"/>
  <c r="H1506" i="5"/>
  <c r="I1506" i="5" s="1"/>
  <c r="J1506" i="5" s="1"/>
  <c r="K1506" i="5" s="1"/>
  <c r="L1506" i="5" s="1"/>
  <c r="H1502" i="5"/>
  <c r="I1502" i="5" s="1"/>
  <c r="J1502" i="5" s="1"/>
  <c r="K1502" i="5" s="1"/>
  <c r="L1502" i="5" s="1"/>
  <c r="H1498" i="5"/>
  <c r="I1498" i="5" s="1"/>
  <c r="J1498" i="5" s="1"/>
  <c r="K1498" i="5" s="1"/>
  <c r="L1498" i="5" s="1"/>
  <c r="H1494" i="5"/>
  <c r="I1494" i="5" s="1"/>
  <c r="J1494" i="5" s="1"/>
  <c r="K1494" i="5" s="1"/>
  <c r="L1494" i="5" s="1"/>
  <c r="H1490" i="5"/>
  <c r="I1490" i="5" s="1"/>
  <c r="J1490" i="5" s="1"/>
  <c r="K1490" i="5" s="1"/>
  <c r="L1490" i="5" s="1"/>
  <c r="H1486" i="5"/>
  <c r="I1486" i="5" s="1"/>
  <c r="J1486" i="5" s="1"/>
  <c r="K1486" i="5" s="1"/>
  <c r="L1486" i="5" s="1"/>
  <c r="H1482" i="5"/>
  <c r="I1482" i="5" s="1"/>
  <c r="J1482" i="5" s="1"/>
  <c r="K1482" i="5" s="1"/>
  <c r="L1482" i="5" s="1"/>
  <c r="H1478" i="5"/>
  <c r="I1478" i="5" s="1"/>
  <c r="J1478" i="5" s="1"/>
  <c r="K1478" i="5" s="1"/>
  <c r="L1478" i="5" s="1"/>
  <c r="H1474" i="5"/>
  <c r="I1474" i="5" s="1"/>
  <c r="J1474" i="5" s="1"/>
  <c r="K1474" i="5" s="1"/>
  <c r="L1474" i="5" s="1"/>
  <c r="H1470" i="5"/>
  <c r="H1466" i="5"/>
  <c r="I1466" i="5" s="1"/>
  <c r="J1466" i="5" s="1"/>
  <c r="K1466" i="5" s="1"/>
  <c r="L1466" i="5" s="1"/>
  <c r="H1462" i="5"/>
  <c r="I1462" i="5" s="1"/>
  <c r="J1462" i="5" s="1"/>
  <c r="K1462" i="5" s="1"/>
  <c r="L1462" i="5" s="1"/>
  <c r="H1458" i="5"/>
  <c r="I1458" i="5" s="1"/>
  <c r="J1458" i="5" s="1"/>
  <c r="K1458" i="5" s="1"/>
  <c r="L1458" i="5" s="1"/>
  <c r="H1454" i="5"/>
  <c r="H1450" i="5"/>
  <c r="I1450" i="5" s="1"/>
  <c r="J1450" i="5" s="1"/>
  <c r="K1450" i="5" s="1"/>
  <c r="L1450" i="5" s="1"/>
  <c r="H1446" i="5"/>
  <c r="I1446" i="5" s="1"/>
  <c r="J1446" i="5" s="1"/>
  <c r="K1446" i="5" s="1"/>
  <c r="L1446" i="5" s="1"/>
  <c r="H1442" i="5"/>
  <c r="I1442" i="5" s="1"/>
  <c r="J1442" i="5" s="1"/>
  <c r="K1442" i="5" s="1"/>
  <c r="L1442" i="5" s="1"/>
  <c r="H1438" i="5"/>
  <c r="I1438" i="5" s="1"/>
  <c r="J1438" i="5" s="1"/>
  <c r="K1438" i="5" s="1"/>
  <c r="L1438" i="5" s="1"/>
  <c r="H1434" i="5"/>
  <c r="I1434" i="5" s="1"/>
  <c r="J1434" i="5" s="1"/>
  <c r="K1434" i="5" s="1"/>
  <c r="L1434" i="5" s="1"/>
  <c r="H1430" i="5"/>
  <c r="I1430" i="5" s="1"/>
  <c r="J1430" i="5" s="1"/>
  <c r="K1430" i="5" s="1"/>
  <c r="L1430" i="5" s="1"/>
  <c r="H1426" i="5"/>
  <c r="I1426" i="5" s="1"/>
  <c r="J1426" i="5" s="1"/>
  <c r="K1426" i="5" s="1"/>
  <c r="L1426" i="5" s="1"/>
  <c r="H1422" i="5"/>
  <c r="I1422" i="5" s="1"/>
  <c r="J1422" i="5" s="1"/>
  <c r="K1422" i="5" s="1"/>
  <c r="L1422" i="5" s="1"/>
  <c r="H1418" i="5"/>
  <c r="I1418" i="5" s="1"/>
  <c r="J1418" i="5" s="1"/>
  <c r="K1418" i="5" s="1"/>
  <c r="L1418" i="5" s="1"/>
  <c r="H1414" i="5"/>
  <c r="H1410" i="5"/>
  <c r="I1410" i="5" s="1"/>
  <c r="J1410" i="5" s="1"/>
  <c r="K1410" i="5" s="1"/>
  <c r="L1410" i="5" s="1"/>
  <c r="H1406" i="5"/>
  <c r="I1406" i="5" s="1"/>
  <c r="J1406" i="5" s="1"/>
  <c r="K1406" i="5" s="1"/>
  <c r="L1406" i="5" s="1"/>
  <c r="H1402" i="5"/>
  <c r="I1402" i="5" s="1"/>
  <c r="J1402" i="5" s="1"/>
  <c r="K1402" i="5" s="1"/>
  <c r="L1402" i="5" s="1"/>
  <c r="H1398" i="5"/>
  <c r="I1398" i="5" s="1"/>
  <c r="J1398" i="5" s="1"/>
  <c r="K1398" i="5" s="1"/>
  <c r="L1398" i="5" s="1"/>
  <c r="H1394" i="5"/>
  <c r="I1394" i="5" s="1"/>
  <c r="J1394" i="5" s="1"/>
  <c r="K1394" i="5" s="1"/>
  <c r="L1394" i="5" s="1"/>
  <c r="H1390" i="5"/>
  <c r="I1390" i="5" s="1"/>
  <c r="J1390" i="5" s="1"/>
  <c r="K1390" i="5" s="1"/>
  <c r="L1390" i="5" s="1"/>
  <c r="H1386" i="5"/>
  <c r="I1386" i="5" s="1"/>
  <c r="J1386" i="5" s="1"/>
  <c r="K1386" i="5" s="1"/>
  <c r="L1386" i="5" s="1"/>
  <c r="H1382" i="5"/>
  <c r="I1382" i="5" s="1"/>
  <c r="J1382" i="5" s="1"/>
  <c r="K1382" i="5" s="1"/>
  <c r="L1382" i="5" s="1"/>
  <c r="H1378" i="5"/>
  <c r="I1378" i="5" s="1"/>
  <c r="J1378" i="5" s="1"/>
  <c r="K1378" i="5" s="1"/>
  <c r="L1378" i="5" s="1"/>
  <c r="H1374" i="5"/>
  <c r="I1374" i="5" s="1"/>
  <c r="J1374" i="5" s="1"/>
  <c r="K1374" i="5" s="1"/>
  <c r="L1374" i="5" s="1"/>
  <c r="H1370" i="5"/>
  <c r="I1370" i="5" s="1"/>
  <c r="J1370" i="5" s="1"/>
  <c r="K1370" i="5" s="1"/>
  <c r="L1370" i="5" s="1"/>
  <c r="H1366" i="5"/>
  <c r="I1366" i="5" s="1"/>
  <c r="J1366" i="5" s="1"/>
  <c r="K1366" i="5" s="1"/>
  <c r="L1366" i="5" s="1"/>
  <c r="H1362" i="5"/>
  <c r="H1358" i="5"/>
  <c r="I1358" i="5" s="1"/>
  <c r="J1358" i="5" s="1"/>
  <c r="K1358" i="5" s="1"/>
  <c r="L1358" i="5" s="1"/>
  <c r="H1354" i="5"/>
  <c r="I1354" i="5" s="1"/>
  <c r="J1354" i="5" s="1"/>
  <c r="K1354" i="5" s="1"/>
  <c r="L1354" i="5" s="1"/>
  <c r="H1350" i="5"/>
  <c r="I1350" i="5" s="1"/>
  <c r="J1350" i="5" s="1"/>
  <c r="K1350" i="5" s="1"/>
  <c r="L1350" i="5" s="1"/>
  <c r="H1346" i="5"/>
  <c r="I1346" i="5" s="1"/>
  <c r="J1346" i="5" s="1"/>
  <c r="K1346" i="5" s="1"/>
  <c r="L1346" i="5" s="1"/>
  <c r="H1342" i="5"/>
  <c r="I1342" i="5" s="1"/>
  <c r="J1342" i="5" s="1"/>
  <c r="K1342" i="5" s="1"/>
  <c r="L1342" i="5" s="1"/>
  <c r="H1338" i="5"/>
  <c r="I1338" i="5" s="1"/>
  <c r="J1338" i="5" s="1"/>
  <c r="K1338" i="5" s="1"/>
  <c r="L1338" i="5" s="1"/>
  <c r="H1334" i="5"/>
  <c r="I1334" i="5" s="1"/>
  <c r="J1334" i="5" s="1"/>
  <c r="K1334" i="5" s="1"/>
  <c r="L1334" i="5" s="1"/>
  <c r="H1330" i="5"/>
  <c r="I1330" i="5" s="1"/>
  <c r="J1330" i="5" s="1"/>
  <c r="K1330" i="5" s="1"/>
  <c r="L1330" i="5" s="1"/>
  <c r="H1326" i="5"/>
  <c r="I1326" i="5" s="1"/>
  <c r="J1326" i="5" s="1"/>
  <c r="K1326" i="5" s="1"/>
  <c r="L1326" i="5" s="1"/>
  <c r="H1322" i="5"/>
  <c r="I1322" i="5" s="1"/>
  <c r="J1322" i="5" s="1"/>
  <c r="K1322" i="5" s="1"/>
  <c r="L1322" i="5" s="1"/>
  <c r="H1318" i="5"/>
  <c r="I1318" i="5" s="1"/>
  <c r="J1318" i="5" s="1"/>
  <c r="K1318" i="5" s="1"/>
  <c r="L1318" i="5" s="1"/>
  <c r="H1314" i="5"/>
  <c r="I1314" i="5" s="1"/>
  <c r="J1314" i="5" s="1"/>
  <c r="K1314" i="5" s="1"/>
  <c r="L1314" i="5" s="1"/>
  <c r="H1310" i="5"/>
  <c r="I1310" i="5" s="1"/>
  <c r="J1310" i="5" s="1"/>
  <c r="K1310" i="5" s="1"/>
  <c r="L1310" i="5" s="1"/>
  <c r="H1306" i="5"/>
  <c r="I1306" i="5" s="1"/>
  <c r="J1306" i="5" s="1"/>
  <c r="K1306" i="5" s="1"/>
  <c r="L1306" i="5" s="1"/>
  <c r="H1302" i="5"/>
  <c r="I1302" i="5" s="1"/>
  <c r="J1302" i="5" s="1"/>
  <c r="K1302" i="5" s="1"/>
  <c r="L1302" i="5" s="1"/>
  <c r="H1298" i="5"/>
  <c r="I1298" i="5" s="1"/>
  <c r="J1298" i="5" s="1"/>
  <c r="K1298" i="5" s="1"/>
  <c r="L1298" i="5" s="1"/>
  <c r="H1294" i="5"/>
  <c r="I1294" i="5" s="1"/>
  <c r="J1294" i="5" s="1"/>
  <c r="K1294" i="5" s="1"/>
  <c r="L1294" i="5" s="1"/>
  <c r="H1290" i="5"/>
  <c r="I1290" i="5" s="1"/>
  <c r="J1290" i="5" s="1"/>
  <c r="K1290" i="5" s="1"/>
  <c r="L1290" i="5" s="1"/>
  <c r="H1286" i="5"/>
  <c r="I1286" i="5" s="1"/>
  <c r="J1286" i="5" s="1"/>
  <c r="K1286" i="5" s="1"/>
  <c r="L1286" i="5" s="1"/>
  <c r="H1282" i="5"/>
  <c r="I1282" i="5" s="1"/>
  <c r="J1282" i="5" s="1"/>
  <c r="K1282" i="5" s="1"/>
  <c r="L1282" i="5" s="1"/>
  <c r="H1278" i="5"/>
  <c r="I1278" i="5" s="1"/>
  <c r="J1278" i="5" s="1"/>
  <c r="K1278" i="5" s="1"/>
  <c r="L1278" i="5" s="1"/>
  <c r="H1274" i="5"/>
  <c r="I1274" i="5" s="1"/>
  <c r="J1274" i="5" s="1"/>
  <c r="K1274" i="5" s="1"/>
  <c r="L1274" i="5" s="1"/>
  <c r="H1270" i="5"/>
  <c r="I1270" i="5" s="1"/>
  <c r="J1270" i="5" s="1"/>
  <c r="K1270" i="5" s="1"/>
  <c r="L1270" i="5" s="1"/>
  <c r="H1266" i="5"/>
  <c r="I1266" i="5" s="1"/>
  <c r="J1266" i="5" s="1"/>
  <c r="K1266" i="5" s="1"/>
  <c r="L1266" i="5" s="1"/>
  <c r="H1262" i="5"/>
  <c r="I1262" i="5" s="1"/>
  <c r="J1262" i="5" s="1"/>
  <c r="K1262" i="5" s="1"/>
  <c r="L1262" i="5" s="1"/>
  <c r="H1258" i="5"/>
  <c r="I1258" i="5" s="1"/>
  <c r="J1258" i="5" s="1"/>
  <c r="K1258" i="5" s="1"/>
  <c r="L1258" i="5" s="1"/>
  <c r="H1254" i="5"/>
  <c r="I1254" i="5" s="1"/>
  <c r="J1254" i="5" s="1"/>
  <c r="K1254" i="5" s="1"/>
  <c r="L1254" i="5" s="1"/>
  <c r="H1250" i="5"/>
  <c r="I1250" i="5" s="1"/>
  <c r="J1250" i="5" s="1"/>
  <c r="K1250" i="5" s="1"/>
  <c r="L1250" i="5" s="1"/>
  <c r="H1246" i="5"/>
  <c r="I1246" i="5" s="1"/>
  <c r="J1246" i="5" s="1"/>
  <c r="K1246" i="5" s="1"/>
  <c r="L1246" i="5" s="1"/>
  <c r="H1242" i="5"/>
  <c r="I1242" i="5" s="1"/>
  <c r="J1242" i="5" s="1"/>
  <c r="K1242" i="5" s="1"/>
  <c r="L1242" i="5" s="1"/>
  <c r="H1238" i="5"/>
  <c r="I1238" i="5" s="1"/>
  <c r="J1238" i="5" s="1"/>
  <c r="K1238" i="5" s="1"/>
  <c r="L1238" i="5" s="1"/>
  <c r="H1234" i="5"/>
  <c r="I1234" i="5" s="1"/>
  <c r="J1234" i="5" s="1"/>
  <c r="K1234" i="5" s="1"/>
  <c r="L1234" i="5" s="1"/>
  <c r="H1230" i="5"/>
  <c r="I1230" i="5" s="1"/>
  <c r="J1230" i="5" s="1"/>
  <c r="K1230" i="5" s="1"/>
  <c r="L1230" i="5" s="1"/>
  <c r="H1226" i="5"/>
  <c r="I1226" i="5" s="1"/>
  <c r="J1226" i="5" s="1"/>
  <c r="K1226" i="5" s="1"/>
  <c r="L1226" i="5" s="1"/>
  <c r="H1222" i="5"/>
  <c r="I1222" i="5" s="1"/>
  <c r="J1222" i="5" s="1"/>
  <c r="K1222" i="5" s="1"/>
  <c r="L1222" i="5" s="1"/>
  <c r="H1218" i="5"/>
  <c r="I1218" i="5" s="1"/>
  <c r="J1218" i="5" s="1"/>
  <c r="K1218" i="5" s="1"/>
  <c r="L1218" i="5" s="1"/>
  <c r="H1214" i="5"/>
  <c r="I1214" i="5" s="1"/>
  <c r="J1214" i="5" s="1"/>
  <c r="K1214" i="5" s="1"/>
  <c r="L1214" i="5" s="1"/>
  <c r="H1210" i="5"/>
  <c r="I1210" i="5" s="1"/>
  <c r="J1210" i="5" s="1"/>
  <c r="K1210" i="5" s="1"/>
  <c r="L1210" i="5" s="1"/>
  <c r="H1206" i="5"/>
  <c r="I1206" i="5" s="1"/>
  <c r="J1206" i="5" s="1"/>
  <c r="K1206" i="5" s="1"/>
  <c r="L1206" i="5" s="1"/>
  <c r="H1202" i="5"/>
  <c r="I1202" i="5" s="1"/>
  <c r="J1202" i="5" s="1"/>
  <c r="K1202" i="5" s="1"/>
  <c r="L1202" i="5" s="1"/>
  <c r="H1198" i="5"/>
  <c r="I1198" i="5" s="1"/>
  <c r="J1198" i="5" s="1"/>
  <c r="K1198" i="5" s="1"/>
  <c r="L1198" i="5" s="1"/>
  <c r="H1194" i="5"/>
  <c r="I1194" i="5" s="1"/>
  <c r="J1194" i="5" s="1"/>
  <c r="K1194" i="5" s="1"/>
  <c r="L1194" i="5" s="1"/>
  <c r="H1190" i="5"/>
  <c r="I1190" i="5" s="1"/>
  <c r="J1190" i="5" s="1"/>
  <c r="K1190" i="5" s="1"/>
  <c r="L1190" i="5" s="1"/>
  <c r="H1186" i="5"/>
  <c r="I1186" i="5" s="1"/>
  <c r="J1186" i="5" s="1"/>
  <c r="K1186" i="5" s="1"/>
  <c r="L1186" i="5" s="1"/>
  <c r="H1182" i="5"/>
  <c r="I1182" i="5" s="1"/>
  <c r="J1182" i="5" s="1"/>
  <c r="K1182" i="5" s="1"/>
  <c r="L1182" i="5" s="1"/>
  <c r="H1178" i="5"/>
  <c r="I1178" i="5" s="1"/>
  <c r="J1178" i="5" s="1"/>
  <c r="K1178" i="5" s="1"/>
  <c r="L1178" i="5" s="1"/>
  <c r="H1174" i="5"/>
  <c r="I1174" i="5" s="1"/>
  <c r="J1174" i="5" s="1"/>
  <c r="K1174" i="5" s="1"/>
  <c r="L1174" i="5" s="1"/>
  <c r="H1170" i="5"/>
  <c r="I1170" i="5" s="1"/>
  <c r="J1170" i="5" s="1"/>
  <c r="K1170" i="5" s="1"/>
  <c r="L1170" i="5" s="1"/>
  <c r="H1166" i="5"/>
  <c r="I1166" i="5" s="1"/>
  <c r="J1166" i="5" s="1"/>
  <c r="K1166" i="5" s="1"/>
  <c r="L1166" i="5" s="1"/>
  <c r="H1162" i="5"/>
  <c r="I1162" i="5" s="1"/>
  <c r="J1162" i="5" s="1"/>
  <c r="K1162" i="5" s="1"/>
  <c r="L1162" i="5" s="1"/>
  <c r="H1158" i="5"/>
  <c r="I1158" i="5" s="1"/>
  <c r="J1158" i="5" s="1"/>
  <c r="K1158" i="5" s="1"/>
  <c r="L1158" i="5" s="1"/>
  <c r="H1154" i="5"/>
  <c r="I1154" i="5" s="1"/>
  <c r="J1154" i="5" s="1"/>
  <c r="K1154" i="5" s="1"/>
  <c r="L1154" i="5" s="1"/>
  <c r="H1150" i="5"/>
  <c r="I1150" i="5" s="1"/>
  <c r="J1150" i="5" s="1"/>
  <c r="K1150" i="5" s="1"/>
  <c r="L1150" i="5" s="1"/>
  <c r="H1146" i="5"/>
  <c r="I1146" i="5" s="1"/>
  <c r="J1146" i="5" s="1"/>
  <c r="K1146" i="5" s="1"/>
  <c r="L1146" i="5" s="1"/>
  <c r="H1142" i="5"/>
  <c r="I1142" i="5" s="1"/>
  <c r="J1142" i="5" s="1"/>
  <c r="K1142" i="5" s="1"/>
  <c r="L1142" i="5" s="1"/>
  <c r="H1138" i="5"/>
  <c r="I1138" i="5" s="1"/>
  <c r="J1138" i="5" s="1"/>
  <c r="K1138" i="5" s="1"/>
  <c r="L1138" i="5" s="1"/>
  <c r="H1134" i="5"/>
  <c r="I1134" i="5" s="1"/>
  <c r="J1134" i="5" s="1"/>
  <c r="K1134" i="5" s="1"/>
  <c r="L1134" i="5" s="1"/>
  <c r="H1130" i="5"/>
  <c r="I1130" i="5" s="1"/>
  <c r="J1130" i="5" s="1"/>
  <c r="K1130" i="5" s="1"/>
  <c r="L1130" i="5" s="1"/>
  <c r="H1126" i="5"/>
  <c r="I1126" i="5" s="1"/>
  <c r="J1126" i="5" s="1"/>
  <c r="K1126" i="5" s="1"/>
  <c r="L1126" i="5" s="1"/>
  <c r="H1122" i="5"/>
  <c r="I1122" i="5" s="1"/>
  <c r="J1122" i="5" s="1"/>
  <c r="K1122" i="5" s="1"/>
  <c r="L1122" i="5" s="1"/>
  <c r="H1118" i="5"/>
  <c r="I1118" i="5" s="1"/>
  <c r="J1118" i="5" s="1"/>
  <c r="K1118" i="5" s="1"/>
  <c r="L1118" i="5" s="1"/>
  <c r="H1114" i="5"/>
  <c r="I1114" i="5" s="1"/>
  <c r="J1114" i="5" s="1"/>
  <c r="K1114" i="5" s="1"/>
  <c r="L1114" i="5" s="1"/>
  <c r="H1110" i="5"/>
  <c r="I1110" i="5" s="1"/>
  <c r="J1110" i="5" s="1"/>
  <c r="K1110" i="5" s="1"/>
  <c r="L1110" i="5" s="1"/>
  <c r="H1106" i="5"/>
  <c r="I1106" i="5" s="1"/>
  <c r="J1106" i="5" s="1"/>
  <c r="K1106" i="5" s="1"/>
  <c r="L1106" i="5" s="1"/>
  <c r="H1102" i="5"/>
  <c r="I1102" i="5" s="1"/>
  <c r="J1102" i="5" s="1"/>
  <c r="K1102" i="5" s="1"/>
  <c r="L1102" i="5" s="1"/>
  <c r="H1098" i="5"/>
  <c r="I1098" i="5" s="1"/>
  <c r="J1098" i="5" s="1"/>
  <c r="K1098" i="5" s="1"/>
  <c r="L1098" i="5" s="1"/>
  <c r="H1094" i="5"/>
  <c r="I1094" i="5" s="1"/>
  <c r="J1094" i="5" s="1"/>
  <c r="K1094" i="5" s="1"/>
  <c r="L1094" i="5" s="1"/>
  <c r="H1090" i="5"/>
  <c r="I1090" i="5" s="1"/>
  <c r="J1090" i="5" s="1"/>
  <c r="K1090" i="5" s="1"/>
  <c r="L1090" i="5" s="1"/>
  <c r="H1086" i="5"/>
  <c r="I1086" i="5" s="1"/>
  <c r="J1086" i="5" s="1"/>
  <c r="K1086" i="5" s="1"/>
  <c r="L1086" i="5" s="1"/>
  <c r="H1082" i="5"/>
  <c r="I1082" i="5" s="1"/>
  <c r="J1082" i="5" s="1"/>
  <c r="K1082" i="5" s="1"/>
  <c r="L1082" i="5" s="1"/>
  <c r="H1078" i="5"/>
  <c r="I1078" i="5" s="1"/>
  <c r="J1078" i="5" s="1"/>
  <c r="K1078" i="5" s="1"/>
  <c r="L1078" i="5" s="1"/>
  <c r="H1074" i="5"/>
  <c r="H1070" i="5"/>
  <c r="I1070" i="5" s="1"/>
  <c r="J1070" i="5" s="1"/>
  <c r="K1070" i="5" s="1"/>
  <c r="L1070" i="5" s="1"/>
  <c r="H1066" i="5"/>
  <c r="I1066" i="5" s="1"/>
  <c r="J1066" i="5" s="1"/>
  <c r="K1066" i="5" s="1"/>
  <c r="L1066" i="5" s="1"/>
  <c r="H1062" i="5"/>
  <c r="I1062" i="5" s="1"/>
  <c r="J1062" i="5" s="1"/>
  <c r="K1062" i="5" s="1"/>
  <c r="L1062" i="5" s="1"/>
  <c r="H1058" i="5"/>
  <c r="I1058" i="5" s="1"/>
  <c r="J1058" i="5" s="1"/>
  <c r="K1058" i="5" s="1"/>
  <c r="L1058" i="5" s="1"/>
  <c r="H1054" i="5"/>
  <c r="I1054" i="5" s="1"/>
  <c r="J1054" i="5" s="1"/>
  <c r="K1054" i="5" s="1"/>
  <c r="L1054" i="5" s="1"/>
  <c r="H1050" i="5"/>
  <c r="I1050" i="5" s="1"/>
  <c r="J1050" i="5" s="1"/>
  <c r="K1050" i="5" s="1"/>
  <c r="L1050" i="5" s="1"/>
  <c r="H1046" i="5"/>
  <c r="I1046" i="5" s="1"/>
  <c r="J1046" i="5" s="1"/>
  <c r="K1046" i="5" s="1"/>
  <c r="L1046" i="5" s="1"/>
  <c r="H1042" i="5"/>
  <c r="I1042" i="5" s="1"/>
  <c r="J1042" i="5" s="1"/>
  <c r="K1042" i="5" s="1"/>
  <c r="L1042" i="5" s="1"/>
  <c r="H1038" i="5"/>
  <c r="I1038" i="5" s="1"/>
  <c r="J1038" i="5" s="1"/>
  <c r="K1038" i="5" s="1"/>
  <c r="L1038" i="5" s="1"/>
  <c r="H1034" i="5"/>
  <c r="I1034" i="5" s="1"/>
  <c r="J1034" i="5" s="1"/>
  <c r="K1034" i="5" s="1"/>
  <c r="L1034" i="5" s="1"/>
  <c r="H1030" i="5"/>
  <c r="I1030" i="5" s="1"/>
  <c r="J1030" i="5" s="1"/>
  <c r="K1030" i="5" s="1"/>
  <c r="L1030" i="5" s="1"/>
  <c r="H1026" i="5"/>
  <c r="H1022" i="5"/>
  <c r="I1022" i="5" s="1"/>
  <c r="J1022" i="5" s="1"/>
  <c r="K1022" i="5" s="1"/>
  <c r="L1022" i="5" s="1"/>
  <c r="H1018" i="5"/>
  <c r="I1018" i="5" s="1"/>
  <c r="J1018" i="5" s="1"/>
  <c r="K1018" i="5" s="1"/>
  <c r="L1018" i="5" s="1"/>
  <c r="H1014" i="5"/>
  <c r="I1014" i="5" s="1"/>
  <c r="J1014" i="5" s="1"/>
  <c r="K1014" i="5" s="1"/>
  <c r="L1014" i="5" s="1"/>
  <c r="H1010" i="5"/>
  <c r="I1010" i="5" s="1"/>
  <c r="J1010" i="5" s="1"/>
  <c r="K1010" i="5" s="1"/>
  <c r="L1010" i="5" s="1"/>
  <c r="H1006" i="5"/>
  <c r="H1002" i="5"/>
  <c r="I1002" i="5" s="1"/>
  <c r="J1002" i="5" s="1"/>
  <c r="K1002" i="5" s="1"/>
  <c r="L1002" i="5" s="1"/>
  <c r="H998" i="5"/>
  <c r="I998" i="5" s="1"/>
  <c r="J998" i="5" s="1"/>
  <c r="K998" i="5" s="1"/>
  <c r="L998" i="5" s="1"/>
  <c r="H994" i="5"/>
  <c r="I994" i="5" s="1"/>
  <c r="J994" i="5" s="1"/>
  <c r="K994" i="5" s="1"/>
  <c r="L994" i="5" s="1"/>
  <c r="H990" i="5"/>
  <c r="I990" i="5" s="1"/>
  <c r="J990" i="5" s="1"/>
  <c r="K990" i="5" s="1"/>
  <c r="L990" i="5" s="1"/>
  <c r="H986" i="5"/>
  <c r="I986" i="5" s="1"/>
  <c r="J986" i="5" s="1"/>
  <c r="K986" i="5" s="1"/>
  <c r="L986" i="5" s="1"/>
  <c r="H982" i="5"/>
  <c r="I982" i="5" s="1"/>
  <c r="J982" i="5" s="1"/>
  <c r="K982" i="5" s="1"/>
  <c r="L982" i="5" s="1"/>
  <c r="H978" i="5"/>
  <c r="I978" i="5" s="1"/>
  <c r="J978" i="5" s="1"/>
  <c r="K978" i="5" s="1"/>
  <c r="L978" i="5" s="1"/>
  <c r="H974" i="5"/>
  <c r="I974" i="5" s="1"/>
  <c r="J974" i="5" s="1"/>
  <c r="K974" i="5" s="1"/>
  <c r="L974" i="5" s="1"/>
  <c r="H970" i="5"/>
  <c r="I970" i="5" s="1"/>
  <c r="J970" i="5" s="1"/>
  <c r="K970" i="5" s="1"/>
  <c r="L970" i="5" s="1"/>
  <c r="H966" i="5"/>
  <c r="H962" i="5"/>
  <c r="I962" i="5" s="1"/>
  <c r="J962" i="5" s="1"/>
  <c r="K962" i="5" s="1"/>
  <c r="L962" i="5" s="1"/>
  <c r="H958" i="5"/>
  <c r="I958" i="5" s="1"/>
  <c r="J958" i="5" s="1"/>
  <c r="K958" i="5" s="1"/>
  <c r="L958" i="5" s="1"/>
  <c r="H954" i="5"/>
  <c r="I954" i="5" s="1"/>
  <c r="J954" i="5" s="1"/>
  <c r="K954" i="5" s="1"/>
  <c r="L954" i="5" s="1"/>
  <c r="H950" i="5"/>
  <c r="I950" i="5" s="1"/>
  <c r="J950" i="5" s="1"/>
  <c r="K950" i="5" s="1"/>
  <c r="L950" i="5" s="1"/>
  <c r="H946" i="5"/>
  <c r="I946" i="5" s="1"/>
  <c r="J946" i="5" s="1"/>
  <c r="K946" i="5" s="1"/>
  <c r="L946" i="5" s="1"/>
  <c r="H942" i="5"/>
  <c r="I942" i="5" s="1"/>
  <c r="J942" i="5" s="1"/>
  <c r="K942" i="5" s="1"/>
  <c r="L942" i="5" s="1"/>
  <c r="H938" i="5"/>
  <c r="I938" i="5" s="1"/>
  <c r="J938" i="5" s="1"/>
  <c r="K938" i="5" s="1"/>
  <c r="L938" i="5" s="1"/>
  <c r="H934" i="5"/>
  <c r="I934" i="5" s="1"/>
  <c r="J934" i="5" s="1"/>
  <c r="K934" i="5" s="1"/>
  <c r="L934" i="5" s="1"/>
  <c r="H930" i="5"/>
  <c r="I930" i="5" s="1"/>
  <c r="J930" i="5" s="1"/>
  <c r="K930" i="5" s="1"/>
  <c r="L930" i="5" s="1"/>
  <c r="H926" i="5"/>
  <c r="I926" i="5" s="1"/>
  <c r="J926" i="5" s="1"/>
  <c r="K926" i="5" s="1"/>
  <c r="L926" i="5" s="1"/>
  <c r="H922" i="5"/>
  <c r="I922" i="5" s="1"/>
  <c r="J922" i="5" s="1"/>
  <c r="K922" i="5" s="1"/>
  <c r="L922" i="5" s="1"/>
  <c r="H918" i="5"/>
  <c r="I918" i="5" s="1"/>
  <c r="J918" i="5" s="1"/>
  <c r="K918" i="5" s="1"/>
  <c r="L918" i="5" s="1"/>
  <c r="H914" i="5"/>
  <c r="I914" i="5" s="1"/>
  <c r="J914" i="5" s="1"/>
  <c r="K914" i="5" s="1"/>
  <c r="L914" i="5" s="1"/>
  <c r="H910" i="5"/>
  <c r="I910" i="5" s="1"/>
  <c r="J910" i="5" s="1"/>
  <c r="K910" i="5" s="1"/>
  <c r="L910" i="5" s="1"/>
  <c r="H906" i="5"/>
  <c r="I906" i="5" s="1"/>
  <c r="J906" i="5" s="1"/>
  <c r="K906" i="5" s="1"/>
  <c r="L906" i="5" s="1"/>
  <c r="H902" i="5"/>
  <c r="I902" i="5" s="1"/>
  <c r="J902" i="5" s="1"/>
  <c r="K902" i="5" s="1"/>
  <c r="L902" i="5" s="1"/>
  <c r="H898" i="5"/>
  <c r="H894" i="5"/>
  <c r="I894" i="5" s="1"/>
  <c r="J894" i="5" s="1"/>
  <c r="K894" i="5" s="1"/>
  <c r="L894" i="5" s="1"/>
  <c r="H890" i="5"/>
  <c r="I890" i="5" s="1"/>
  <c r="J890" i="5" s="1"/>
  <c r="K890" i="5" s="1"/>
  <c r="L890" i="5" s="1"/>
  <c r="H886" i="5"/>
  <c r="I886" i="5" s="1"/>
  <c r="J886" i="5" s="1"/>
  <c r="K886" i="5" s="1"/>
  <c r="L886" i="5" s="1"/>
  <c r="H882" i="5"/>
  <c r="I882" i="5" s="1"/>
  <c r="J882" i="5" s="1"/>
  <c r="K882" i="5" s="1"/>
  <c r="L882" i="5" s="1"/>
  <c r="H878" i="5"/>
  <c r="I878" i="5" s="1"/>
  <c r="J878" i="5" s="1"/>
  <c r="K878" i="5" s="1"/>
  <c r="L878" i="5" s="1"/>
  <c r="H874" i="5"/>
  <c r="I874" i="5" s="1"/>
  <c r="J874" i="5" s="1"/>
  <c r="K874" i="5" s="1"/>
  <c r="L874" i="5" s="1"/>
  <c r="H870" i="5"/>
  <c r="I870" i="5" s="1"/>
  <c r="J870" i="5" s="1"/>
  <c r="K870" i="5" s="1"/>
  <c r="L870" i="5" s="1"/>
  <c r="H866" i="5"/>
  <c r="I866" i="5" s="1"/>
  <c r="J866" i="5" s="1"/>
  <c r="K866" i="5" s="1"/>
  <c r="L866" i="5" s="1"/>
  <c r="H862" i="5"/>
  <c r="I862" i="5" s="1"/>
  <c r="J862" i="5" s="1"/>
  <c r="K862" i="5" s="1"/>
  <c r="L862" i="5" s="1"/>
  <c r="H858" i="5"/>
  <c r="I858" i="5" s="1"/>
  <c r="J858" i="5" s="1"/>
  <c r="K858" i="5" s="1"/>
  <c r="L858" i="5" s="1"/>
  <c r="H854" i="5"/>
  <c r="I854" i="5" s="1"/>
  <c r="J854" i="5" s="1"/>
  <c r="K854" i="5" s="1"/>
  <c r="L854" i="5" s="1"/>
  <c r="H850" i="5"/>
  <c r="I850" i="5" s="1"/>
  <c r="J850" i="5" s="1"/>
  <c r="K850" i="5" s="1"/>
  <c r="L850" i="5" s="1"/>
  <c r="H846" i="5"/>
  <c r="I846" i="5" s="1"/>
  <c r="J846" i="5" s="1"/>
  <c r="K846" i="5" s="1"/>
  <c r="L846" i="5" s="1"/>
  <c r="H842" i="5"/>
  <c r="I842" i="5" s="1"/>
  <c r="J842" i="5" s="1"/>
  <c r="K842" i="5" s="1"/>
  <c r="L842" i="5" s="1"/>
  <c r="H838" i="5"/>
  <c r="I838" i="5" s="1"/>
  <c r="J838" i="5" s="1"/>
  <c r="K838" i="5" s="1"/>
  <c r="L838" i="5" s="1"/>
  <c r="H834" i="5"/>
  <c r="I834" i="5" s="1"/>
  <c r="J834" i="5" s="1"/>
  <c r="K834" i="5" s="1"/>
  <c r="L834" i="5" s="1"/>
  <c r="H830" i="5"/>
  <c r="I830" i="5" s="1"/>
  <c r="J830" i="5" s="1"/>
  <c r="K830" i="5" s="1"/>
  <c r="L830" i="5" s="1"/>
  <c r="H826" i="5"/>
  <c r="H822" i="5"/>
  <c r="I822" i="5" s="1"/>
  <c r="J822" i="5" s="1"/>
  <c r="K822" i="5" s="1"/>
  <c r="L822" i="5" s="1"/>
  <c r="H818" i="5"/>
  <c r="I818" i="5" s="1"/>
  <c r="J818" i="5" s="1"/>
  <c r="K818" i="5" s="1"/>
  <c r="L818" i="5" s="1"/>
  <c r="H814" i="5"/>
  <c r="I814" i="5" s="1"/>
  <c r="J814" i="5" s="1"/>
  <c r="K814" i="5" s="1"/>
  <c r="L814" i="5" s="1"/>
  <c r="H810" i="5"/>
  <c r="I810" i="5" s="1"/>
  <c r="J810" i="5" s="1"/>
  <c r="K810" i="5" s="1"/>
  <c r="L810" i="5" s="1"/>
  <c r="H806" i="5"/>
  <c r="I806" i="5" s="1"/>
  <c r="J806" i="5" s="1"/>
  <c r="K806" i="5" s="1"/>
  <c r="L806" i="5" s="1"/>
  <c r="H802" i="5"/>
  <c r="I802" i="5" s="1"/>
  <c r="J802" i="5" s="1"/>
  <c r="K802" i="5" s="1"/>
  <c r="L802" i="5" s="1"/>
  <c r="H798" i="5"/>
  <c r="I798" i="5" s="1"/>
  <c r="J798" i="5" s="1"/>
  <c r="K798" i="5" s="1"/>
  <c r="L798" i="5" s="1"/>
  <c r="H794" i="5"/>
  <c r="I794" i="5" s="1"/>
  <c r="J794" i="5" s="1"/>
  <c r="K794" i="5" s="1"/>
  <c r="L794" i="5" s="1"/>
  <c r="H790" i="5"/>
  <c r="I790" i="5" s="1"/>
  <c r="J790" i="5" s="1"/>
  <c r="K790" i="5" s="1"/>
  <c r="L790" i="5" s="1"/>
  <c r="H786" i="5"/>
  <c r="I786" i="5" s="1"/>
  <c r="J786" i="5" s="1"/>
  <c r="K786" i="5" s="1"/>
  <c r="L786" i="5" s="1"/>
  <c r="H782" i="5"/>
  <c r="I782" i="5" s="1"/>
  <c r="J782" i="5" s="1"/>
  <c r="K782" i="5" s="1"/>
  <c r="L782" i="5" s="1"/>
  <c r="H778" i="5"/>
  <c r="I778" i="5" s="1"/>
  <c r="J778" i="5" s="1"/>
  <c r="K778" i="5" s="1"/>
  <c r="L778" i="5" s="1"/>
  <c r="H774" i="5"/>
  <c r="I774" i="5" s="1"/>
  <c r="J774" i="5" s="1"/>
  <c r="K774" i="5" s="1"/>
  <c r="L774" i="5" s="1"/>
  <c r="H770" i="5"/>
  <c r="I770" i="5" s="1"/>
  <c r="J770" i="5" s="1"/>
  <c r="K770" i="5" s="1"/>
  <c r="L770" i="5" s="1"/>
  <c r="H766" i="5"/>
  <c r="I766" i="5" s="1"/>
  <c r="J766" i="5" s="1"/>
  <c r="K766" i="5" s="1"/>
  <c r="L766" i="5" s="1"/>
  <c r="H762" i="5"/>
  <c r="I762" i="5" s="1"/>
  <c r="J762" i="5" s="1"/>
  <c r="K762" i="5" s="1"/>
  <c r="L762" i="5" s="1"/>
  <c r="H758" i="5"/>
  <c r="I758" i="5" s="1"/>
  <c r="J758" i="5" s="1"/>
  <c r="K758" i="5" s="1"/>
  <c r="L758" i="5" s="1"/>
  <c r="H754" i="5"/>
  <c r="I754" i="5" s="1"/>
  <c r="J754" i="5" s="1"/>
  <c r="K754" i="5" s="1"/>
  <c r="L754" i="5" s="1"/>
  <c r="H750" i="5"/>
  <c r="I750" i="5" s="1"/>
  <c r="J750" i="5" s="1"/>
  <c r="K750" i="5" s="1"/>
  <c r="L750" i="5" s="1"/>
  <c r="H746" i="5"/>
  <c r="I746" i="5" s="1"/>
  <c r="J746" i="5" s="1"/>
  <c r="K746" i="5" s="1"/>
  <c r="L746" i="5" s="1"/>
  <c r="H742" i="5"/>
  <c r="I742" i="5" s="1"/>
  <c r="J742" i="5" s="1"/>
  <c r="K742" i="5" s="1"/>
  <c r="L742" i="5" s="1"/>
  <c r="H738" i="5"/>
  <c r="I738" i="5" s="1"/>
  <c r="J738" i="5" s="1"/>
  <c r="K738" i="5" s="1"/>
  <c r="L738" i="5" s="1"/>
  <c r="H734" i="5"/>
  <c r="I734" i="5" s="1"/>
  <c r="J734" i="5" s="1"/>
  <c r="K734" i="5" s="1"/>
  <c r="L734" i="5" s="1"/>
  <c r="H730" i="5"/>
  <c r="I730" i="5" s="1"/>
  <c r="J730" i="5" s="1"/>
  <c r="K730" i="5" s="1"/>
  <c r="L730" i="5" s="1"/>
  <c r="H726" i="5"/>
  <c r="I726" i="5" s="1"/>
  <c r="J726" i="5" s="1"/>
  <c r="K726" i="5" s="1"/>
  <c r="L726" i="5" s="1"/>
  <c r="H722" i="5"/>
  <c r="H718" i="5"/>
  <c r="I718" i="5" s="1"/>
  <c r="J718" i="5" s="1"/>
  <c r="K718" i="5" s="1"/>
  <c r="L718" i="5" s="1"/>
  <c r="H714" i="5"/>
  <c r="I714" i="5" s="1"/>
  <c r="J714" i="5" s="1"/>
  <c r="K714" i="5" s="1"/>
  <c r="L714" i="5" s="1"/>
  <c r="H710" i="5"/>
  <c r="I710" i="5" s="1"/>
  <c r="J710" i="5" s="1"/>
  <c r="K710" i="5" s="1"/>
  <c r="L710" i="5" s="1"/>
  <c r="H706" i="5"/>
  <c r="I706" i="5" s="1"/>
  <c r="J706" i="5" s="1"/>
  <c r="K706" i="5" s="1"/>
  <c r="L706" i="5" s="1"/>
  <c r="H702" i="5"/>
  <c r="I702" i="5" s="1"/>
  <c r="J702" i="5" s="1"/>
  <c r="K702" i="5" s="1"/>
  <c r="L702" i="5" s="1"/>
  <c r="H698" i="5"/>
  <c r="I698" i="5" s="1"/>
  <c r="J698" i="5" s="1"/>
  <c r="K698" i="5" s="1"/>
  <c r="L698" i="5" s="1"/>
  <c r="H694" i="5"/>
  <c r="I694" i="5" s="1"/>
  <c r="J694" i="5" s="1"/>
  <c r="K694" i="5" s="1"/>
  <c r="L694" i="5" s="1"/>
  <c r="H690" i="5"/>
  <c r="I690" i="5" s="1"/>
  <c r="J690" i="5" s="1"/>
  <c r="K690" i="5" s="1"/>
  <c r="L690" i="5" s="1"/>
  <c r="H2162" i="5"/>
  <c r="I2162" i="5" s="1"/>
  <c r="J2162" i="5" s="1"/>
  <c r="K2162" i="5" s="1"/>
  <c r="L2162" i="5" s="1"/>
  <c r="H2154" i="5"/>
  <c r="I2154" i="5" s="1"/>
  <c r="J2154" i="5" s="1"/>
  <c r="K2154" i="5" s="1"/>
  <c r="L2154" i="5" s="1"/>
  <c r="H2146" i="5"/>
  <c r="I2146" i="5" s="1"/>
  <c r="J2146" i="5" s="1"/>
  <c r="K2146" i="5" s="1"/>
  <c r="L2146" i="5" s="1"/>
  <c r="H2138" i="5"/>
  <c r="I2138" i="5" s="1"/>
  <c r="J2138" i="5" s="1"/>
  <c r="K2138" i="5" s="1"/>
  <c r="L2138" i="5" s="1"/>
  <c r="H2130" i="5"/>
  <c r="I2130" i="5" s="1"/>
  <c r="J2130" i="5" s="1"/>
  <c r="K2130" i="5" s="1"/>
  <c r="L2130" i="5" s="1"/>
  <c r="H2122" i="5"/>
  <c r="I2122" i="5" s="1"/>
  <c r="J2122" i="5" s="1"/>
  <c r="K2122" i="5" s="1"/>
  <c r="L2122" i="5" s="1"/>
  <c r="H2114" i="5"/>
  <c r="I2114" i="5" s="1"/>
  <c r="J2114" i="5" s="1"/>
  <c r="K2114" i="5" s="1"/>
  <c r="L2114" i="5" s="1"/>
  <c r="H2106" i="5"/>
  <c r="I2106" i="5" s="1"/>
  <c r="J2106" i="5" s="1"/>
  <c r="K2106" i="5" s="1"/>
  <c r="L2106" i="5" s="1"/>
  <c r="H2098" i="5"/>
  <c r="H2090" i="5"/>
  <c r="I2090" i="5" s="1"/>
  <c r="J2090" i="5" s="1"/>
  <c r="K2090" i="5" s="1"/>
  <c r="L2090" i="5" s="1"/>
  <c r="H2082" i="5"/>
  <c r="I2082" i="5" s="1"/>
  <c r="J2082" i="5" s="1"/>
  <c r="K2082" i="5" s="1"/>
  <c r="L2082" i="5" s="1"/>
  <c r="H2074" i="5"/>
  <c r="I2074" i="5" s="1"/>
  <c r="J2074" i="5" s="1"/>
  <c r="K2074" i="5" s="1"/>
  <c r="L2074" i="5" s="1"/>
  <c r="H2066" i="5"/>
  <c r="I2066" i="5" s="1"/>
  <c r="J2066" i="5" s="1"/>
  <c r="K2066" i="5" s="1"/>
  <c r="L2066" i="5" s="1"/>
  <c r="H2058" i="5"/>
  <c r="I2058" i="5" s="1"/>
  <c r="J2058" i="5" s="1"/>
  <c r="K2058" i="5" s="1"/>
  <c r="L2058" i="5" s="1"/>
  <c r="H2050" i="5"/>
  <c r="I2050" i="5" s="1"/>
  <c r="J2050" i="5" s="1"/>
  <c r="K2050" i="5" s="1"/>
  <c r="L2050" i="5" s="1"/>
  <c r="H2042" i="5"/>
  <c r="H2034" i="5"/>
  <c r="I2034" i="5" s="1"/>
  <c r="J2034" i="5" s="1"/>
  <c r="K2034" i="5" s="1"/>
  <c r="L2034" i="5" s="1"/>
  <c r="H2026" i="5"/>
  <c r="I2026" i="5" s="1"/>
  <c r="J2026" i="5" s="1"/>
  <c r="K2026" i="5" s="1"/>
  <c r="L2026" i="5" s="1"/>
  <c r="H2018" i="5"/>
  <c r="I2018" i="5" s="1"/>
  <c r="J2018" i="5" s="1"/>
  <c r="K2018" i="5" s="1"/>
  <c r="L2018" i="5" s="1"/>
  <c r="H2010" i="5"/>
  <c r="I2010" i="5" s="1"/>
  <c r="J2010" i="5" s="1"/>
  <c r="K2010" i="5" s="1"/>
  <c r="L2010" i="5" s="1"/>
  <c r="H2002" i="5"/>
  <c r="I2002" i="5" s="1"/>
  <c r="J2002" i="5" s="1"/>
  <c r="K2002" i="5" s="1"/>
  <c r="L2002" i="5" s="1"/>
  <c r="H1994" i="5"/>
  <c r="I1994" i="5" s="1"/>
  <c r="J1994" i="5" s="1"/>
  <c r="K1994" i="5" s="1"/>
  <c r="L1994" i="5" s="1"/>
  <c r="H1986" i="5"/>
  <c r="I1986" i="5" s="1"/>
  <c r="J1986" i="5" s="1"/>
  <c r="K1986" i="5" s="1"/>
  <c r="L1986" i="5" s="1"/>
  <c r="H1978" i="5"/>
  <c r="I1978" i="5" s="1"/>
  <c r="J1978" i="5" s="1"/>
  <c r="K1978" i="5" s="1"/>
  <c r="L1978" i="5" s="1"/>
  <c r="H1970" i="5"/>
  <c r="I1970" i="5" s="1"/>
  <c r="J1970" i="5" s="1"/>
  <c r="K1970" i="5" s="1"/>
  <c r="L1970" i="5" s="1"/>
  <c r="H1962" i="5"/>
  <c r="I1962" i="5" s="1"/>
  <c r="J1962" i="5" s="1"/>
  <c r="K1962" i="5" s="1"/>
  <c r="L1962" i="5" s="1"/>
  <c r="H1954" i="5"/>
  <c r="I1954" i="5" s="1"/>
  <c r="J1954" i="5" s="1"/>
  <c r="K1954" i="5" s="1"/>
  <c r="L1954" i="5" s="1"/>
  <c r="H1946" i="5"/>
  <c r="I1946" i="5" s="1"/>
  <c r="J1946" i="5" s="1"/>
  <c r="K1946" i="5" s="1"/>
  <c r="L1946" i="5" s="1"/>
  <c r="H1938" i="5"/>
  <c r="I1938" i="5" s="1"/>
  <c r="J1938" i="5" s="1"/>
  <c r="K1938" i="5" s="1"/>
  <c r="L1938" i="5" s="1"/>
  <c r="H1930" i="5"/>
  <c r="I1930" i="5" s="1"/>
  <c r="J1930" i="5" s="1"/>
  <c r="K1930" i="5" s="1"/>
  <c r="L1930" i="5" s="1"/>
  <c r="H1922" i="5"/>
  <c r="I1922" i="5" s="1"/>
  <c r="J1922" i="5" s="1"/>
  <c r="K1922" i="5" s="1"/>
  <c r="L1922" i="5" s="1"/>
  <c r="H1914" i="5"/>
  <c r="I1914" i="5" s="1"/>
  <c r="J1914" i="5" s="1"/>
  <c r="K1914" i="5" s="1"/>
  <c r="L1914" i="5" s="1"/>
  <c r="H1906" i="5"/>
  <c r="I1906" i="5" s="1"/>
  <c r="J1906" i="5" s="1"/>
  <c r="K1906" i="5" s="1"/>
  <c r="L1906" i="5" s="1"/>
  <c r="H1898" i="5"/>
  <c r="I1898" i="5" s="1"/>
  <c r="J1898" i="5" s="1"/>
  <c r="K1898" i="5" s="1"/>
  <c r="L1898" i="5" s="1"/>
  <c r="H1890" i="5"/>
  <c r="I1890" i="5" s="1"/>
  <c r="J1890" i="5" s="1"/>
  <c r="K1890" i="5" s="1"/>
  <c r="L1890" i="5" s="1"/>
  <c r="H1882" i="5"/>
  <c r="I1882" i="5" s="1"/>
  <c r="J1882" i="5" s="1"/>
  <c r="K1882" i="5" s="1"/>
  <c r="L1882" i="5" s="1"/>
  <c r="H1874" i="5"/>
  <c r="I1874" i="5" s="1"/>
  <c r="J1874" i="5" s="1"/>
  <c r="K1874" i="5" s="1"/>
  <c r="L1874" i="5" s="1"/>
  <c r="H1866" i="5"/>
  <c r="I1866" i="5" s="1"/>
  <c r="J1866" i="5" s="1"/>
  <c r="K1866" i="5" s="1"/>
  <c r="L1866" i="5" s="1"/>
  <c r="H1858" i="5"/>
  <c r="I1858" i="5" s="1"/>
  <c r="J1858" i="5" s="1"/>
  <c r="K1858" i="5" s="1"/>
  <c r="L1858" i="5" s="1"/>
  <c r="H1850" i="5"/>
  <c r="I1850" i="5" s="1"/>
  <c r="J1850" i="5" s="1"/>
  <c r="K1850" i="5" s="1"/>
  <c r="L1850" i="5" s="1"/>
  <c r="H1842" i="5"/>
  <c r="I1842" i="5" s="1"/>
  <c r="J1842" i="5" s="1"/>
  <c r="K1842" i="5" s="1"/>
  <c r="L1842" i="5" s="1"/>
  <c r="H1834" i="5"/>
  <c r="I1834" i="5" s="1"/>
  <c r="J1834" i="5" s="1"/>
  <c r="K1834" i="5" s="1"/>
  <c r="L1834" i="5" s="1"/>
  <c r="H1826" i="5"/>
  <c r="I1826" i="5" s="1"/>
  <c r="J1826" i="5" s="1"/>
  <c r="K1826" i="5" s="1"/>
  <c r="L1826" i="5" s="1"/>
  <c r="H1814" i="5"/>
  <c r="I1814" i="5" s="1"/>
  <c r="J1814" i="5" s="1"/>
  <c r="K1814" i="5" s="1"/>
  <c r="L1814" i="5" s="1"/>
  <c r="H1806" i="5"/>
  <c r="I1806" i="5" s="1"/>
  <c r="J1806" i="5" s="1"/>
  <c r="K1806" i="5" s="1"/>
  <c r="L1806" i="5" s="1"/>
  <c r="H1798" i="5"/>
  <c r="I1798" i="5" s="1"/>
  <c r="J1798" i="5" s="1"/>
  <c r="K1798" i="5" s="1"/>
  <c r="L1798" i="5" s="1"/>
  <c r="H1790" i="5"/>
  <c r="H1782" i="5"/>
  <c r="I1782" i="5" s="1"/>
  <c r="J1782" i="5" s="1"/>
  <c r="K1782" i="5" s="1"/>
  <c r="L1782" i="5" s="1"/>
  <c r="H1774" i="5"/>
  <c r="I1774" i="5" s="1"/>
  <c r="J1774" i="5" s="1"/>
  <c r="K1774" i="5" s="1"/>
  <c r="L1774" i="5" s="1"/>
  <c r="H1766" i="5"/>
  <c r="I1766" i="5" s="1"/>
  <c r="J1766" i="5" s="1"/>
  <c r="K1766" i="5" s="1"/>
  <c r="L1766" i="5" s="1"/>
  <c r="H1762" i="5"/>
  <c r="I1762" i="5" s="1"/>
  <c r="J1762" i="5" s="1"/>
  <c r="K1762" i="5" s="1"/>
  <c r="L1762" i="5" s="1"/>
  <c r="H1754" i="5"/>
  <c r="I1754" i="5" s="1"/>
  <c r="J1754" i="5" s="1"/>
  <c r="K1754" i="5" s="1"/>
  <c r="L1754" i="5" s="1"/>
  <c r="H1746" i="5"/>
  <c r="I1746" i="5" s="1"/>
  <c r="J1746" i="5" s="1"/>
  <c r="K1746" i="5" s="1"/>
  <c r="L1746" i="5" s="1"/>
  <c r="H1738" i="5"/>
  <c r="I1738" i="5" s="1"/>
  <c r="J1738" i="5" s="1"/>
  <c r="K1738" i="5" s="1"/>
  <c r="L1738" i="5" s="1"/>
  <c r="H1730" i="5"/>
  <c r="I1730" i="5" s="1"/>
  <c r="J1730" i="5" s="1"/>
  <c r="K1730" i="5" s="1"/>
  <c r="L1730" i="5" s="1"/>
  <c r="H1722" i="5"/>
  <c r="H1714" i="5"/>
  <c r="I1714" i="5" s="1"/>
  <c r="J1714" i="5" s="1"/>
  <c r="K1714" i="5" s="1"/>
  <c r="L1714" i="5" s="1"/>
  <c r="H1706" i="5"/>
  <c r="I1706" i="5" s="1"/>
  <c r="J1706" i="5" s="1"/>
  <c r="K1706" i="5" s="1"/>
  <c r="L1706" i="5" s="1"/>
  <c r="H1698" i="5"/>
  <c r="I1698" i="5" s="1"/>
  <c r="J1698" i="5" s="1"/>
  <c r="K1698" i="5" s="1"/>
  <c r="L1698" i="5" s="1"/>
  <c r="H1690" i="5"/>
  <c r="I1690" i="5" s="1"/>
  <c r="J1690" i="5" s="1"/>
  <c r="K1690" i="5" s="1"/>
  <c r="L1690" i="5" s="1"/>
  <c r="H1682" i="5"/>
  <c r="I1682" i="5" s="1"/>
  <c r="J1682" i="5" s="1"/>
  <c r="K1682" i="5" s="1"/>
  <c r="L1682" i="5" s="1"/>
  <c r="H1670" i="5"/>
  <c r="I1670" i="5" s="1"/>
  <c r="J1670" i="5" s="1"/>
  <c r="K1670" i="5" s="1"/>
  <c r="L1670" i="5" s="1"/>
  <c r="H1662" i="5"/>
  <c r="I1662" i="5" s="1"/>
  <c r="J1662" i="5" s="1"/>
  <c r="K1662" i="5" s="1"/>
  <c r="L1662" i="5" s="1"/>
  <c r="H1654" i="5"/>
  <c r="I1654" i="5" s="1"/>
  <c r="J1654" i="5" s="1"/>
  <c r="K1654" i="5" s="1"/>
  <c r="L1654" i="5" s="1"/>
  <c r="H1646" i="5"/>
  <c r="I1646" i="5" s="1"/>
  <c r="J1646" i="5" s="1"/>
  <c r="K1646" i="5" s="1"/>
  <c r="L1646" i="5" s="1"/>
  <c r="H1638" i="5"/>
  <c r="I1638" i="5" s="1"/>
  <c r="J1638" i="5" s="1"/>
  <c r="K1638" i="5" s="1"/>
  <c r="L1638" i="5" s="1"/>
  <c r="H1630" i="5"/>
  <c r="I1630" i="5" s="1"/>
  <c r="J1630" i="5" s="1"/>
  <c r="K1630" i="5" s="1"/>
  <c r="L1630" i="5" s="1"/>
  <c r="H1622" i="5"/>
  <c r="I1622" i="5" s="1"/>
  <c r="J1622" i="5" s="1"/>
  <c r="K1622" i="5" s="1"/>
  <c r="L1622" i="5" s="1"/>
  <c r="H1618" i="5"/>
  <c r="I1618" i="5" s="1"/>
  <c r="J1618" i="5" s="1"/>
  <c r="K1618" i="5" s="1"/>
  <c r="L1618" i="5" s="1"/>
  <c r="H1606" i="5"/>
  <c r="I1606" i="5" s="1"/>
  <c r="J1606" i="5" s="1"/>
  <c r="K1606" i="5" s="1"/>
  <c r="L1606" i="5" s="1"/>
  <c r="H1598" i="5"/>
  <c r="I1598" i="5" s="1"/>
  <c r="J1598" i="5" s="1"/>
  <c r="K1598" i="5" s="1"/>
  <c r="L1598" i="5" s="1"/>
  <c r="H1578" i="5"/>
  <c r="I1578" i="5" s="1"/>
  <c r="J1578" i="5" s="1"/>
  <c r="K1578" i="5" s="1"/>
  <c r="L1578" i="5" s="1"/>
  <c r="H686" i="5"/>
  <c r="I686" i="5" s="1"/>
  <c r="J686" i="5" s="1"/>
  <c r="K686" i="5" s="1"/>
  <c r="L686" i="5" s="1"/>
  <c r="H682" i="5"/>
  <c r="I682" i="5" s="1"/>
  <c r="J682" i="5" s="1"/>
  <c r="K682" i="5" s="1"/>
  <c r="L682" i="5" s="1"/>
  <c r="H678" i="5"/>
  <c r="I678" i="5" s="1"/>
  <c r="J678" i="5" s="1"/>
  <c r="K678" i="5" s="1"/>
  <c r="L678" i="5" s="1"/>
  <c r="H674" i="5"/>
  <c r="I674" i="5" s="1"/>
  <c r="J674" i="5" s="1"/>
  <c r="K674" i="5" s="1"/>
  <c r="L674" i="5" s="1"/>
  <c r="H670" i="5"/>
  <c r="I670" i="5" s="1"/>
  <c r="J670" i="5" s="1"/>
  <c r="K670" i="5" s="1"/>
  <c r="L670" i="5" s="1"/>
  <c r="H666" i="5"/>
  <c r="I666" i="5" s="1"/>
  <c r="J666" i="5" s="1"/>
  <c r="K666" i="5" s="1"/>
  <c r="L666" i="5" s="1"/>
  <c r="H662" i="5"/>
  <c r="I662" i="5" s="1"/>
  <c r="J662" i="5" s="1"/>
  <c r="K662" i="5" s="1"/>
  <c r="L662" i="5" s="1"/>
  <c r="H658" i="5"/>
  <c r="I658" i="5" s="1"/>
  <c r="J658" i="5" s="1"/>
  <c r="K658" i="5" s="1"/>
  <c r="L658" i="5" s="1"/>
  <c r="H654" i="5"/>
  <c r="I654" i="5" s="1"/>
  <c r="J654" i="5" s="1"/>
  <c r="K654" i="5" s="1"/>
  <c r="L654" i="5" s="1"/>
  <c r="H650" i="5"/>
  <c r="I650" i="5" s="1"/>
  <c r="J650" i="5" s="1"/>
  <c r="K650" i="5" s="1"/>
  <c r="L650" i="5" s="1"/>
  <c r="H646" i="5"/>
  <c r="I646" i="5" s="1"/>
  <c r="J646" i="5" s="1"/>
  <c r="K646" i="5" s="1"/>
  <c r="L646" i="5" s="1"/>
  <c r="H642" i="5"/>
  <c r="I642" i="5" s="1"/>
  <c r="J642" i="5" s="1"/>
  <c r="K642" i="5" s="1"/>
  <c r="L642" i="5" s="1"/>
  <c r="H638" i="5"/>
  <c r="I638" i="5" s="1"/>
  <c r="J638" i="5" s="1"/>
  <c r="K638" i="5" s="1"/>
  <c r="L638" i="5" s="1"/>
  <c r="H634" i="5"/>
  <c r="I634" i="5" s="1"/>
  <c r="J634" i="5" s="1"/>
  <c r="K634" i="5" s="1"/>
  <c r="L634" i="5" s="1"/>
  <c r="H630" i="5"/>
  <c r="I630" i="5" s="1"/>
  <c r="J630" i="5" s="1"/>
  <c r="K630" i="5" s="1"/>
  <c r="L630" i="5" s="1"/>
  <c r="H626" i="5"/>
  <c r="I626" i="5" s="1"/>
  <c r="J626" i="5" s="1"/>
  <c r="K626" i="5" s="1"/>
  <c r="L626" i="5" s="1"/>
  <c r="H622" i="5"/>
  <c r="I622" i="5" s="1"/>
  <c r="J622" i="5" s="1"/>
  <c r="K622" i="5" s="1"/>
  <c r="L622" i="5" s="1"/>
  <c r="H618" i="5"/>
  <c r="I618" i="5" s="1"/>
  <c r="J618" i="5" s="1"/>
  <c r="K618" i="5" s="1"/>
  <c r="L618" i="5" s="1"/>
  <c r="H614" i="5"/>
  <c r="I614" i="5" s="1"/>
  <c r="J614" i="5" s="1"/>
  <c r="K614" i="5" s="1"/>
  <c r="L614" i="5" s="1"/>
  <c r="H610" i="5"/>
  <c r="I610" i="5" s="1"/>
  <c r="J610" i="5" s="1"/>
  <c r="K610" i="5" s="1"/>
  <c r="L610" i="5" s="1"/>
  <c r="H606" i="5"/>
  <c r="I606" i="5" s="1"/>
  <c r="J606" i="5" s="1"/>
  <c r="K606" i="5" s="1"/>
  <c r="L606" i="5" s="1"/>
  <c r="H602" i="5"/>
  <c r="I602" i="5" s="1"/>
  <c r="J602" i="5" s="1"/>
  <c r="K602" i="5" s="1"/>
  <c r="L602" i="5" s="1"/>
  <c r="H598" i="5"/>
  <c r="I598" i="5" s="1"/>
  <c r="J598" i="5" s="1"/>
  <c r="K598" i="5" s="1"/>
  <c r="L598" i="5" s="1"/>
  <c r="H594" i="5"/>
  <c r="I594" i="5" s="1"/>
  <c r="J594" i="5" s="1"/>
  <c r="K594" i="5" s="1"/>
  <c r="L594" i="5" s="1"/>
  <c r="H590" i="5"/>
  <c r="I590" i="5" s="1"/>
  <c r="J590" i="5" s="1"/>
  <c r="K590" i="5" s="1"/>
  <c r="L590" i="5" s="1"/>
  <c r="H586" i="5"/>
  <c r="I586" i="5" s="1"/>
  <c r="J586" i="5" s="1"/>
  <c r="K586" i="5" s="1"/>
  <c r="L586" i="5" s="1"/>
  <c r="H582" i="5"/>
  <c r="H578" i="5"/>
  <c r="I578" i="5" s="1"/>
  <c r="J578" i="5" s="1"/>
  <c r="K578" i="5" s="1"/>
  <c r="L578" i="5" s="1"/>
  <c r="H574" i="5"/>
  <c r="I574" i="5" s="1"/>
  <c r="J574" i="5" s="1"/>
  <c r="K574" i="5" s="1"/>
  <c r="L574" i="5" s="1"/>
  <c r="H570" i="5"/>
  <c r="I570" i="5" s="1"/>
  <c r="J570" i="5" s="1"/>
  <c r="K570" i="5" s="1"/>
  <c r="L570" i="5" s="1"/>
  <c r="H566" i="5"/>
  <c r="H562" i="5"/>
  <c r="I562" i="5" s="1"/>
  <c r="J562" i="5" s="1"/>
  <c r="K562" i="5" s="1"/>
  <c r="L562" i="5" s="1"/>
  <c r="H558" i="5"/>
  <c r="I558" i="5" s="1"/>
  <c r="J558" i="5" s="1"/>
  <c r="K558" i="5" s="1"/>
  <c r="L558" i="5" s="1"/>
  <c r="H554" i="5"/>
  <c r="I554" i="5" s="1"/>
  <c r="J554" i="5" s="1"/>
  <c r="K554" i="5" s="1"/>
  <c r="L554" i="5" s="1"/>
  <c r="H550" i="5"/>
  <c r="I550" i="5" s="1"/>
  <c r="J550" i="5" s="1"/>
  <c r="K550" i="5" s="1"/>
  <c r="L550" i="5" s="1"/>
  <c r="H546" i="5"/>
  <c r="I546" i="5" s="1"/>
  <c r="J546" i="5" s="1"/>
  <c r="K546" i="5" s="1"/>
  <c r="L546" i="5" s="1"/>
  <c r="H542" i="5"/>
  <c r="I542" i="5" s="1"/>
  <c r="J542" i="5" s="1"/>
  <c r="K542" i="5" s="1"/>
  <c r="L542" i="5" s="1"/>
  <c r="H538" i="5"/>
  <c r="I538" i="5" s="1"/>
  <c r="J538" i="5" s="1"/>
  <c r="K538" i="5" s="1"/>
  <c r="L538" i="5" s="1"/>
  <c r="H534" i="5"/>
  <c r="I534" i="5" s="1"/>
  <c r="J534" i="5" s="1"/>
  <c r="K534" i="5" s="1"/>
  <c r="L534" i="5" s="1"/>
  <c r="H530" i="5"/>
  <c r="I530" i="5" s="1"/>
  <c r="J530" i="5" s="1"/>
  <c r="K530" i="5" s="1"/>
  <c r="L530" i="5" s="1"/>
  <c r="H526" i="5"/>
  <c r="I526" i="5" s="1"/>
  <c r="J526" i="5" s="1"/>
  <c r="K526" i="5" s="1"/>
  <c r="L526" i="5" s="1"/>
  <c r="H522" i="5"/>
  <c r="I522" i="5" s="1"/>
  <c r="J522" i="5" s="1"/>
  <c r="K522" i="5" s="1"/>
  <c r="L522" i="5" s="1"/>
  <c r="H518" i="5"/>
  <c r="I518" i="5" s="1"/>
  <c r="J518" i="5" s="1"/>
  <c r="K518" i="5" s="1"/>
  <c r="L518" i="5" s="1"/>
  <c r="H514" i="5"/>
  <c r="I514" i="5" s="1"/>
  <c r="J514" i="5" s="1"/>
  <c r="K514" i="5" s="1"/>
  <c r="L514" i="5" s="1"/>
  <c r="H510" i="5"/>
  <c r="I510" i="5" s="1"/>
  <c r="J510" i="5" s="1"/>
  <c r="K510" i="5" s="1"/>
  <c r="L510" i="5" s="1"/>
  <c r="H506" i="5"/>
  <c r="H502" i="5"/>
  <c r="I502" i="5" s="1"/>
  <c r="J502" i="5" s="1"/>
  <c r="K502" i="5" s="1"/>
  <c r="L502" i="5" s="1"/>
  <c r="H498" i="5"/>
  <c r="I498" i="5" s="1"/>
  <c r="J498" i="5" s="1"/>
  <c r="K498" i="5" s="1"/>
  <c r="L498" i="5" s="1"/>
  <c r="H494" i="5"/>
  <c r="I494" i="5" s="1"/>
  <c r="J494" i="5" s="1"/>
  <c r="K494" i="5" s="1"/>
  <c r="L494" i="5" s="1"/>
  <c r="H490" i="5"/>
  <c r="I490" i="5" s="1"/>
  <c r="J490" i="5" s="1"/>
  <c r="K490" i="5" s="1"/>
  <c r="L490" i="5" s="1"/>
  <c r="H486" i="5"/>
  <c r="I486" i="5" s="1"/>
  <c r="J486" i="5" s="1"/>
  <c r="K486" i="5" s="1"/>
  <c r="L486" i="5" s="1"/>
  <c r="H482" i="5"/>
  <c r="I482" i="5" s="1"/>
  <c r="J482" i="5" s="1"/>
  <c r="K482" i="5" s="1"/>
  <c r="L482" i="5" s="1"/>
  <c r="H478" i="5"/>
  <c r="I478" i="5" s="1"/>
  <c r="J478" i="5" s="1"/>
  <c r="K478" i="5" s="1"/>
  <c r="L478" i="5" s="1"/>
  <c r="H474" i="5"/>
  <c r="I474" i="5" s="1"/>
  <c r="J474" i="5" s="1"/>
  <c r="K474" i="5" s="1"/>
  <c r="L474" i="5" s="1"/>
  <c r="H470" i="5"/>
  <c r="I470" i="5" s="1"/>
  <c r="J470" i="5" s="1"/>
  <c r="K470" i="5" s="1"/>
  <c r="L470" i="5" s="1"/>
  <c r="H466" i="5"/>
  <c r="I466" i="5" s="1"/>
  <c r="J466" i="5" s="1"/>
  <c r="K466" i="5" s="1"/>
  <c r="L466" i="5" s="1"/>
  <c r="H462" i="5"/>
  <c r="I462" i="5" s="1"/>
  <c r="J462" i="5" s="1"/>
  <c r="K462" i="5" s="1"/>
  <c r="L462" i="5" s="1"/>
  <c r="H458" i="5"/>
  <c r="I458" i="5" s="1"/>
  <c r="J458" i="5" s="1"/>
  <c r="K458" i="5" s="1"/>
  <c r="L458" i="5" s="1"/>
  <c r="H454" i="5"/>
  <c r="I454" i="5" s="1"/>
  <c r="J454" i="5" s="1"/>
  <c r="K454" i="5" s="1"/>
  <c r="L454" i="5" s="1"/>
  <c r="H450" i="5"/>
  <c r="I450" i="5" s="1"/>
  <c r="J450" i="5" s="1"/>
  <c r="K450" i="5" s="1"/>
  <c r="L450" i="5" s="1"/>
  <c r="H446" i="5"/>
  <c r="I446" i="5" s="1"/>
  <c r="J446" i="5" s="1"/>
  <c r="K446" i="5" s="1"/>
  <c r="L446" i="5" s="1"/>
  <c r="H442" i="5"/>
  <c r="I442" i="5" s="1"/>
  <c r="J442" i="5" s="1"/>
  <c r="K442" i="5" s="1"/>
  <c r="L442" i="5" s="1"/>
  <c r="H438" i="5"/>
  <c r="I438" i="5" s="1"/>
  <c r="J438" i="5" s="1"/>
  <c r="K438" i="5" s="1"/>
  <c r="L438" i="5" s="1"/>
  <c r="H434" i="5"/>
  <c r="H430" i="5"/>
  <c r="I430" i="5" s="1"/>
  <c r="J430" i="5" s="1"/>
  <c r="K430" i="5" s="1"/>
  <c r="L430" i="5" s="1"/>
  <c r="H426" i="5"/>
  <c r="I426" i="5" s="1"/>
  <c r="J426" i="5" s="1"/>
  <c r="K426" i="5" s="1"/>
  <c r="L426" i="5" s="1"/>
  <c r="H422" i="5"/>
  <c r="I422" i="5" s="1"/>
  <c r="J422" i="5" s="1"/>
  <c r="K422" i="5" s="1"/>
  <c r="L422" i="5" s="1"/>
  <c r="H418" i="5"/>
  <c r="I418" i="5" s="1"/>
  <c r="J418" i="5" s="1"/>
  <c r="K418" i="5" s="1"/>
  <c r="L418" i="5" s="1"/>
  <c r="H414" i="5"/>
  <c r="I414" i="5" s="1"/>
  <c r="J414" i="5" s="1"/>
  <c r="K414" i="5" s="1"/>
  <c r="L414" i="5" s="1"/>
  <c r="H410" i="5"/>
  <c r="I410" i="5" s="1"/>
  <c r="J410" i="5" s="1"/>
  <c r="K410" i="5" s="1"/>
  <c r="L410" i="5" s="1"/>
  <c r="H406" i="5"/>
  <c r="I406" i="5" s="1"/>
  <c r="J406" i="5" s="1"/>
  <c r="K406" i="5" s="1"/>
  <c r="L406" i="5" s="1"/>
  <c r="H402" i="5"/>
  <c r="I402" i="5" s="1"/>
  <c r="J402" i="5" s="1"/>
  <c r="K402" i="5" s="1"/>
  <c r="L402" i="5" s="1"/>
  <c r="H398" i="5"/>
  <c r="I398" i="5" s="1"/>
  <c r="J398" i="5" s="1"/>
  <c r="K398" i="5" s="1"/>
  <c r="L398" i="5" s="1"/>
  <c r="H394" i="5"/>
  <c r="I394" i="5" s="1"/>
  <c r="J394" i="5" s="1"/>
  <c r="K394" i="5" s="1"/>
  <c r="L394" i="5" s="1"/>
  <c r="H390" i="5"/>
  <c r="I390" i="5" s="1"/>
  <c r="J390" i="5" s="1"/>
  <c r="K390" i="5" s="1"/>
  <c r="L390" i="5" s="1"/>
  <c r="H386" i="5"/>
  <c r="I386" i="5" s="1"/>
  <c r="J386" i="5" s="1"/>
  <c r="K386" i="5" s="1"/>
  <c r="L386" i="5" s="1"/>
  <c r="H382" i="5"/>
  <c r="I382" i="5" s="1"/>
  <c r="J382" i="5" s="1"/>
  <c r="K382" i="5" s="1"/>
  <c r="L382" i="5" s="1"/>
  <c r="H378" i="5"/>
  <c r="I378" i="5" s="1"/>
  <c r="J378" i="5" s="1"/>
  <c r="K378" i="5" s="1"/>
  <c r="L378" i="5" s="1"/>
  <c r="H374" i="5"/>
  <c r="I374" i="5" s="1"/>
  <c r="J374" i="5" s="1"/>
  <c r="K374" i="5" s="1"/>
  <c r="L374" i="5" s="1"/>
  <c r="H370" i="5"/>
  <c r="I370" i="5" s="1"/>
  <c r="J370" i="5" s="1"/>
  <c r="K370" i="5" s="1"/>
  <c r="L370" i="5" s="1"/>
  <c r="H366" i="5"/>
  <c r="I366" i="5" s="1"/>
  <c r="J366" i="5" s="1"/>
  <c r="K366" i="5" s="1"/>
  <c r="L366" i="5" s="1"/>
  <c r="H362" i="5"/>
  <c r="I362" i="5" s="1"/>
  <c r="J362" i="5" s="1"/>
  <c r="K362" i="5" s="1"/>
  <c r="L362" i="5" s="1"/>
  <c r="H358" i="5"/>
  <c r="I358" i="5" s="1"/>
  <c r="J358" i="5" s="1"/>
  <c r="K358" i="5" s="1"/>
  <c r="L358" i="5" s="1"/>
  <c r="H354" i="5"/>
  <c r="I354" i="5" s="1"/>
  <c r="J354" i="5" s="1"/>
  <c r="K354" i="5" s="1"/>
  <c r="L354" i="5" s="1"/>
  <c r="H350" i="5"/>
  <c r="I350" i="5" s="1"/>
  <c r="J350" i="5" s="1"/>
  <c r="K350" i="5" s="1"/>
  <c r="L350" i="5" s="1"/>
  <c r="H346" i="5"/>
  <c r="I346" i="5" s="1"/>
  <c r="J346" i="5" s="1"/>
  <c r="K346" i="5" s="1"/>
  <c r="L346" i="5" s="1"/>
  <c r="H342" i="5"/>
  <c r="I342" i="5" s="1"/>
  <c r="J342" i="5" s="1"/>
  <c r="K342" i="5" s="1"/>
  <c r="L342" i="5" s="1"/>
  <c r="H338" i="5"/>
  <c r="I338" i="5" s="1"/>
  <c r="J338" i="5" s="1"/>
  <c r="K338" i="5" s="1"/>
  <c r="L338" i="5" s="1"/>
  <c r="H334" i="5"/>
  <c r="I334" i="5" s="1"/>
  <c r="J334" i="5" s="1"/>
  <c r="K334" i="5" s="1"/>
  <c r="L334" i="5" s="1"/>
  <c r="H330" i="5"/>
  <c r="I330" i="5" s="1"/>
  <c r="J330" i="5" s="1"/>
  <c r="K330" i="5" s="1"/>
  <c r="L330" i="5" s="1"/>
  <c r="H326" i="5"/>
  <c r="I326" i="5" s="1"/>
  <c r="J326" i="5" s="1"/>
  <c r="K326" i="5" s="1"/>
  <c r="L326" i="5" s="1"/>
  <c r="H322" i="5"/>
  <c r="I322" i="5" s="1"/>
  <c r="J322" i="5" s="1"/>
  <c r="K322" i="5" s="1"/>
  <c r="L322" i="5" s="1"/>
  <c r="H318" i="5"/>
  <c r="H314" i="5"/>
  <c r="I314" i="5" s="1"/>
  <c r="J314" i="5" s="1"/>
  <c r="K314" i="5" s="1"/>
  <c r="L314" i="5" s="1"/>
  <c r="H310" i="5"/>
  <c r="I310" i="5" s="1"/>
  <c r="J310" i="5" s="1"/>
  <c r="K310" i="5" s="1"/>
  <c r="L310" i="5" s="1"/>
  <c r="H306" i="5"/>
  <c r="I306" i="5" s="1"/>
  <c r="J306" i="5" s="1"/>
  <c r="K306" i="5" s="1"/>
  <c r="L306" i="5" s="1"/>
  <c r="H302" i="5"/>
  <c r="I302" i="5" s="1"/>
  <c r="J302" i="5" s="1"/>
  <c r="K302" i="5" s="1"/>
  <c r="L302" i="5" s="1"/>
  <c r="H298" i="5"/>
  <c r="H294" i="5"/>
  <c r="I294" i="5" s="1"/>
  <c r="J294" i="5" s="1"/>
  <c r="K294" i="5" s="1"/>
  <c r="L294" i="5" s="1"/>
  <c r="H290" i="5"/>
  <c r="H286" i="5"/>
  <c r="I286" i="5" s="1"/>
  <c r="J286" i="5" s="1"/>
  <c r="K286" i="5" s="1"/>
  <c r="L286" i="5" s="1"/>
  <c r="H282" i="5"/>
  <c r="I282" i="5" s="1"/>
  <c r="J282" i="5" s="1"/>
  <c r="K282" i="5" s="1"/>
  <c r="L282" i="5" s="1"/>
  <c r="H278" i="5"/>
  <c r="I278" i="5" s="1"/>
  <c r="J278" i="5" s="1"/>
  <c r="K278" i="5" s="1"/>
  <c r="L278" i="5" s="1"/>
  <c r="H274" i="5"/>
  <c r="I274" i="5" s="1"/>
  <c r="J274" i="5" s="1"/>
  <c r="K274" i="5" s="1"/>
  <c r="L274" i="5" s="1"/>
  <c r="H270" i="5"/>
  <c r="I270" i="5" s="1"/>
  <c r="J270" i="5" s="1"/>
  <c r="K270" i="5" s="1"/>
  <c r="L270" i="5" s="1"/>
  <c r="H266" i="5"/>
  <c r="H262" i="5"/>
  <c r="I262" i="5" s="1"/>
  <c r="J262" i="5" s="1"/>
  <c r="K262" i="5" s="1"/>
  <c r="L262" i="5" s="1"/>
  <c r="H258" i="5"/>
  <c r="I258" i="5" s="1"/>
  <c r="J258" i="5" s="1"/>
  <c r="K258" i="5" s="1"/>
  <c r="L258" i="5" s="1"/>
  <c r="H254" i="5"/>
  <c r="I254" i="5" s="1"/>
  <c r="J254" i="5" s="1"/>
  <c r="K254" i="5" s="1"/>
  <c r="L254" i="5" s="1"/>
  <c r="H250" i="5"/>
  <c r="I250" i="5" s="1"/>
  <c r="J250" i="5" s="1"/>
  <c r="K250" i="5" s="1"/>
  <c r="L250" i="5" s="1"/>
  <c r="H246" i="5"/>
  <c r="I246" i="5" s="1"/>
  <c r="J246" i="5" s="1"/>
  <c r="K246" i="5" s="1"/>
  <c r="L246" i="5" s="1"/>
  <c r="H242" i="5"/>
  <c r="I242" i="5" s="1"/>
  <c r="J242" i="5" s="1"/>
  <c r="K242" i="5" s="1"/>
  <c r="L242" i="5" s="1"/>
  <c r="H238" i="5"/>
  <c r="I238" i="5" s="1"/>
  <c r="J238" i="5" s="1"/>
  <c r="K238" i="5" s="1"/>
  <c r="L238" i="5" s="1"/>
  <c r="H234" i="5"/>
  <c r="I234" i="5" s="1"/>
  <c r="J234" i="5" s="1"/>
  <c r="K234" i="5" s="1"/>
  <c r="L234" i="5" s="1"/>
  <c r="H230" i="5"/>
  <c r="I230" i="5" s="1"/>
  <c r="J230" i="5" s="1"/>
  <c r="K230" i="5" s="1"/>
  <c r="L230" i="5" s="1"/>
  <c r="H226" i="5"/>
  <c r="I226" i="5" s="1"/>
  <c r="J226" i="5" s="1"/>
  <c r="K226" i="5" s="1"/>
  <c r="L226" i="5" s="1"/>
  <c r="H222" i="5"/>
  <c r="I222" i="5" s="1"/>
  <c r="J222" i="5" s="1"/>
  <c r="K222" i="5" s="1"/>
  <c r="L222" i="5" s="1"/>
  <c r="H218" i="5"/>
  <c r="I218" i="5" s="1"/>
  <c r="J218" i="5" s="1"/>
  <c r="K218" i="5" s="1"/>
  <c r="L218" i="5" s="1"/>
  <c r="H214" i="5"/>
  <c r="I214" i="5" s="1"/>
  <c r="J214" i="5" s="1"/>
  <c r="K214" i="5" s="1"/>
  <c r="L214" i="5" s="1"/>
  <c r="H210" i="5"/>
  <c r="I210" i="5" s="1"/>
  <c r="J210" i="5" s="1"/>
  <c r="K210" i="5" s="1"/>
  <c r="L210" i="5" s="1"/>
  <c r="H206" i="5"/>
  <c r="I206" i="5" s="1"/>
  <c r="J206" i="5" s="1"/>
  <c r="K206" i="5" s="1"/>
  <c r="L206" i="5" s="1"/>
  <c r="H202" i="5"/>
  <c r="I202" i="5" s="1"/>
  <c r="J202" i="5" s="1"/>
  <c r="K202" i="5" s="1"/>
  <c r="L202" i="5" s="1"/>
  <c r="H198" i="5"/>
  <c r="I198" i="5" s="1"/>
  <c r="J198" i="5" s="1"/>
  <c r="K198" i="5" s="1"/>
  <c r="L198" i="5" s="1"/>
  <c r="H194" i="5"/>
  <c r="I194" i="5" s="1"/>
  <c r="J194" i="5" s="1"/>
  <c r="K194" i="5" s="1"/>
  <c r="L194" i="5" s="1"/>
  <c r="H190" i="5"/>
  <c r="I190" i="5" s="1"/>
  <c r="J190" i="5" s="1"/>
  <c r="K190" i="5" s="1"/>
  <c r="L190" i="5" s="1"/>
  <c r="H186" i="5"/>
  <c r="I186" i="5" s="1"/>
  <c r="J186" i="5" s="1"/>
  <c r="K186" i="5" s="1"/>
  <c r="L186" i="5" s="1"/>
  <c r="H182" i="5"/>
  <c r="I182" i="5" s="1"/>
  <c r="J182" i="5" s="1"/>
  <c r="K182" i="5" s="1"/>
  <c r="L182" i="5" s="1"/>
  <c r="H178" i="5"/>
  <c r="I178" i="5" s="1"/>
  <c r="J178" i="5" s="1"/>
  <c r="K178" i="5" s="1"/>
  <c r="L178" i="5" s="1"/>
  <c r="H174" i="5"/>
  <c r="I174" i="5" s="1"/>
  <c r="J174" i="5" s="1"/>
  <c r="K174" i="5" s="1"/>
  <c r="L174" i="5" s="1"/>
  <c r="H170" i="5"/>
  <c r="I170" i="5" s="1"/>
  <c r="J170" i="5" s="1"/>
  <c r="K170" i="5" s="1"/>
  <c r="L170" i="5" s="1"/>
  <c r="H166" i="5"/>
  <c r="I166" i="5" s="1"/>
  <c r="J166" i="5" s="1"/>
  <c r="K166" i="5" s="1"/>
  <c r="L166" i="5" s="1"/>
  <c r="H162" i="5"/>
  <c r="I162" i="5" s="1"/>
  <c r="J162" i="5" s="1"/>
  <c r="K162" i="5" s="1"/>
  <c r="L162" i="5" s="1"/>
  <c r="H158" i="5"/>
  <c r="I158" i="5" s="1"/>
  <c r="J158" i="5" s="1"/>
  <c r="K158" i="5" s="1"/>
  <c r="L158" i="5" s="1"/>
  <c r="H154" i="5"/>
  <c r="I154" i="5" s="1"/>
  <c r="J154" i="5" s="1"/>
  <c r="K154" i="5" s="1"/>
  <c r="L154" i="5" s="1"/>
  <c r="H150" i="5"/>
  <c r="I150" i="5" s="1"/>
  <c r="J150" i="5" s="1"/>
  <c r="K150" i="5" s="1"/>
  <c r="L150" i="5" s="1"/>
  <c r="H146" i="5"/>
  <c r="I146" i="5" s="1"/>
  <c r="J146" i="5" s="1"/>
  <c r="K146" i="5" s="1"/>
  <c r="L146" i="5" s="1"/>
  <c r="H142" i="5"/>
  <c r="I142" i="5" s="1"/>
  <c r="J142" i="5" s="1"/>
  <c r="K142" i="5" s="1"/>
  <c r="L142" i="5" s="1"/>
  <c r="H138" i="5"/>
  <c r="I138" i="5" s="1"/>
  <c r="J138" i="5" s="1"/>
  <c r="K138" i="5" s="1"/>
  <c r="L138" i="5" s="1"/>
  <c r="H134" i="5"/>
  <c r="I134" i="5" s="1"/>
  <c r="J134" i="5" s="1"/>
  <c r="K134" i="5" s="1"/>
  <c r="L134" i="5" s="1"/>
  <c r="H130" i="5"/>
  <c r="I130" i="5" s="1"/>
  <c r="J130" i="5" s="1"/>
  <c r="K130" i="5" s="1"/>
  <c r="L130" i="5" s="1"/>
  <c r="H126" i="5"/>
  <c r="I126" i="5" s="1"/>
  <c r="J126" i="5" s="1"/>
  <c r="K126" i="5" s="1"/>
  <c r="L126" i="5" s="1"/>
  <c r="H122" i="5"/>
  <c r="I122" i="5" s="1"/>
  <c r="J122" i="5" s="1"/>
  <c r="K122" i="5" s="1"/>
  <c r="L122" i="5" s="1"/>
  <c r="H118" i="5"/>
  <c r="I118" i="5" s="1"/>
  <c r="J118" i="5" s="1"/>
  <c r="K118" i="5" s="1"/>
  <c r="L118" i="5" s="1"/>
  <c r="H114" i="5"/>
  <c r="I114" i="5" s="1"/>
  <c r="J114" i="5" s="1"/>
  <c r="K114" i="5" s="1"/>
  <c r="L114" i="5" s="1"/>
  <c r="H110" i="5"/>
  <c r="I110" i="5" s="1"/>
  <c r="J110" i="5" s="1"/>
  <c r="K110" i="5" s="1"/>
  <c r="L110" i="5" s="1"/>
  <c r="H106" i="5"/>
  <c r="I106" i="5" s="1"/>
  <c r="J106" i="5" s="1"/>
  <c r="K106" i="5" s="1"/>
  <c r="L106" i="5" s="1"/>
  <c r="H102" i="5"/>
  <c r="I102" i="5" s="1"/>
  <c r="J102" i="5" s="1"/>
  <c r="K102" i="5" s="1"/>
  <c r="L102" i="5" s="1"/>
  <c r="H98" i="5"/>
  <c r="I98" i="5" s="1"/>
  <c r="J98" i="5" s="1"/>
  <c r="K98" i="5" s="1"/>
  <c r="L98" i="5" s="1"/>
  <c r="H94" i="5"/>
  <c r="I94" i="5" s="1"/>
  <c r="J94" i="5" s="1"/>
  <c r="K94" i="5" s="1"/>
  <c r="L94" i="5" s="1"/>
  <c r="H90" i="5"/>
  <c r="I90" i="5" s="1"/>
  <c r="J90" i="5" s="1"/>
  <c r="K90" i="5" s="1"/>
  <c r="L90" i="5" s="1"/>
  <c r="H86" i="5"/>
  <c r="I86" i="5" s="1"/>
  <c r="J86" i="5" s="1"/>
  <c r="K86" i="5" s="1"/>
  <c r="L86" i="5" s="1"/>
  <c r="H82" i="5"/>
  <c r="I82" i="5" s="1"/>
  <c r="J82" i="5" s="1"/>
  <c r="K82" i="5" s="1"/>
  <c r="L82" i="5" s="1"/>
  <c r="H78" i="5"/>
  <c r="I78" i="5" s="1"/>
  <c r="J78" i="5" s="1"/>
  <c r="K78" i="5" s="1"/>
  <c r="L78" i="5" s="1"/>
  <c r="H74" i="5"/>
  <c r="I74" i="5" s="1"/>
  <c r="J74" i="5" s="1"/>
  <c r="K74" i="5" s="1"/>
  <c r="L74" i="5" s="1"/>
  <c r="H70" i="5"/>
  <c r="I70" i="5" s="1"/>
  <c r="J70" i="5" s="1"/>
  <c r="K70" i="5" s="1"/>
  <c r="L70" i="5" s="1"/>
  <c r="H66" i="5"/>
  <c r="I66" i="5" s="1"/>
  <c r="J66" i="5" s="1"/>
  <c r="K66" i="5" s="1"/>
  <c r="L66" i="5" s="1"/>
  <c r="H62" i="5"/>
  <c r="I62" i="5" s="1"/>
  <c r="J62" i="5" s="1"/>
  <c r="K62" i="5" s="1"/>
  <c r="L62" i="5" s="1"/>
  <c r="H2164" i="5"/>
  <c r="I2164" i="5" s="1"/>
  <c r="J2164" i="5" s="1"/>
  <c r="K2164" i="5" s="1"/>
  <c r="L2164" i="5" s="1"/>
  <c r="H2156" i="5"/>
  <c r="I2156" i="5" s="1"/>
  <c r="J2156" i="5" s="1"/>
  <c r="K2156" i="5" s="1"/>
  <c r="L2156" i="5" s="1"/>
  <c r="H2144" i="5"/>
  <c r="I2144" i="5" s="1"/>
  <c r="J2144" i="5" s="1"/>
  <c r="K2144" i="5" s="1"/>
  <c r="L2144" i="5" s="1"/>
  <c r="H2136" i="5"/>
  <c r="I2136" i="5" s="1"/>
  <c r="J2136" i="5" s="1"/>
  <c r="K2136" i="5" s="1"/>
  <c r="L2136" i="5" s="1"/>
  <c r="H2128" i="5"/>
  <c r="I2128" i="5" s="1"/>
  <c r="J2128" i="5" s="1"/>
  <c r="K2128" i="5" s="1"/>
  <c r="L2128" i="5" s="1"/>
  <c r="H2084" i="5"/>
  <c r="I2084" i="5" s="1"/>
  <c r="J2084" i="5" s="1"/>
  <c r="K2084" i="5" s="1"/>
  <c r="L2084" i="5" s="1"/>
  <c r="H21" i="5"/>
  <c r="H2160" i="5"/>
  <c r="I2160" i="5" s="1"/>
  <c r="J2160" i="5" s="1"/>
  <c r="K2160" i="5" s="1"/>
  <c r="L2160" i="5" s="1"/>
  <c r="H2152" i="5"/>
  <c r="I2152" i="5" s="1"/>
  <c r="J2152" i="5" s="1"/>
  <c r="K2152" i="5" s="1"/>
  <c r="L2152" i="5" s="1"/>
  <c r="H2148" i="5"/>
  <c r="I2148" i="5" s="1"/>
  <c r="J2148" i="5" s="1"/>
  <c r="K2148" i="5" s="1"/>
  <c r="L2148" i="5" s="1"/>
  <c r="H2140" i="5"/>
  <c r="I2140" i="5" s="1"/>
  <c r="J2140" i="5" s="1"/>
  <c r="K2140" i="5" s="1"/>
  <c r="L2140" i="5" s="1"/>
  <c r="H2132" i="5"/>
  <c r="I2132" i="5" s="1"/>
  <c r="J2132" i="5" s="1"/>
  <c r="K2132" i="5" s="1"/>
  <c r="L2132" i="5" s="1"/>
  <c r="H2124" i="5"/>
  <c r="I2124" i="5" s="1"/>
  <c r="J2124" i="5" s="1"/>
  <c r="K2124" i="5" s="1"/>
  <c r="L2124" i="5" s="1"/>
  <c r="H2120" i="5"/>
  <c r="I2120" i="5" s="1"/>
  <c r="J2120" i="5" s="1"/>
  <c r="K2120" i="5" s="1"/>
  <c r="L2120" i="5" s="1"/>
  <c r="H2116" i="5"/>
  <c r="I2116" i="5" s="1"/>
  <c r="J2116" i="5" s="1"/>
  <c r="K2116" i="5" s="1"/>
  <c r="L2116" i="5" s="1"/>
  <c r="H2112" i="5"/>
  <c r="I2112" i="5" s="1"/>
  <c r="J2112" i="5" s="1"/>
  <c r="K2112" i="5" s="1"/>
  <c r="L2112" i="5" s="1"/>
  <c r="H2108" i="5"/>
  <c r="I2108" i="5" s="1"/>
  <c r="J2108" i="5" s="1"/>
  <c r="K2108" i="5" s="1"/>
  <c r="L2108" i="5" s="1"/>
  <c r="H2104" i="5"/>
  <c r="I2104" i="5" s="1"/>
  <c r="J2104" i="5" s="1"/>
  <c r="K2104" i="5" s="1"/>
  <c r="L2104" i="5" s="1"/>
  <c r="H2100" i="5"/>
  <c r="I2100" i="5" s="1"/>
  <c r="J2100" i="5" s="1"/>
  <c r="K2100" i="5" s="1"/>
  <c r="L2100" i="5" s="1"/>
  <c r="H2096" i="5"/>
  <c r="I2096" i="5" s="1"/>
  <c r="J2096" i="5" s="1"/>
  <c r="K2096" i="5" s="1"/>
  <c r="L2096" i="5" s="1"/>
  <c r="H2092" i="5"/>
  <c r="I2092" i="5" s="1"/>
  <c r="J2092" i="5" s="1"/>
  <c r="K2092" i="5" s="1"/>
  <c r="L2092" i="5" s="1"/>
  <c r="H2088" i="5"/>
  <c r="I2088" i="5" s="1"/>
  <c r="J2088" i="5" s="1"/>
  <c r="K2088" i="5" s="1"/>
  <c r="L2088" i="5" s="1"/>
  <c r="H2080" i="5"/>
  <c r="I2080" i="5" s="1"/>
  <c r="J2080" i="5" s="1"/>
  <c r="K2080" i="5" s="1"/>
  <c r="L2080" i="5" s="1"/>
  <c r="H2076" i="5"/>
  <c r="I2076" i="5" s="1"/>
  <c r="J2076" i="5" s="1"/>
  <c r="K2076" i="5" s="1"/>
  <c r="L2076" i="5" s="1"/>
  <c r="H2072" i="5"/>
  <c r="I2072" i="5" s="1"/>
  <c r="J2072" i="5" s="1"/>
  <c r="K2072" i="5" s="1"/>
  <c r="L2072" i="5" s="1"/>
  <c r="H2068" i="5"/>
  <c r="I2068" i="5" s="1"/>
  <c r="J2068" i="5" s="1"/>
  <c r="K2068" i="5" s="1"/>
  <c r="L2068" i="5" s="1"/>
  <c r="H2064" i="5"/>
  <c r="I2064" i="5" s="1"/>
  <c r="J2064" i="5" s="1"/>
  <c r="K2064" i="5" s="1"/>
  <c r="L2064" i="5" s="1"/>
  <c r="H2060" i="5"/>
  <c r="H2056" i="5"/>
  <c r="I2056" i="5" s="1"/>
  <c r="J2056" i="5" s="1"/>
  <c r="K2056" i="5" s="1"/>
  <c r="L2056" i="5" s="1"/>
  <c r="H2052" i="5"/>
  <c r="I2052" i="5" s="1"/>
  <c r="J2052" i="5" s="1"/>
  <c r="K2052" i="5" s="1"/>
  <c r="L2052" i="5" s="1"/>
  <c r="H2048" i="5"/>
  <c r="I2048" i="5" s="1"/>
  <c r="J2048" i="5" s="1"/>
  <c r="K2048" i="5" s="1"/>
  <c r="L2048" i="5" s="1"/>
  <c r="H2044" i="5"/>
  <c r="I2044" i="5" s="1"/>
  <c r="J2044" i="5" s="1"/>
  <c r="K2044" i="5" s="1"/>
  <c r="L2044" i="5" s="1"/>
  <c r="H2040" i="5"/>
  <c r="I2040" i="5" s="1"/>
  <c r="J2040" i="5" s="1"/>
  <c r="K2040" i="5" s="1"/>
  <c r="L2040" i="5" s="1"/>
  <c r="H2036" i="5"/>
  <c r="I2036" i="5" s="1"/>
  <c r="J2036" i="5" s="1"/>
  <c r="K2036" i="5" s="1"/>
  <c r="L2036" i="5" s="1"/>
  <c r="H2032" i="5"/>
  <c r="I2032" i="5" s="1"/>
  <c r="J2032" i="5" s="1"/>
  <c r="K2032" i="5" s="1"/>
  <c r="L2032" i="5" s="1"/>
  <c r="H2028" i="5"/>
  <c r="I2028" i="5" s="1"/>
  <c r="J2028" i="5" s="1"/>
  <c r="K2028" i="5" s="1"/>
  <c r="L2028" i="5" s="1"/>
  <c r="H2024" i="5"/>
  <c r="I2024" i="5" s="1"/>
  <c r="J2024" i="5" s="1"/>
  <c r="K2024" i="5" s="1"/>
  <c r="L2024" i="5" s="1"/>
  <c r="H2020" i="5"/>
  <c r="I2020" i="5" s="1"/>
  <c r="J2020" i="5" s="1"/>
  <c r="K2020" i="5" s="1"/>
  <c r="L2020" i="5" s="1"/>
  <c r="H2016" i="5"/>
  <c r="I2016" i="5" s="1"/>
  <c r="J2016" i="5" s="1"/>
  <c r="K2016" i="5" s="1"/>
  <c r="L2016" i="5" s="1"/>
  <c r="H2012" i="5"/>
  <c r="I2012" i="5" s="1"/>
  <c r="J2012" i="5" s="1"/>
  <c r="K2012" i="5" s="1"/>
  <c r="L2012" i="5" s="1"/>
  <c r="H2008" i="5"/>
  <c r="I2008" i="5" s="1"/>
  <c r="J2008" i="5" s="1"/>
  <c r="K2008" i="5" s="1"/>
  <c r="L2008" i="5" s="1"/>
  <c r="H2004" i="5"/>
  <c r="H2000" i="5"/>
  <c r="I2000" i="5" s="1"/>
  <c r="J2000" i="5" s="1"/>
  <c r="K2000" i="5" s="1"/>
  <c r="L2000" i="5" s="1"/>
  <c r="H1996" i="5"/>
  <c r="I1996" i="5" s="1"/>
  <c r="J1996" i="5" s="1"/>
  <c r="K1996" i="5" s="1"/>
  <c r="L1996" i="5" s="1"/>
  <c r="H1992" i="5"/>
  <c r="I1992" i="5" s="1"/>
  <c r="J1992" i="5" s="1"/>
  <c r="K1992" i="5" s="1"/>
  <c r="L1992" i="5" s="1"/>
  <c r="H1988" i="5"/>
  <c r="I1988" i="5" s="1"/>
  <c r="J1988" i="5" s="1"/>
  <c r="K1988" i="5" s="1"/>
  <c r="L1988" i="5" s="1"/>
  <c r="H1984" i="5"/>
  <c r="I1984" i="5" s="1"/>
  <c r="J1984" i="5" s="1"/>
  <c r="K1984" i="5" s="1"/>
  <c r="L1984" i="5" s="1"/>
  <c r="H1980" i="5"/>
  <c r="I1980" i="5" s="1"/>
  <c r="J1980" i="5" s="1"/>
  <c r="K1980" i="5" s="1"/>
  <c r="L1980" i="5" s="1"/>
  <c r="H1976" i="5"/>
  <c r="I1976" i="5" s="1"/>
  <c r="J1976" i="5" s="1"/>
  <c r="K1976" i="5" s="1"/>
  <c r="L1976" i="5" s="1"/>
  <c r="H1972" i="5"/>
  <c r="I1972" i="5" s="1"/>
  <c r="J1972" i="5" s="1"/>
  <c r="K1972" i="5" s="1"/>
  <c r="L1972" i="5" s="1"/>
  <c r="H1968" i="5"/>
  <c r="I1968" i="5" s="1"/>
  <c r="J1968" i="5" s="1"/>
  <c r="K1968" i="5" s="1"/>
  <c r="L1968" i="5" s="1"/>
  <c r="H1964" i="5"/>
  <c r="I1964" i="5" s="1"/>
  <c r="J1964" i="5" s="1"/>
  <c r="K1964" i="5" s="1"/>
  <c r="L1964" i="5" s="1"/>
  <c r="H1960" i="5"/>
  <c r="H1956" i="5"/>
  <c r="I1956" i="5" s="1"/>
  <c r="J1956" i="5" s="1"/>
  <c r="K1956" i="5" s="1"/>
  <c r="L1956" i="5" s="1"/>
  <c r="H1952" i="5"/>
  <c r="I1952" i="5" s="1"/>
  <c r="J1952" i="5" s="1"/>
  <c r="K1952" i="5" s="1"/>
  <c r="L1952" i="5" s="1"/>
  <c r="H1948" i="5"/>
  <c r="I1948" i="5" s="1"/>
  <c r="J1948" i="5" s="1"/>
  <c r="K1948" i="5" s="1"/>
  <c r="L1948" i="5" s="1"/>
  <c r="H1944" i="5"/>
  <c r="I1944" i="5" s="1"/>
  <c r="J1944" i="5" s="1"/>
  <c r="K1944" i="5" s="1"/>
  <c r="L1944" i="5" s="1"/>
  <c r="H1940" i="5"/>
  <c r="I1940" i="5" s="1"/>
  <c r="J1940" i="5" s="1"/>
  <c r="K1940" i="5" s="1"/>
  <c r="L1940" i="5" s="1"/>
  <c r="H1936" i="5"/>
  <c r="I1936" i="5" s="1"/>
  <c r="J1936" i="5" s="1"/>
  <c r="K1936" i="5" s="1"/>
  <c r="L1936" i="5" s="1"/>
  <c r="H1932" i="5"/>
  <c r="I1932" i="5" s="1"/>
  <c r="J1932" i="5" s="1"/>
  <c r="K1932" i="5" s="1"/>
  <c r="L1932" i="5" s="1"/>
  <c r="H1928" i="5"/>
  <c r="I1928" i="5" s="1"/>
  <c r="J1928" i="5" s="1"/>
  <c r="K1928" i="5" s="1"/>
  <c r="L1928" i="5" s="1"/>
  <c r="H1924" i="5"/>
  <c r="I1924" i="5" s="1"/>
  <c r="J1924" i="5" s="1"/>
  <c r="K1924" i="5" s="1"/>
  <c r="L1924" i="5" s="1"/>
  <c r="H1920" i="5"/>
  <c r="I1920" i="5" s="1"/>
  <c r="J1920" i="5" s="1"/>
  <c r="K1920" i="5" s="1"/>
  <c r="L1920" i="5" s="1"/>
  <c r="H1916" i="5"/>
  <c r="I1916" i="5" s="1"/>
  <c r="J1916" i="5" s="1"/>
  <c r="K1916" i="5" s="1"/>
  <c r="L1916" i="5" s="1"/>
  <c r="H1912" i="5"/>
  <c r="I1912" i="5" s="1"/>
  <c r="J1912" i="5" s="1"/>
  <c r="K1912" i="5" s="1"/>
  <c r="L1912" i="5" s="1"/>
  <c r="H1908" i="5"/>
  <c r="I1908" i="5" s="1"/>
  <c r="J1908" i="5" s="1"/>
  <c r="K1908" i="5" s="1"/>
  <c r="L1908" i="5" s="1"/>
  <c r="H1904" i="5"/>
  <c r="I1904" i="5" s="1"/>
  <c r="J1904" i="5" s="1"/>
  <c r="K1904" i="5" s="1"/>
  <c r="L1904" i="5" s="1"/>
  <c r="H1900" i="5"/>
  <c r="I1900" i="5" s="1"/>
  <c r="J1900" i="5" s="1"/>
  <c r="K1900" i="5" s="1"/>
  <c r="L1900" i="5" s="1"/>
  <c r="H1896" i="5"/>
  <c r="I1896" i="5" s="1"/>
  <c r="J1896" i="5" s="1"/>
  <c r="K1896" i="5" s="1"/>
  <c r="L1896" i="5" s="1"/>
  <c r="H1892" i="5"/>
  <c r="I1892" i="5" s="1"/>
  <c r="J1892" i="5" s="1"/>
  <c r="K1892" i="5" s="1"/>
  <c r="L1892" i="5" s="1"/>
  <c r="H1888" i="5"/>
  <c r="I1888" i="5" s="1"/>
  <c r="J1888" i="5" s="1"/>
  <c r="K1888" i="5" s="1"/>
  <c r="L1888" i="5" s="1"/>
  <c r="H1884" i="5"/>
  <c r="I1884" i="5" s="1"/>
  <c r="J1884" i="5" s="1"/>
  <c r="K1884" i="5" s="1"/>
  <c r="L1884" i="5" s="1"/>
  <c r="H1880" i="5"/>
  <c r="H1876" i="5"/>
  <c r="I1876" i="5" s="1"/>
  <c r="J1876" i="5" s="1"/>
  <c r="K1876" i="5" s="1"/>
  <c r="L1876" i="5" s="1"/>
  <c r="H1872" i="5"/>
  <c r="I1872" i="5" s="1"/>
  <c r="J1872" i="5" s="1"/>
  <c r="K1872" i="5" s="1"/>
  <c r="L1872" i="5" s="1"/>
  <c r="H1868" i="5"/>
  <c r="I1868" i="5" s="1"/>
  <c r="J1868" i="5" s="1"/>
  <c r="K1868" i="5" s="1"/>
  <c r="L1868" i="5" s="1"/>
  <c r="H1864" i="5"/>
  <c r="I1864" i="5" s="1"/>
  <c r="J1864" i="5" s="1"/>
  <c r="K1864" i="5" s="1"/>
  <c r="L1864" i="5" s="1"/>
  <c r="H1860" i="5"/>
  <c r="I1860" i="5" s="1"/>
  <c r="J1860" i="5" s="1"/>
  <c r="K1860" i="5" s="1"/>
  <c r="L1860" i="5" s="1"/>
  <c r="H1856" i="5"/>
  <c r="I1856" i="5" s="1"/>
  <c r="J1856" i="5" s="1"/>
  <c r="K1856" i="5" s="1"/>
  <c r="L1856" i="5" s="1"/>
  <c r="H1852" i="5"/>
  <c r="I1852" i="5" s="1"/>
  <c r="J1852" i="5" s="1"/>
  <c r="K1852" i="5" s="1"/>
  <c r="L1852" i="5" s="1"/>
  <c r="H1848" i="5"/>
  <c r="I1848" i="5" s="1"/>
  <c r="J1848" i="5" s="1"/>
  <c r="K1848" i="5" s="1"/>
  <c r="L1848" i="5" s="1"/>
  <c r="H1844" i="5"/>
  <c r="H1840" i="5"/>
  <c r="I1840" i="5" s="1"/>
  <c r="J1840" i="5" s="1"/>
  <c r="K1840" i="5" s="1"/>
  <c r="L1840" i="5" s="1"/>
  <c r="H1836" i="5"/>
  <c r="I1836" i="5" s="1"/>
  <c r="J1836" i="5" s="1"/>
  <c r="K1836" i="5" s="1"/>
  <c r="L1836" i="5" s="1"/>
  <c r="H1832" i="5"/>
  <c r="I1832" i="5" s="1"/>
  <c r="J1832" i="5" s="1"/>
  <c r="K1832" i="5" s="1"/>
  <c r="L1832" i="5" s="1"/>
  <c r="H1828" i="5"/>
  <c r="I1828" i="5" s="1"/>
  <c r="J1828" i="5" s="1"/>
  <c r="K1828" i="5" s="1"/>
  <c r="L1828" i="5" s="1"/>
  <c r="H1824" i="5"/>
  <c r="H1820" i="5"/>
  <c r="I1820" i="5" s="1"/>
  <c r="J1820" i="5" s="1"/>
  <c r="K1820" i="5" s="1"/>
  <c r="L1820" i="5" s="1"/>
  <c r="H1816" i="5"/>
  <c r="I1816" i="5" s="1"/>
  <c r="J1816" i="5" s="1"/>
  <c r="K1816" i="5" s="1"/>
  <c r="L1816" i="5" s="1"/>
  <c r="H1812" i="5"/>
  <c r="I1812" i="5" s="1"/>
  <c r="J1812" i="5" s="1"/>
  <c r="K1812" i="5" s="1"/>
  <c r="L1812" i="5" s="1"/>
  <c r="H1808" i="5"/>
  <c r="H1804" i="5"/>
  <c r="I1804" i="5" s="1"/>
  <c r="J1804" i="5" s="1"/>
  <c r="K1804" i="5" s="1"/>
  <c r="L1804" i="5" s="1"/>
  <c r="H1800" i="5"/>
  <c r="I1800" i="5" s="1"/>
  <c r="J1800" i="5" s="1"/>
  <c r="K1800" i="5" s="1"/>
  <c r="L1800" i="5" s="1"/>
  <c r="H1796" i="5"/>
  <c r="I1796" i="5" s="1"/>
  <c r="J1796" i="5" s="1"/>
  <c r="K1796" i="5" s="1"/>
  <c r="L1796" i="5" s="1"/>
  <c r="H1792" i="5"/>
  <c r="I1792" i="5" s="1"/>
  <c r="J1792" i="5" s="1"/>
  <c r="K1792" i="5" s="1"/>
  <c r="L1792" i="5" s="1"/>
  <c r="H1788" i="5"/>
  <c r="I1788" i="5" s="1"/>
  <c r="J1788" i="5" s="1"/>
  <c r="K1788" i="5" s="1"/>
  <c r="L1788" i="5" s="1"/>
  <c r="H1784" i="5"/>
  <c r="I1784" i="5" s="1"/>
  <c r="J1784" i="5" s="1"/>
  <c r="K1784" i="5" s="1"/>
  <c r="L1784" i="5" s="1"/>
  <c r="H1780" i="5"/>
  <c r="I1780" i="5" s="1"/>
  <c r="J1780" i="5" s="1"/>
  <c r="K1780" i="5" s="1"/>
  <c r="L1780" i="5" s="1"/>
  <c r="H1776" i="5"/>
  <c r="I1776" i="5" s="1"/>
  <c r="J1776" i="5" s="1"/>
  <c r="K1776" i="5" s="1"/>
  <c r="L1776" i="5" s="1"/>
  <c r="H1772" i="5"/>
  <c r="I1772" i="5" s="1"/>
  <c r="J1772" i="5" s="1"/>
  <c r="K1772" i="5" s="1"/>
  <c r="L1772" i="5" s="1"/>
  <c r="H1768" i="5"/>
  <c r="H1764" i="5"/>
  <c r="I1764" i="5" s="1"/>
  <c r="J1764" i="5" s="1"/>
  <c r="K1764" i="5" s="1"/>
  <c r="L1764" i="5" s="1"/>
  <c r="H1760" i="5"/>
  <c r="I1760" i="5" s="1"/>
  <c r="J1760" i="5" s="1"/>
  <c r="K1760" i="5" s="1"/>
  <c r="L1760" i="5" s="1"/>
  <c r="H1756" i="5"/>
  <c r="I1756" i="5" s="1"/>
  <c r="J1756" i="5" s="1"/>
  <c r="K1756" i="5" s="1"/>
  <c r="L1756" i="5" s="1"/>
  <c r="H1752" i="5"/>
  <c r="I1752" i="5" s="1"/>
  <c r="J1752" i="5" s="1"/>
  <c r="K1752" i="5" s="1"/>
  <c r="L1752" i="5" s="1"/>
  <c r="H1748" i="5"/>
  <c r="I1748" i="5" s="1"/>
  <c r="J1748" i="5" s="1"/>
  <c r="K1748" i="5" s="1"/>
  <c r="L1748" i="5" s="1"/>
  <c r="H1744" i="5"/>
  <c r="I1744" i="5" s="1"/>
  <c r="J1744" i="5" s="1"/>
  <c r="K1744" i="5" s="1"/>
  <c r="L1744" i="5" s="1"/>
  <c r="H1740" i="5"/>
  <c r="I1740" i="5" s="1"/>
  <c r="J1740" i="5" s="1"/>
  <c r="K1740" i="5" s="1"/>
  <c r="L1740" i="5" s="1"/>
  <c r="H1736" i="5"/>
  <c r="I1736" i="5" s="1"/>
  <c r="J1736" i="5" s="1"/>
  <c r="K1736" i="5" s="1"/>
  <c r="L1736" i="5" s="1"/>
  <c r="H1732" i="5"/>
  <c r="I1732" i="5" s="1"/>
  <c r="J1732" i="5" s="1"/>
  <c r="K1732" i="5" s="1"/>
  <c r="L1732" i="5" s="1"/>
  <c r="H1728" i="5"/>
  <c r="I1728" i="5" s="1"/>
  <c r="J1728" i="5" s="1"/>
  <c r="K1728" i="5" s="1"/>
  <c r="L1728" i="5" s="1"/>
  <c r="H1724" i="5"/>
  <c r="I1724" i="5" s="1"/>
  <c r="J1724" i="5" s="1"/>
  <c r="K1724" i="5" s="1"/>
  <c r="L1724" i="5" s="1"/>
  <c r="H1720" i="5"/>
  <c r="I1720" i="5" s="1"/>
  <c r="J1720" i="5" s="1"/>
  <c r="K1720" i="5" s="1"/>
  <c r="L1720" i="5" s="1"/>
  <c r="H1716" i="5"/>
  <c r="I1716" i="5" s="1"/>
  <c r="J1716" i="5" s="1"/>
  <c r="K1716" i="5" s="1"/>
  <c r="L1716" i="5" s="1"/>
  <c r="H1712" i="5"/>
  <c r="I1712" i="5" s="1"/>
  <c r="J1712" i="5" s="1"/>
  <c r="K1712" i="5" s="1"/>
  <c r="L1712" i="5" s="1"/>
  <c r="H1708" i="5"/>
  <c r="I1708" i="5" s="1"/>
  <c r="J1708" i="5" s="1"/>
  <c r="K1708" i="5" s="1"/>
  <c r="L1708" i="5" s="1"/>
  <c r="H1704" i="5"/>
  <c r="I1704" i="5" s="1"/>
  <c r="J1704" i="5" s="1"/>
  <c r="K1704" i="5" s="1"/>
  <c r="L1704" i="5" s="1"/>
  <c r="H1700" i="5"/>
  <c r="I1700" i="5" s="1"/>
  <c r="J1700" i="5" s="1"/>
  <c r="K1700" i="5" s="1"/>
  <c r="L1700" i="5" s="1"/>
  <c r="H1696" i="5"/>
  <c r="I1696" i="5" s="1"/>
  <c r="J1696" i="5" s="1"/>
  <c r="K1696" i="5" s="1"/>
  <c r="L1696" i="5" s="1"/>
  <c r="H1692" i="5"/>
  <c r="I1692" i="5" s="1"/>
  <c r="J1692" i="5" s="1"/>
  <c r="K1692" i="5" s="1"/>
  <c r="L1692" i="5" s="1"/>
  <c r="H1688" i="5"/>
  <c r="I1688" i="5" s="1"/>
  <c r="J1688" i="5" s="1"/>
  <c r="K1688" i="5" s="1"/>
  <c r="L1688" i="5" s="1"/>
  <c r="H1684" i="5"/>
  <c r="I1684" i="5" s="1"/>
  <c r="J1684" i="5" s="1"/>
  <c r="K1684" i="5" s="1"/>
  <c r="L1684" i="5" s="1"/>
  <c r="H1680" i="5"/>
  <c r="I1680" i="5" s="1"/>
  <c r="J1680" i="5" s="1"/>
  <c r="K1680" i="5" s="1"/>
  <c r="L1680" i="5" s="1"/>
  <c r="H1676" i="5"/>
  <c r="I1676" i="5" s="1"/>
  <c r="J1676" i="5" s="1"/>
  <c r="K1676" i="5" s="1"/>
  <c r="L1676" i="5" s="1"/>
  <c r="H1672" i="5"/>
  <c r="I1672" i="5" s="1"/>
  <c r="J1672" i="5" s="1"/>
  <c r="K1672" i="5" s="1"/>
  <c r="L1672" i="5" s="1"/>
  <c r="H1668" i="5"/>
  <c r="I1668" i="5" s="1"/>
  <c r="J1668" i="5" s="1"/>
  <c r="K1668" i="5" s="1"/>
  <c r="L1668" i="5" s="1"/>
  <c r="H1664" i="5"/>
  <c r="H1660" i="5"/>
  <c r="I1660" i="5" s="1"/>
  <c r="J1660" i="5" s="1"/>
  <c r="K1660" i="5" s="1"/>
  <c r="L1660" i="5" s="1"/>
  <c r="H1656" i="5"/>
  <c r="I1656" i="5" s="1"/>
  <c r="J1656" i="5" s="1"/>
  <c r="K1656" i="5" s="1"/>
  <c r="L1656" i="5" s="1"/>
  <c r="H1652" i="5"/>
  <c r="I1652" i="5" s="1"/>
  <c r="J1652" i="5" s="1"/>
  <c r="K1652" i="5" s="1"/>
  <c r="L1652" i="5" s="1"/>
  <c r="H1648" i="5"/>
  <c r="I1648" i="5" s="1"/>
  <c r="J1648" i="5" s="1"/>
  <c r="K1648" i="5" s="1"/>
  <c r="L1648" i="5" s="1"/>
  <c r="H1644" i="5"/>
  <c r="I1644" i="5" s="1"/>
  <c r="J1644" i="5" s="1"/>
  <c r="K1644" i="5" s="1"/>
  <c r="L1644" i="5" s="1"/>
  <c r="H1640" i="5"/>
  <c r="H1636" i="5"/>
  <c r="I1636" i="5" s="1"/>
  <c r="J1636" i="5" s="1"/>
  <c r="K1636" i="5" s="1"/>
  <c r="L1636" i="5" s="1"/>
  <c r="H1632" i="5"/>
  <c r="I1632" i="5" s="1"/>
  <c r="J1632" i="5" s="1"/>
  <c r="K1632" i="5" s="1"/>
  <c r="L1632" i="5" s="1"/>
  <c r="H1628" i="5"/>
  <c r="I1628" i="5" s="1"/>
  <c r="J1628" i="5" s="1"/>
  <c r="K1628" i="5" s="1"/>
  <c r="L1628" i="5" s="1"/>
  <c r="H1624" i="5"/>
  <c r="I1624" i="5" s="1"/>
  <c r="J1624" i="5" s="1"/>
  <c r="K1624" i="5" s="1"/>
  <c r="L1624" i="5" s="1"/>
  <c r="H1620" i="5"/>
  <c r="H1616" i="5"/>
  <c r="I1616" i="5" s="1"/>
  <c r="J1616" i="5" s="1"/>
  <c r="K1616" i="5" s="1"/>
  <c r="L1616" i="5" s="1"/>
  <c r="H1612" i="5"/>
  <c r="I1612" i="5" s="1"/>
  <c r="J1612" i="5" s="1"/>
  <c r="K1612" i="5" s="1"/>
  <c r="L1612" i="5" s="1"/>
  <c r="H1608" i="5"/>
  <c r="I1608" i="5" s="1"/>
  <c r="J1608" i="5" s="1"/>
  <c r="K1608" i="5" s="1"/>
  <c r="L1608" i="5" s="1"/>
  <c r="H1604" i="5"/>
  <c r="I1604" i="5" s="1"/>
  <c r="J1604" i="5" s="1"/>
  <c r="K1604" i="5" s="1"/>
  <c r="L1604" i="5" s="1"/>
  <c r="H1600" i="5"/>
  <c r="I1600" i="5" s="1"/>
  <c r="J1600" i="5" s="1"/>
  <c r="K1600" i="5" s="1"/>
  <c r="L1600" i="5" s="1"/>
  <c r="H1596" i="5"/>
  <c r="I1596" i="5" s="1"/>
  <c r="J1596" i="5" s="1"/>
  <c r="K1596" i="5" s="1"/>
  <c r="L1596" i="5" s="1"/>
  <c r="H1592" i="5"/>
  <c r="I1592" i="5" s="1"/>
  <c r="J1592" i="5" s="1"/>
  <c r="K1592" i="5" s="1"/>
  <c r="L1592" i="5" s="1"/>
  <c r="H1588" i="5"/>
  <c r="I1588" i="5" s="1"/>
  <c r="J1588" i="5" s="1"/>
  <c r="K1588" i="5" s="1"/>
  <c r="L1588" i="5" s="1"/>
  <c r="H1584" i="5"/>
  <c r="H1580" i="5"/>
  <c r="I1580" i="5" s="1"/>
  <c r="J1580" i="5" s="1"/>
  <c r="K1580" i="5" s="1"/>
  <c r="L1580" i="5" s="1"/>
  <c r="H1576" i="5"/>
  <c r="I1576" i="5" s="1"/>
  <c r="J1576" i="5" s="1"/>
  <c r="K1576" i="5" s="1"/>
  <c r="L1576" i="5" s="1"/>
  <c r="H1572" i="5"/>
  <c r="I1572" i="5" s="1"/>
  <c r="J1572" i="5" s="1"/>
  <c r="K1572" i="5" s="1"/>
  <c r="L1572" i="5" s="1"/>
  <c r="H1568" i="5"/>
  <c r="H1564" i="5"/>
  <c r="I1564" i="5" s="1"/>
  <c r="J1564" i="5" s="1"/>
  <c r="K1564" i="5" s="1"/>
  <c r="L1564" i="5" s="1"/>
  <c r="H1560" i="5"/>
  <c r="I1560" i="5" s="1"/>
  <c r="J1560" i="5" s="1"/>
  <c r="K1560" i="5" s="1"/>
  <c r="L1560" i="5" s="1"/>
  <c r="H1556" i="5"/>
  <c r="I1556" i="5" s="1"/>
  <c r="J1556" i="5" s="1"/>
  <c r="K1556" i="5" s="1"/>
  <c r="L1556" i="5" s="1"/>
  <c r="H1552" i="5"/>
  <c r="I1552" i="5" s="1"/>
  <c r="J1552" i="5" s="1"/>
  <c r="K1552" i="5" s="1"/>
  <c r="L1552" i="5" s="1"/>
  <c r="H1548" i="5"/>
  <c r="I1548" i="5" s="1"/>
  <c r="J1548" i="5" s="1"/>
  <c r="K1548" i="5" s="1"/>
  <c r="L1548" i="5" s="1"/>
  <c r="H1544" i="5"/>
  <c r="I1544" i="5" s="1"/>
  <c r="J1544" i="5" s="1"/>
  <c r="K1544" i="5" s="1"/>
  <c r="L1544" i="5" s="1"/>
  <c r="H1540" i="5"/>
  <c r="I1540" i="5" s="1"/>
  <c r="J1540" i="5" s="1"/>
  <c r="K1540" i="5" s="1"/>
  <c r="L1540" i="5" s="1"/>
  <c r="H1536" i="5"/>
  <c r="I1536" i="5" s="1"/>
  <c r="J1536" i="5" s="1"/>
  <c r="K1536" i="5" s="1"/>
  <c r="L1536" i="5" s="1"/>
  <c r="H1532" i="5"/>
  <c r="I1532" i="5" s="1"/>
  <c r="J1532" i="5" s="1"/>
  <c r="K1532" i="5" s="1"/>
  <c r="L1532" i="5" s="1"/>
  <c r="H1528" i="5"/>
  <c r="I1528" i="5" s="1"/>
  <c r="J1528" i="5" s="1"/>
  <c r="K1528" i="5" s="1"/>
  <c r="L1528" i="5" s="1"/>
  <c r="H1524" i="5"/>
  <c r="I1524" i="5" s="1"/>
  <c r="J1524" i="5" s="1"/>
  <c r="K1524" i="5" s="1"/>
  <c r="L1524" i="5" s="1"/>
  <c r="H1520" i="5"/>
  <c r="I1520" i="5" s="1"/>
  <c r="J1520" i="5" s="1"/>
  <c r="K1520" i="5" s="1"/>
  <c r="L1520" i="5" s="1"/>
  <c r="H1516" i="5"/>
  <c r="I1516" i="5" s="1"/>
  <c r="J1516" i="5" s="1"/>
  <c r="K1516" i="5" s="1"/>
  <c r="L1516" i="5" s="1"/>
  <c r="H1512" i="5"/>
  <c r="I1512" i="5" s="1"/>
  <c r="J1512" i="5" s="1"/>
  <c r="K1512" i="5" s="1"/>
  <c r="L1512" i="5" s="1"/>
  <c r="H1508" i="5"/>
  <c r="I1508" i="5" s="1"/>
  <c r="J1508" i="5" s="1"/>
  <c r="K1508" i="5" s="1"/>
  <c r="L1508" i="5" s="1"/>
  <c r="H1504" i="5"/>
  <c r="I1504" i="5" s="1"/>
  <c r="J1504" i="5" s="1"/>
  <c r="K1504" i="5" s="1"/>
  <c r="L1504" i="5" s="1"/>
  <c r="H1500" i="5"/>
  <c r="I1500" i="5" s="1"/>
  <c r="J1500" i="5" s="1"/>
  <c r="K1500" i="5" s="1"/>
  <c r="L1500" i="5" s="1"/>
  <c r="H1496" i="5"/>
  <c r="H1492" i="5"/>
  <c r="I1492" i="5" s="1"/>
  <c r="J1492" i="5" s="1"/>
  <c r="K1492" i="5" s="1"/>
  <c r="L1492" i="5" s="1"/>
  <c r="H1488" i="5"/>
  <c r="I1488" i="5" s="1"/>
  <c r="J1488" i="5" s="1"/>
  <c r="K1488" i="5" s="1"/>
  <c r="L1488" i="5" s="1"/>
  <c r="H1484" i="5"/>
  <c r="I1484" i="5" s="1"/>
  <c r="J1484" i="5" s="1"/>
  <c r="K1484" i="5" s="1"/>
  <c r="L1484" i="5" s="1"/>
  <c r="H1480" i="5"/>
  <c r="I1480" i="5" s="1"/>
  <c r="J1480" i="5" s="1"/>
  <c r="K1480" i="5" s="1"/>
  <c r="L1480" i="5" s="1"/>
  <c r="H1476" i="5"/>
  <c r="I1476" i="5" s="1"/>
  <c r="J1476" i="5" s="1"/>
  <c r="K1476" i="5" s="1"/>
  <c r="L1476" i="5" s="1"/>
  <c r="H1472" i="5"/>
  <c r="I1472" i="5" s="1"/>
  <c r="J1472" i="5" s="1"/>
  <c r="K1472" i="5" s="1"/>
  <c r="L1472" i="5" s="1"/>
  <c r="H1468" i="5"/>
  <c r="I1468" i="5" s="1"/>
  <c r="J1468" i="5" s="1"/>
  <c r="K1468" i="5" s="1"/>
  <c r="L1468" i="5" s="1"/>
  <c r="H1464" i="5"/>
  <c r="I1464" i="5" s="1"/>
  <c r="J1464" i="5" s="1"/>
  <c r="K1464" i="5" s="1"/>
  <c r="L1464" i="5" s="1"/>
  <c r="H1460" i="5"/>
  <c r="I1460" i="5" s="1"/>
  <c r="J1460" i="5" s="1"/>
  <c r="K1460" i="5" s="1"/>
  <c r="L1460" i="5" s="1"/>
  <c r="H1456" i="5"/>
  <c r="I1456" i="5" s="1"/>
  <c r="J1456" i="5" s="1"/>
  <c r="K1456" i="5" s="1"/>
  <c r="L1456" i="5" s="1"/>
  <c r="H1452" i="5"/>
  <c r="I1452" i="5" s="1"/>
  <c r="J1452" i="5" s="1"/>
  <c r="K1452" i="5" s="1"/>
  <c r="L1452" i="5" s="1"/>
  <c r="H1448" i="5"/>
  <c r="I1448" i="5" s="1"/>
  <c r="J1448" i="5" s="1"/>
  <c r="K1448" i="5" s="1"/>
  <c r="L1448" i="5" s="1"/>
  <c r="H1444" i="5"/>
  <c r="I1444" i="5" s="1"/>
  <c r="J1444" i="5" s="1"/>
  <c r="K1444" i="5" s="1"/>
  <c r="L1444" i="5" s="1"/>
  <c r="H1440" i="5"/>
  <c r="I1440" i="5" s="1"/>
  <c r="J1440" i="5" s="1"/>
  <c r="K1440" i="5" s="1"/>
  <c r="L1440" i="5" s="1"/>
  <c r="H1436" i="5"/>
  <c r="I1436" i="5" s="1"/>
  <c r="J1436" i="5" s="1"/>
  <c r="K1436" i="5" s="1"/>
  <c r="L1436" i="5" s="1"/>
  <c r="H1432" i="5"/>
  <c r="I1432" i="5" s="1"/>
  <c r="J1432" i="5" s="1"/>
  <c r="K1432" i="5" s="1"/>
  <c r="L1432" i="5" s="1"/>
  <c r="H1428" i="5"/>
  <c r="I1428" i="5" s="1"/>
  <c r="J1428" i="5" s="1"/>
  <c r="K1428" i="5" s="1"/>
  <c r="L1428" i="5" s="1"/>
  <c r="H1424" i="5"/>
  <c r="I1424" i="5" s="1"/>
  <c r="J1424" i="5" s="1"/>
  <c r="K1424" i="5" s="1"/>
  <c r="L1424" i="5" s="1"/>
  <c r="H1420" i="5"/>
  <c r="I1420" i="5" s="1"/>
  <c r="J1420" i="5" s="1"/>
  <c r="K1420" i="5" s="1"/>
  <c r="L1420" i="5" s="1"/>
  <c r="H1416" i="5"/>
  <c r="I1416" i="5" s="1"/>
  <c r="J1416" i="5" s="1"/>
  <c r="K1416" i="5" s="1"/>
  <c r="L1416" i="5" s="1"/>
  <c r="H1412" i="5"/>
  <c r="I1412" i="5" s="1"/>
  <c r="J1412" i="5" s="1"/>
  <c r="K1412" i="5" s="1"/>
  <c r="L1412" i="5" s="1"/>
  <c r="H1408" i="5"/>
  <c r="I1408" i="5" s="1"/>
  <c r="J1408" i="5" s="1"/>
  <c r="K1408" i="5" s="1"/>
  <c r="L1408" i="5" s="1"/>
  <c r="H1404" i="5"/>
  <c r="I1404" i="5" s="1"/>
  <c r="J1404" i="5" s="1"/>
  <c r="K1404" i="5" s="1"/>
  <c r="L1404" i="5" s="1"/>
  <c r="H1400" i="5"/>
  <c r="I1400" i="5" s="1"/>
  <c r="J1400" i="5" s="1"/>
  <c r="K1400" i="5" s="1"/>
  <c r="L1400" i="5" s="1"/>
  <c r="H1396" i="5"/>
  <c r="I1396" i="5" s="1"/>
  <c r="J1396" i="5" s="1"/>
  <c r="K1396" i="5" s="1"/>
  <c r="L1396" i="5" s="1"/>
  <c r="H1392" i="5"/>
  <c r="I1392" i="5" s="1"/>
  <c r="J1392" i="5" s="1"/>
  <c r="K1392" i="5" s="1"/>
  <c r="L1392" i="5" s="1"/>
  <c r="H1388" i="5"/>
  <c r="I1388" i="5" s="1"/>
  <c r="J1388" i="5" s="1"/>
  <c r="K1388" i="5" s="1"/>
  <c r="L1388" i="5" s="1"/>
  <c r="H1384" i="5"/>
  <c r="I1384" i="5" s="1"/>
  <c r="J1384" i="5" s="1"/>
  <c r="K1384" i="5" s="1"/>
  <c r="L1384" i="5" s="1"/>
  <c r="H1380" i="5"/>
  <c r="I1380" i="5" s="1"/>
  <c r="J1380" i="5" s="1"/>
  <c r="K1380" i="5" s="1"/>
  <c r="L1380" i="5" s="1"/>
  <c r="H1376" i="5"/>
  <c r="I1376" i="5" s="1"/>
  <c r="J1376" i="5" s="1"/>
  <c r="K1376" i="5" s="1"/>
  <c r="L1376" i="5" s="1"/>
  <c r="H1372" i="5"/>
  <c r="I1372" i="5" s="1"/>
  <c r="J1372" i="5" s="1"/>
  <c r="K1372" i="5" s="1"/>
  <c r="L1372" i="5" s="1"/>
  <c r="H1368" i="5"/>
  <c r="I1368" i="5" s="1"/>
  <c r="J1368" i="5" s="1"/>
  <c r="K1368" i="5" s="1"/>
  <c r="L1368" i="5" s="1"/>
  <c r="H1364" i="5"/>
  <c r="I1364" i="5" s="1"/>
  <c r="J1364" i="5" s="1"/>
  <c r="K1364" i="5" s="1"/>
  <c r="L1364" i="5" s="1"/>
  <c r="H1360" i="5"/>
  <c r="I1360" i="5" s="1"/>
  <c r="J1360" i="5" s="1"/>
  <c r="K1360" i="5" s="1"/>
  <c r="L1360" i="5" s="1"/>
  <c r="H1356" i="5"/>
  <c r="I1356" i="5" s="1"/>
  <c r="J1356" i="5" s="1"/>
  <c r="K1356" i="5" s="1"/>
  <c r="L1356" i="5" s="1"/>
  <c r="H1352" i="5"/>
  <c r="I1352" i="5" s="1"/>
  <c r="J1352" i="5" s="1"/>
  <c r="K1352" i="5" s="1"/>
  <c r="L1352" i="5" s="1"/>
  <c r="H1348" i="5"/>
  <c r="I1348" i="5" s="1"/>
  <c r="J1348" i="5" s="1"/>
  <c r="K1348" i="5" s="1"/>
  <c r="L1348" i="5" s="1"/>
  <c r="H1344" i="5"/>
  <c r="I1344" i="5" s="1"/>
  <c r="J1344" i="5" s="1"/>
  <c r="K1344" i="5" s="1"/>
  <c r="L1344" i="5" s="1"/>
  <c r="H1340" i="5"/>
  <c r="I1340" i="5" s="1"/>
  <c r="J1340" i="5" s="1"/>
  <c r="K1340" i="5" s="1"/>
  <c r="L1340" i="5" s="1"/>
  <c r="H1336" i="5"/>
  <c r="I1336" i="5" s="1"/>
  <c r="J1336" i="5" s="1"/>
  <c r="K1336" i="5" s="1"/>
  <c r="L1336" i="5" s="1"/>
  <c r="H1332" i="5"/>
  <c r="I1332" i="5" s="1"/>
  <c r="J1332" i="5" s="1"/>
  <c r="K1332" i="5" s="1"/>
  <c r="L1332" i="5" s="1"/>
  <c r="H1328" i="5"/>
  <c r="I1328" i="5" s="1"/>
  <c r="J1328" i="5" s="1"/>
  <c r="K1328" i="5" s="1"/>
  <c r="L1328" i="5" s="1"/>
  <c r="H1324" i="5"/>
  <c r="I1324" i="5" s="1"/>
  <c r="J1324" i="5" s="1"/>
  <c r="K1324" i="5" s="1"/>
  <c r="L1324" i="5" s="1"/>
  <c r="H1320" i="5"/>
  <c r="I1320" i="5" s="1"/>
  <c r="J1320" i="5" s="1"/>
  <c r="K1320" i="5" s="1"/>
  <c r="L1320" i="5" s="1"/>
  <c r="H1316" i="5"/>
  <c r="I1316" i="5" s="1"/>
  <c r="J1316" i="5" s="1"/>
  <c r="K1316" i="5" s="1"/>
  <c r="L1316" i="5" s="1"/>
  <c r="H1312" i="5"/>
  <c r="I1312" i="5" s="1"/>
  <c r="J1312" i="5" s="1"/>
  <c r="K1312" i="5" s="1"/>
  <c r="L1312" i="5" s="1"/>
  <c r="H1308" i="5"/>
  <c r="H1304" i="5"/>
  <c r="I1304" i="5" s="1"/>
  <c r="J1304" i="5" s="1"/>
  <c r="K1304" i="5" s="1"/>
  <c r="L1304" i="5" s="1"/>
  <c r="H1300" i="5"/>
  <c r="I1300" i="5" s="1"/>
  <c r="J1300" i="5" s="1"/>
  <c r="K1300" i="5" s="1"/>
  <c r="L1300" i="5" s="1"/>
  <c r="H1296" i="5"/>
  <c r="I1296" i="5" s="1"/>
  <c r="J1296" i="5" s="1"/>
  <c r="K1296" i="5" s="1"/>
  <c r="L1296" i="5" s="1"/>
  <c r="H1292" i="5"/>
  <c r="I1292" i="5" s="1"/>
  <c r="J1292" i="5" s="1"/>
  <c r="K1292" i="5" s="1"/>
  <c r="L1292" i="5" s="1"/>
  <c r="H1288" i="5"/>
  <c r="I1288" i="5" s="1"/>
  <c r="J1288" i="5" s="1"/>
  <c r="K1288" i="5" s="1"/>
  <c r="L1288" i="5" s="1"/>
  <c r="H1284" i="5"/>
  <c r="I1284" i="5" s="1"/>
  <c r="J1284" i="5" s="1"/>
  <c r="K1284" i="5" s="1"/>
  <c r="L1284" i="5" s="1"/>
  <c r="H1280" i="5"/>
  <c r="I1280" i="5" s="1"/>
  <c r="J1280" i="5" s="1"/>
  <c r="K1280" i="5" s="1"/>
  <c r="L1280" i="5" s="1"/>
  <c r="H1276" i="5"/>
  <c r="I1276" i="5" s="1"/>
  <c r="J1276" i="5" s="1"/>
  <c r="K1276" i="5" s="1"/>
  <c r="L1276" i="5" s="1"/>
  <c r="H1272" i="5"/>
  <c r="I1272" i="5" s="1"/>
  <c r="J1272" i="5" s="1"/>
  <c r="K1272" i="5" s="1"/>
  <c r="L1272" i="5" s="1"/>
  <c r="H1268" i="5"/>
  <c r="I1268" i="5" s="1"/>
  <c r="J1268" i="5" s="1"/>
  <c r="K1268" i="5" s="1"/>
  <c r="L1268" i="5" s="1"/>
  <c r="H1264" i="5"/>
  <c r="I1264" i="5" s="1"/>
  <c r="J1264" i="5" s="1"/>
  <c r="K1264" i="5" s="1"/>
  <c r="L1264" i="5" s="1"/>
  <c r="H1260" i="5"/>
  <c r="I1260" i="5" s="1"/>
  <c r="J1260" i="5" s="1"/>
  <c r="K1260" i="5" s="1"/>
  <c r="L1260" i="5" s="1"/>
  <c r="H1256" i="5"/>
  <c r="I1256" i="5" s="1"/>
  <c r="J1256" i="5" s="1"/>
  <c r="K1256" i="5" s="1"/>
  <c r="L1256" i="5" s="1"/>
  <c r="H1252" i="5"/>
  <c r="I1252" i="5" s="1"/>
  <c r="J1252" i="5" s="1"/>
  <c r="K1252" i="5" s="1"/>
  <c r="L1252" i="5" s="1"/>
  <c r="H1248" i="5"/>
  <c r="H1244" i="5"/>
  <c r="I1244" i="5" s="1"/>
  <c r="J1244" i="5" s="1"/>
  <c r="K1244" i="5" s="1"/>
  <c r="L1244" i="5" s="1"/>
  <c r="H1240" i="5"/>
  <c r="I1240" i="5" s="1"/>
  <c r="J1240" i="5" s="1"/>
  <c r="K1240" i="5" s="1"/>
  <c r="L1240" i="5" s="1"/>
  <c r="H1236" i="5"/>
  <c r="I1236" i="5" s="1"/>
  <c r="J1236" i="5" s="1"/>
  <c r="K1236" i="5" s="1"/>
  <c r="L1236" i="5" s="1"/>
  <c r="H1232" i="5"/>
  <c r="I1232" i="5" s="1"/>
  <c r="J1232" i="5" s="1"/>
  <c r="K1232" i="5" s="1"/>
  <c r="L1232" i="5" s="1"/>
  <c r="H1228" i="5"/>
  <c r="I1228" i="5" s="1"/>
  <c r="J1228" i="5" s="1"/>
  <c r="K1228" i="5" s="1"/>
  <c r="L1228" i="5" s="1"/>
  <c r="H1224" i="5"/>
  <c r="H1220" i="5"/>
  <c r="I1220" i="5" s="1"/>
  <c r="J1220" i="5" s="1"/>
  <c r="K1220" i="5" s="1"/>
  <c r="L1220" i="5" s="1"/>
  <c r="H1216" i="5"/>
  <c r="I1216" i="5" s="1"/>
  <c r="J1216" i="5" s="1"/>
  <c r="K1216" i="5" s="1"/>
  <c r="L1216" i="5" s="1"/>
  <c r="H1212" i="5"/>
  <c r="I1212" i="5" s="1"/>
  <c r="J1212" i="5" s="1"/>
  <c r="K1212" i="5" s="1"/>
  <c r="L1212" i="5" s="1"/>
  <c r="H1208" i="5"/>
  <c r="I1208" i="5" s="1"/>
  <c r="J1208" i="5" s="1"/>
  <c r="K1208" i="5" s="1"/>
  <c r="L1208" i="5" s="1"/>
  <c r="H1204" i="5"/>
  <c r="I1204" i="5" s="1"/>
  <c r="J1204" i="5" s="1"/>
  <c r="K1204" i="5" s="1"/>
  <c r="L1204" i="5" s="1"/>
  <c r="H1200" i="5"/>
  <c r="H1196" i="5"/>
  <c r="I1196" i="5" s="1"/>
  <c r="J1196" i="5" s="1"/>
  <c r="K1196" i="5" s="1"/>
  <c r="L1196" i="5" s="1"/>
  <c r="H1192" i="5"/>
  <c r="I1192" i="5" s="1"/>
  <c r="J1192" i="5" s="1"/>
  <c r="K1192" i="5" s="1"/>
  <c r="L1192" i="5" s="1"/>
  <c r="H1188" i="5"/>
  <c r="I1188" i="5" s="1"/>
  <c r="J1188" i="5" s="1"/>
  <c r="K1188" i="5" s="1"/>
  <c r="L1188" i="5" s="1"/>
  <c r="H1184" i="5"/>
  <c r="H1180" i="5"/>
  <c r="I1180" i="5" s="1"/>
  <c r="J1180" i="5" s="1"/>
  <c r="K1180" i="5" s="1"/>
  <c r="L1180" i="5" s="1"/>
  <c r="H1176" i="5"/>
  <c r="I1176" i="5" s="1"/>
  <c r="J1176" i="5" s="1"/>
  <c r="K1176" i="5" s="1"/>
  <c r="L1176" i="5" s="1"/>
  <c r="H579" i="5"/>
  <c r="I579" i="5" s="1"/>
  <c r="J579" i="5" s="1"/>
  <c r="K579" i="5" s="1"/>
  <c r="L579" i="5" s="1"/>
  <c r="H575" i="5"/>
  <c r="I575" i="5" s="1"/>
  <c r="J575" i="5" s="1"/>
  <c r="K575" i="5" s="1"/>
  <c r="L575" i="5" s="1"/>
  <c r="H571" i="5"/>
  <c r="I571" i="5" s="1"/>
  <c r="J571" i="5" s="1"/>
  <c r="K571" i="5" s="1"/>
  <c r="L571" i="5" s="1"/>
  <c r="H567" i="5"/>
  <c r="I567" i="5" s="1"/>
  <c r="J567" i="5" s="1"/>
  <c r="K567" i="5" s="1"/>
  <c r="L567" i="5" s="1"/>
  <c r="H563" i="5"/>
  <c r="I563" i="5" s="1"/>
  <c r="J563" i="5" s="1"/>
  <c r="K563" i="5" s="1"/>
  <c r="L563" i="5" s="1"/>
  <c r="H559" i="5"/>
  <c r="I559" i="5" s="1"/>
  <c r="J559" i="5" s="1"/>
  <c r="K559" i="5" s="1"/>
  <c r="L559" i="5" s="1"/>
  <c r="H555" i="5"/>
  <c r="I555" i="5" s="1"/>
  <c r="J555" i="5" s="1"/>
  <c r="K555" i="5" s="1"/>
  <c r="L555" i="5" s="1"/>
  <c r="H551" i="5"/>
  <c r="I551" i="5" s="1"/>
  <c r="J551" i="5" s="1"/>
  <c r="K551" i="5" s="1"/>
  <c r="L551" i="5" s="1"/>
  <c r="H1172" i="5"/>
  <c r="I1172" i="5" s="1"/>
  <c r="J1172" i="5" s="1"/>
  <c r="K1172" i="5" s="1"/>
  <c r="L1172" i="5" s="1"/>
  <c r="H1168" i="5"/>
  <c r="I1168" i="5" s="1"/>
  <c r="J1168" i="5" s="1"/>
  <c r="K1168" i="5" s="1"/>
  <c r="L1168" i="5" s="1"/>
  <c r="H1164" i="5"/>
  <c r="I1164" i="5" s="1"/>
  <c r="J1164" i="5" s="1"/>
  <c r="K1164" i="5" s="1"/>
  <c r="L1164" i="5" s="1"/>
  <c r="H547" i="5"/>
  <c r="I547" i="5" s="1"/>
  <c r="J547" i="5" s="1"/>
  <c r="K547" i="5" s="1"/>
  <c r="L547" i="5" s="1"/>
  <c r="H543" i="5"/>
  <c r="I543" i="5" s="1"/>
  <c r="J543" i="5" s="1"/>
  <c r="K543" i="5" s="1"/>
  <c r="L543" i="5" s="1"/>
  <c r="H539" i="5"/>
  <c r="I539" i="5" s="1"/>
  <c r="J539" i="5" s="1"/>
  <c r="K539" i="5" s="1"/>
  <c r="L539" i="5" s="1"/>
  <c r="H1160" i="5"/>
  <c r="H1156" i="5"/>
  <c r="I1156" i="5" s="1"/>
  <c r="J1156" i="5" s="1"/>
  <c r="K1156" i="5" s="1"/>
  <c r="L1156" i="5" s="1"/>
  <c r="H1152" i="5"/>
  <c r="I1152" i="5" s="1"/>
  <c r="J1152" i="5" s="1"/>
  <c r="K1152" i="5" s="1"/>
  <c r="L1152" i="5" s="1"/>
  <c r="H1148" i="5"/>
  <c r="I1148" i="5" s="1"/>
  <c r="J1148" i="5" s="1"/>
  <c r="K1148" i="5" s="1"/>
  <c r="L1148" i="5" s="1"/>
  <c r="H1144" i="5"/>
  <c r="I1144" i="5" s="1"/>
  <c r="J1144" i="5" s="1"/>
  <c r="K1144" i="5" s="1"/>
  <c r="L1144" i="5" s="1"/>
  <c r="H1140" i="5"/>
  <c r="I1140" i="5" s="1"/>
  <c r="J1140" i="5" s="1"/>
  <c r="K1140" i="5" s="1"/>
  <c r="L1140" i="5" s="1"/>
  <c r="H1136" i="5"/>
  <c r="I1136" i="5" s="1"/>
  <c r="J1136" i="5" s="1"/>
  <c r="K1136" i="5" s="1"/>
  <c r="L1136" i="5" s="1"/>
  <c r="H1132" i="5"/>
  <c r="I1132" i="5" s="1"/>
  <c r="J1132" i="5" s="1"/>
  <c r="K1132" i="5" s="1"/>
  <c r="L1132" i="5" s="1"/>
  <c r="H1128" i="5"/>
  <c r="I1128" i="5" s="1"/>
  <c r="J1128" i="5" s="1"/>
  <c r="K1128" i="5" s="1"/>
  <c r="L1128" i="5" s="1"/>
  <c r="H1124" i="5"/>
  <c r="I1124" i="5" s="1"/>
  <c r="J1124" i="5" s="1"/>
  <c r="K1124" i="5" s="1"/>
  <c r="L1124" i="5" s="1"/>
  <c r="H1120" i="5"/>
  <c r="I1120" i="5" s="1"/>
  <c r="J1120" i="5" s="1"/>
  <c r="K1120" i="5" s="1"/>
  <c r="L1120" i="5" s="1"/>
  <c r="H1116" i="5"/>
  <c r="I1116" i="5" s="1"/>
  <c r="J1116" i="5" s="1"/>
  <c r="K1116" i="5" s="1"/>
  <c r="L1116" i="5" s="1"/>
  <c r="H1112" i="5"/>
  <c r="I1112" i="5" s="1"/>
  <c r="J1112" i="5" s="1"/>
  <c r="K1112" i="5" s="1"/>
  <c r="L1112" i="5" s="1"/>
  <c r="H1108" i="5"/>
  <c r="I1108" i="5" s="1"/>
  <c r="J1108" i="5" s="1"/>
  <c r="K1108" i="5" s="1"/>
  <c r="L1108" i="5" s="1"/>
  <c r="H1104" i="5"/>
  <c r="I1104" i="5" s="1"/>
  <c r="J1104" i="5" s="1"/>
  <c r="K1104" i="5" s="1"/>
  <c r="L1104" i="5" s="1"/>
  <c r="H1100" i="5"/>
  <c r="I1100" i="5" s="1"/>
  <c r="J1100" i="5" s="1"/>
  <c r="K1100" i="5" s="1"/>
  <c r="L1100" i="5" s="1"/>
  <c r="H1096" i="5"/>
  <c r="I1096" i="5" s="1"/>
  <c r="J1096" i="5" s="1"/>
  <c r="K1096" i="5" s="1"/>
  <c r="L1096" i="5" s="1"/>
  <c r="H1092" i="5"/>
  <c r="I1092" i="5" s="1"/>
  <c r="J1092" i="5" s="1"/>
  <c r="K1092" i="5" s="1"/>
  <c r="L1092" i="5" s="1"/>
  <c r="H1088" i="5"/>
  <c r="I1088" i="5" s="1"/>
  <c r="J1088" i="5" s="1"/>
  <c r="K1088" i="5" s="1"/>
  <c r="L1088" i="5" s="1"/>
  <c r="H1084" i="5"/>
  <c r="I1084" i="5" s="1"/>
  <c r="J1084" i="5" s="1"/>
  <c r="K1084" i="5" s="1"/>
  <c r="L1084" i="5" s="1"/>
  <c r="H1080" i="5"/>
  <c r="I1080" i="5" s="1"/>
  <c r="J1080" i="5" s="1"/>
  <c r="K1080" i="5" s="1"/>
  <c r="L1080" i="5" s="1"/>
  <c r="H1076" i="5"/>
  <c r="I1076" i="5" s="1"/>
  <c r="J1076" i="5" s="1"/>
  <c r="K1076" i="5" s="1"/>
  <c r="L1076" i="5" s="1"/>
  <c r="H1072" i="5"/>
  <c r="I1072" i="5" s="1"/>
  <c r="J1072" i="5" s="1"/>
  <c r="K1072" i="5" s="1"/>
  <c r="L1072" i="5" s="1"/>
  <c r="H1068" i="5"/>
  <c r="I1068" i="5" s="1"/>
  <c r="J1068" i="5" s="1"/>
  <c r="K1068" i="5" s="1"/>
  <c r="L1068" i="5" s="1"/>
  <c r="H1064" i="5"/>
  <c r="I1064" i="5" s="1"/>
  <c r="J1064" i="5" s="1"/>
  <c r="K1064" i="5" s="1"/>
  <c r="L1064" i="5" s="1"/>
  <c r="H1060" i="5"/>
  <c r="I1060" i="5" s="1"/>
  <c r="J1060" i="5" s="1"/>
  <c r="K1060" i="5" s="1"/>
  <c r="L1060" i="5" s="1"/>
  <c r="H1056" i="5"/>
  <c r="I1056" i="5" s="1"/>
  <c r="J1056" i="5" s="1"/>
  <c r="K1056" i="5" s="1"/>
  <c r="L1056" i="5" s="1"/>
  <c r="H1052" i="5"/>
  <c r="I1052" i="5" s="1"/>
  <c r="J1052" i="5" s="1"/>
  <c r="K1052" i="5" s="1"/>
  <c r="L1052" i="5" s="1"/>
  <c r="H1048" i="5"/>
  <c r="I1048" i="5" s="1"/>
  <c r="J1048" i="5" s="1"/>
  <c r="K1048" i="5" s="1"/>
  <c r="L1048" i="5" s="1"/>
  <c r="H1044" i="5"/>
  <c r="H1040" i="5"/>
  <c r="I1040" i="5" s="1"/>
  <c r="J1040" i="5" s="1"/>
  <c r="K1040" i="5" s="1"/>
  <c r="L1040" i="5" s="1"/>
  <c r="H1036" i="5"/>
  <c r="I1036" i="5" s="1"/>
  <c r="J1036" i="5" s="1"/>
  <c r="K1036" i="5" s="1"/>
  <c r="L1036" i="5" s="1"/>
  <c r="H1032" i="5"/>
  <c r="I1032" i="5" s="1"/>
  <c r="J1032" i="5" s="1"/>
  <c r="K1032" i="5" s="1"/>
  <c r="L1032" i="5" s="1"/>
  <c r="H1028" i="5"/>
  <c r="I1028" i="5" s="1"/>
  <c r="J1028" i="5" s="1"/>
  <c r="K1028" i="5" s="1"/>
  <c r="L1028" i="5" s="1"/>
  <c r="H1024" i="5"/>
  <c r="I1024" i="5" s="1"/>
  <c r="J1024" i="5" s="1"/>
  <c r="K1024" i="5" s="1"/>
  <c r="L1024" i="5" s="1"/>
  <c r="H1020" i="5"/>
  <c r="I1020" i="5" s="1"/>
  <c r="J1020" i="5" s="1"/>
  <c r="K1020" i="5" s="1"/>
  <c r="L1020" i="5" s="1"/>
  <c r="H1016" i="5"/>
  <c r="I1016" i="5" s="1"/>
  <c r="J1016" i="5" s="1"/>
  <c r="K1016" i="5" s="1"/>
  <c r="L1016" i="5" s="1"/>
  <c r="H1012" i="5"/>
  <c r="I1012" i="5" s="1"/>
  <c r="J1012" i="5" s="1"/>
  <c r="K1012" i="5" s="1"/>
  <c r="L1012" i="5" s="1"/>
  <c r="H1008" i="5"/>
  <c r="I1008" i="5" s="1"/>
  <c r="J1008" i="5" s="1"/>
  <c r="K1008" i="5" s="1"/>
  <c r="L1008" i="5" s="1"/>
  <c r="H1004" i="5"/>
  <c r="I1004" i="5" s="1"/>
  <c r="J1004" i="5" s="1"/>
  <c r="K1004" i="5" s="1"/>
  <c r="L1004" i="5" s="1"/>
  <c r="H1000" i="5"/>
  <c r="I1000" i="5" s="1"/>
  <c r="J1000" i="5" s="1"/>
  <c r="K1000" i="5" s="1"/>
  <c r="L1000" i="5" s="1"/>
  <c r="H996" i="5"/>
  <c r="I996" i="5" s="1"/>
  <c r="J996" i="5" s="1"/>
  <c r="K996" i="5" s="1"/>
  <c r="L996" i="5" s="1"/>
  <c r="H992" i="5"/>
  <c r="I992" i="5" s="1"/>
  <c r="J992" i="5" s="1"/>
  <c r="K992" i="5" s="1"/>
  <c r="L992" i="5" s="1"/>
  <c r="H988" i="5"/>
  <c r="I988" i="5" s="1"/>
  <c r="J988" i="5" s="1"/>
  <c r="K988" i="5" s="1"/>
  <c r="L988" i="5" s="1"/>
  <c r="H984" i="5"/>
  <c r="I984" i="5" s="1"/>
  <c r="J984" i="5" s="1"/>
  <c r="K984" i="5" s="1"/>
  <c r="L984" i="5" s="1"/>
  <c r="H980" i="5"/>
  <c r="I980" i="5" s="1"/>
  <c r="J980" i="5" s="1"/>
  <c r="K980" i="5" s="1"/>
  <c r="L980" i="5" s="1"/>
  <c r="H976" i="5"/>
  <c r="I976" i="5" s="1"/>
  <c r="J976" i="5" s="1"/>
  <c r="K976" i="5" s="1"/>
  <c r="L976" i="5" s="1"/>
  <c r="H972" i="5"/>
  <c r="I972" i="5" s="1"/>
  <c r="J972" i="5" s="1"/>
  <c r="K972" i="5" s="1"/>
  <c r="L972" i="5" s="1"/>
  <c r="H968" i="5"/>
  <c r="I968" i="5" s="1"/>
  <c r="J968" i="5" s="1"/>
  <c r="K968" i="5" s="1"/>
  <c r="L968" i="5" s="1"/>
  <c r="H964" i="5"/>
  <c r="I964" i="5" s="1"/>
  <c r="J964" i="5" s="1"/>
  <c r="K964" i="5" s="1"/>
  <c r="L964" i="5" s="1"/>
  <c r="H960" i="5"/>
  <c r="I960" i="5" s="1"/>
  <c r="J960" i="5" s="1"/>
  <c r="K960" i="5" s="1"/>
  <c r="L960" i="5" s="1"/>
  <c r="H956" i="5"/>
  <c r="I956" i="5" s="1"/>
  <c r="J956" i="5" s="1"/>
  <c r="K956" i="5" s="1"/>
  <c r="L956" i="5" s="1"/>
  <c r="H952" i="5"/>
  <c r="I952" i="5" s="1"/>
  <c r="J952" i="5" s="1"/>
  <c r="K952" i="5" s="1"/>
  <c r="L952" i="5" s="1"/>
  <c r="H948" i="5"/>
  <c r="I948" i="5" s="1"/>
  <c r="J948" i="5" s="1"/>
  <c r="K948" i="5" s="1"/>
  <c r="L948" i="5" s="1"/>
  <c r="H944" i="5"/>
  <c r="I944" i="5" s="1"/>
  <c r="J944" i="5" s="1"/>
  <c r="K944" i="5" s="1"/>
  <c r="L944" i="5" s="1"/>
  <c r="H940" i="5"/>
  <c r="I940" i="5" s="1"/>
  <c r="J940" i="5" s="1"/>
  <c r="K940" i="5" s="1"/>
  <c r="L940" i="5" s="1"/>
  <c r="H936" i="5"/>
  <c r="I936" i="5" s="1"/>
  <c r="J936" i="5" s="1"/>
  <c r="K936" i="5" s="1"/>
  <c r="L936" i="5" s="1"/>
  <c r="H932" i="5"/>
  <c r="H928" i="5"/>
  <c r="I928" i="5" s="1"/>
  <c r="J928" i="5" s="1"/>
  <c r="K928" i="5" s="1"/>
  <c r="L928" i="5" s="1"/>
  <c r="H924" i="5"/>
  <c r="I924" i="5" s="1"/>
  <c r="J924" i="5" s="1"/>
  <c r="K924" i="5" s="1"/>
  <c r="L924" i="5" s="1"/>
  <c r="H920" i="5"/>
  <c r="I920" i="5" s="1"/>
  <c r="J920" i="5" s="1"/>
  <c r="K920" i="5" s="1"/>
  <c r="L920" i="5" s="1"/>
  <c r="H916" i="5"/>
  <c r="I916" i="5" s="1"/>
  <c r="J916" i="5" s="1"/>
  <c r="K916" i="5" s="1"/>
  <c r="L916" i="5" s="1"/>
  <c r="H912" i="5"/>
  <c r="I912" i="5" s="1"/>
  <c r="J912" i="5" s="1"/>
  <c r="K912" i="5" s="1"/>
  <c r="L912" i="5" s="1"/>
  <c r="H908" i="5"/>
  <c r="I908" i="5" s="1"/>
  <c r="J908" i="5" s="1"/>
  <c r="K908" i="5" s="1"/>
  <c r="L908" i="5" s="1"/>
  <c r="H904" i="5"/>
  <c r="I904" i="5" s="1"/>
  <c r="J904" i="5" s="1"/>
  <c r="K904" i="5" s="1"/>
  <c r="L904" i="5" s="1"/>
  <c r="H900" i="5"/>
  <c r="I900" i="5" s="1"/>
  <c r="J900" i="5" s="1"/>
  <c r="K900" i="5" s="1"/>
  <c r="L900" i="5" s="1"/>
  <c r="H896" i="5"/>
  <c r="I896" i="5" s="1"/>
  <c r="J896" i="5" s="1"/>
  <c r="K896" i="5" s="1"/>
  <c r="L896" i="5" s="1"/>
  <c r="H892" i="5"/>
  <c r="I892" i="5" s="1"/>
  <c r="J892" i="5" s="1"/>
  <c r="K892" i="5" s="1"/>
  <c r="L892" i="5" s="1"/>
  <c r="H888" i="5"/>
  <c r="I888" i="5" s="1"/>
  <c r="J888" i="5" s="1"/>
  <c r="K888" i="5" s="1"/>
  <c r="L888" i="5" s="1"/>
  <c r="H884" i="5"/>
  <c r="I884" i="5" s="1"/>
  <c r="J884" i="5" s="1"/>
  <c r="K884" i="5" s="1"/>
  <c r="L884" i="5" s="1"/>
  <c r="H880" i="5"/>
  <c r="I880" i="5" s="1"/>
  <c r="J880" i="5" s="1"/>
  <c r="K880" i="5" s="1"/>
  <c r="L880" i="5" s="1"/>
  <c r="H876" i="5"/>
  <c r="I876" i="5" s="1"/>
  <c r="J876" i="5" s="1"/>
  <c r="K876" i="5" s="1"/>
  <c r="L876" i="5" s="1"/>
  <c r="H872" i="5"/>
  <c r="I872" i="5" s="1"/>
  <c r="J872" i="5" s="1"/>
  <c r="K872" i="5" s="1"/>
  <c r="L872" i="5" s="1"/>
  <c r="H868" i="5"/>
  <c r="I868" i="5" s="1"/>
  <c r="J868" i="5" s="1"/>
  <c r="K868" i="5" s="1"/>
  <c r="L868" i="5" s="1"/>
  <c r="H864" i="5"/>
  <c r="I864" i="5" s="1"/>
  <c r="J864" i="5" s="1"/>
  <c r="K864" i="5" s="1"/>
  <c r="L864" i="5" s="1"/>
  <c r="H860" i="5"/>
  <c r="I860" i="5" s="1"/>
  <c r="J860" i="5" s="1"/>
  <c r="K860" i="5" s="1"/>
  <c r="L860" i="5" s="1"/>
  <c r="H856" i="5"/>
  <c r="I856" i="5" s="1"/>
  <c r="J856" i="5" s="1"/>
  <c r="K856" i="5" s="1"/>
  <c r="L856" i="5" s="1"/>
  <c r="H852" i="5"/>
  <c r="I852" i="5" s="1"/>
  <c r="J852" i="5" s="1"/>
  <c r="K852" i="5" s="1"/>
  <c r="L852" i="5" s="1"/>
  <c r="H848" i="5"/>
  <c r="I848" i="5" s="1"/>
  <c r="J848" i="5" s="1"/>
  <c r="K848" i="5" s="1"/>
  <c r="L848" i="5" s="1"/>
  <c r="H844" i="5"/>
  <c r="I844" i="5" s="1"/>
  <c r="J844" i="5" s="1"/>
  <c r="K844" i="5" s="1"/>
  <c r="L844" i="5" s="1"/>
  <c r="H840" i="5"/>
  <c r="I840" i="5" s="1"/>
  <c r="J840" i="5" s="1"/>
  <c r="K840" i="5" s="1"/>
  <c r="L840" i="5" s="1"/>
  <c r="H836" i="5"/>
  <c r="I836" i="5" s="1"/>
  <c r="J836" i="5" s="1"/>
  <c r="K836" i="5" s="1"/>
  <c r="L836" i="5" s="1"/>
  <c r="H832" i="5"/>
  <c r="I832" i="5" s="1"/>
  <c r="J832" i="5" s="1"/>
  <c r="K832" i="5" s="1"/>
  <c r="L832" i="5" s="1"/>
  <c r="H8" i="5"/>
  <c r="I8" i="5" s="1"/>
  <c r="J8" i="5" s="1"/>
  <c r="K8" i="5" s="1"/>
  <c r="L8" i="5" s="1"/>
  <c r="H535" i="5"/>
  <c r="I535" i="5" s="1"/>
  <c r="J535" i="5" s="1"/>
  <c r="K535" i="5" s="1"/>
  <c r="L535" i="5" s="1"/>
  <c r="H531" i="5"/>
  <c r="I531" i="5" s="1"/>
  <c r="J531" i="5" s="1"/>
  <c r="K531" i="5" s="1"/>
  <c r="L531" i="5" s="1"/>
  <c r="H527" i="5"/>
  <c r="I527" i="5" s="1"/>
  <c r="J527" i="5" s="1"/>
  <c r="K527" i="5" s="1"/>
  <c r="L527" i="5" s="1"/>
  <c r="H523" i="5"/>
  <c r="I523" i="5" s="1"/>
  <c r="J523" i="5" s="1"/>
  <c r="K523" i="5" s="1"/>
  <c r="L523" i="5" s="1"/>
  <c r="H519" i="5"/>
  <c r="I519" i="5" s="1"/>
  <c r="J519" i="5" s="1"/>
  <c r="K519" i="5" s="1"/>
  <c r="L519" i="5" s="1"/>
  <c r="H515" i="5"/>
  <c r="I515" i="5" s="1"/>
  <c r="J515" i="5" s="1"/>
  <c r="K515" i="5" s="1"/>
  <c r="L515" i="5" s="1"/>
  <c r="H511" i="5"/>
  <c r="I511" i="5" s="1"/>
  <c r="J511" i="5" s="1"/>
  <c r="K511" i="5" s="1"/>
  <c r="L511" i="5" s="1"/>
  <c r="H507" i="5"/>
  <c r="I507" i="5" s="1"/>
  <c r="J507" i="5" s="1"/>
  <c r="K507" i="5" s="1"/>
  <c r="L507" i="5" s="1"/>
  <c r="H503" i="5"/>
  <c r="I503" i="5" s="1"/>
  <c r="J503" i="5" s="1"/>
  <c r="K503" i="5" s="1"/>
  <c r="L503" i="5" s="1"/>
  <c r="H180" i="5"/>
  <c r="I180" i="5" s="1"/>
  <c r="J180" i="5" s="1"/>
  <c r="K180" i="5" s="1"/>
  <c r="L180" i="5" s="1"/>
  <c r="H176" i="5"/>
  <c r="I176" i="5" s="1"/>
  <c r="J176" i="5" s="1"/>
  <c r="K176" i="5" s="1"/>
  <c r="L176" i="5" s="1"/>
  <c r="H172" i="5"/>
  <c r="I172" i="5" s="1"/>
  <c r="J172" i="5" s="1"/>
  <c r="K172" i="5" s="1"/>
  <c r="L172" i="5" s="1"/>
  <c r="H168" i="5"/>
  <c r="I168" i="5" s="1"/>
  <c r="J168" i="5" s="1"/>
  <c r="K168" i="5" s="1"/>
  <c r="L168" i="5" s="1"/>
  <c r="H164" i="5"/>
  <c r="I164" i="5" s="1"/>
  <c r="J164" i="5" s="1"/>
  <c r="K164" i="5" s="1"/>
  <c r="L164" i="5" s="1"/>
  <c r="H160" i="5"/>
  <c r="I160" i="5" s="1"/>
  <c r="J160" i="5" s="1"/>
  <c r="K160" i="5" s="1"/>
  <c r="L160" i="5" s="1"/>
  <c r="H156" i="5"/>
  <c r="I156" i="5" s="1"/>
  <c r="J156" i="5" s="1"/>
  <c r="K156" i="5" s="1"/>
  <c r="L156" i="5" s="1"/>
  <c r="H152" i="5"/>
  <c r="I152" i="5" s="1"/>
  <c r="J152" i="5" s="1"/>
  <c r="K152" i="5" s="1"/>
  <c r="L152" i="5" s="1"/>
  <c r="H148" i="5"/>
  <c r="I148" i="5" s="1"/>
  <c r="J148" i="5" s="1"/>
  <c r="K148" i="5" s="1"/>
  <c r="L148" i="5" s="1"/>
  <c r="H144" i="5"/>
  <c r="I144" i="5" s="1"/>
  <c r="J144" i="5" s="1"/>
  <c r="K144" i="5" s="1"/>
  <c r="L144" i="5" s="1"/>
  <c r="H140" i="5"/>
  <c r="I140" i="5" s="1"/>
  <c r="J140" i="5" s="1"/>
  <c r="K140" i="5" s="1"/>
  <c r="L140" i="5" s="1"/>
  <c r="H136" i="5"/>
  <c r="I136" i="5" s="1"/>
  <c r="J136" i="5" s="1"/>
  <c r="K136" i="5" s="1"/>
  <c r="L136" i="5" s="1"/>
  <c r="H132" i="5"/>
  <c r="I132" i="5" s="1"/>
  <c r="J132" i="5" s="1"/>
  <c r="K132" i="5" s="1"/>
  <c r="L132" i="5" s="1"/>
  <c r="H128" i="5"/>
  <c r="I128" i="5" s="1"/>
  <c r="J128" i="5" s="1"/>
  <c r="K128" i="5" s="1"/>
  <c r="L128" i="5" s="1"/>
  <c r="H124" i="5"/>
  <c r="I124" i="5" s="1"/>
  <c r="J124" i="5" s="1"/>
  <c r="K124" i="5" s="1"/>
  <c r="L124" i="5" s="1"/>
  <c r="H120" i="5"/>
  <c r="I120" i="5" s="1"/>
  <c r="J120" i="5" s="1"/>
  <c r="K120" i="5" s="1"/>
  <c r="L120" i="5" s="1"/>
  <c r="H116" i="5"/>
  <c r="I116" i="5" s="1"/>
  <c r="J116" i="5" s="1"/>
  <c r="K116" i="5" s="1"/>
  <c r="L116" i="5" s="1"/>
  <c r="H112" i="5"/>
  <c r="I112" i="5" s="1"/>
  <c r="J112" i="5" s="1"/>
  <c r="K112" i="5" s="1"/>
  <c r="L112" i="5" s="1"/>
  <c r="H108" i="5"/>
  <c r="I108" i="5" s="1"/>
  <c r="J108" i="5" s="1"/>
  <c r="K108" i="5" s="1"/>
  <c r="L108" i="5" s="1"/>
  <c r="H104" i="5"/>
  <c r="I104" i="5" s="1"/>
  <c r="J104" i="5" s="1"/>
  <c r="K104" i="5" s="1"/>
  <c r="L104" i="5" s="1"/>
  <c r="H100" i="5"/>
  <c r="I100" i="5" s="1"/>
  <c r="J100" i="5" s="1"/>
  <c r="K100" i="5" s="1"/>
  <c r="L100" i="5" s="1"/>
  <c r="H96" i="5"/>
  <c r="I96" i="5" s="1"/>
  <c r="J96" i="5" s="1"/>
  <c r="K96" i="5" s="1"/>
  <c r="L96" i="5" s="1"/>
  <c r="H92" i="5"/>
  <c r="I92" i="5" s="1"/>
  <c r="J92" i="5" s="1"/>
  <c r="K92" i="5" s="1"/>
  <c r="L92" i="5" s="1"/>
  <c r="H88" i="5"/>
  <c r="I88" i="5" s="1"/>
  <c r="J88" i="5" s="1"/>
  <c r="K88" i="5" s="1"/>
  <c r="L88" i="5" s="1"/>
  <c r="H84" i="5"/>
  <c r="H80" i="5"/>
  <c r="I80" i="5" s="1"/>
  <c r="J80" i="5" s="1"/>
  <c r="K80" i="5" s="1"/>
  <c r="L80" i="5" s="1"/>
  <c r="H76" i="5"/>
  <c r="I76" i="5" s="1"/>
  <c r="J76" i="5" s="1"/>
  <c r="K76" i="5" s="1"/>
  <c r="L76" i="5" s="1"/>
  <c r="H72" i="5"/>
  <c r="I72" i="5" s="1"/>
  <c r="J72" i="5" s="1"/>
  <c r="K72" i="5" s="1"/>
  <c r="L72" i="5" s="1"/>
  <c r="H68" i="5"/>
  <c r="I68" i="5" s="1"/>
  <c r="J68" i="5" s="1"/>
  <c r="K68" i="5" s="1"/>
  <c r="L68" i="5" s="1"/>
  <c r="H64" i="5"/>
  <c r="I64" i="5" s="1"/>
  <c r="J64" i="5" s="1"/>
  <c r="K64" i="5" s="1"/>
  <c r="L64" i="5" s="1"/>
  <c r="H60" i="5"/>
  <c r="I60" i="5" s="1"/>
  <c r="J60" i="5" s="1"/>
  <c r="K60" i="5" s="1"/>
  <c r="L60" i="5" s="1"/>
  <c r="H56" i="5"/>
  <c r="I56" i="5" s="1"/>
  <c r="J56" i="5" s="1"/>
  <c r="K56" i="5" s="1"/>
  <c r="L56" i="5" s="1"/>
  <c r="H52" i="5"/>
  <c r="I52" i="5" s="1"/>
  <c r="J52" i="5" s="1"/>
  <c r="K52" i="5" s="1"/>
  <c r="L52" i="5" s="1"/>
  <c r="H48" i="5"/>
  <c r="I48" i="5" s="1"/>
  <c r="J48" i="5" s="1"/>
  <c r="K48" i="5" s="1"/>
  <c r="L48" i="5" s="1"/>
  <c r="H44" i="5"/>
  <c r="I44" i="5" s="1"/>
  <c r="J44" i="5" s="1"/>
  <c r="K44" i="5" s="1"/>
  <c r="L44" i="5" s="1"/>
  <c r="H40" i="5"/>
  <c r="I40" i="5" s="1"/>
  <c r="J40" i="5" s="1"/>
  <c r="K40" i="5" s="1"/>
  <c r="L40" i="5" s="1"/>
  <c r="H36" i="5"/>
  <c r="H32" i="5"/>
  <c r="I32" i="5" s="1"/>
  <c r="J32" i="5" s="1"/>
  <c r="K32" i="5" s="1"/>
  <c r="L32" i="5" s="1"/>
  <c r="H28" i="5"/>
  <c r="I28" i="5" s="1"/>
  <c r="J28" i="5" s="1"/>
  <c r="K28" i="5" s="1"/>
  <c r="L28" i="5" s="1"/>
  <c r="H24" i="5"/>
  <c r="I24" i="5" s="1"/>
  <c r="J24" i="5" s="1"/>
  <c r="K24" i="5" s="1"/>
  <c r="L24" i="5" s="1"/>
  <c r="H499" i="5"/>
  <c r="I499" i="5" s="1"/>
  <c r="J499" i="5" s="1"/>
  <c r="K499" i="5" s="1"/>
  <c r="L499" i="5" s="1"/>
  <c r="H495" i="5"/>
  <c r="I495" i="5" s="1"/>
  <c r="J495" i="5" s="1"/>
  <c r="K495" i="5" s="1"/>
  <c r="L495" i="5" s="1"/>
  <c r="H491" i="5"/>
  <c r="H487" i="5"/>
  <c r="I487" i="5" s="1"/>
  <c r="J487" i="5" s="1"/>
  <c r="K487" i="5" s="1"/>
  <c r="L487" i="5" s="1"/>
  <c r="H483" i="5"/>
  <c r="I483" i="5" s="1"/>
  <c r="J483" i="5" s="1"/>
  <c r="K483" i="5" s="1"/>
  <c r="L483" i="5" s="1"/>
  <c r="H479" i="5"/>
  <c r="I479" i="5" s="1"/>
  <c r="J479" i="5" s="1"/>
  <c r="K479" i="5" s="1"/>
  <c r="L479" i="5" s="1"/>
  <c r="H475" i="5"/>
  <c r="I475" i="5" s="1"/>
  <c r="J475" i="5" s="1"/>
  <c r="K475" i="5" s="1"/>
  <c r="L475" i="5" s="1"/>
  <c r="H471" i="5"/>
  <c r="I471" i="5" s="1"/>
  <c r="J471" i="5" s="1"/>
  <c r="K471" i="5" s="1"/>
  <c r="L471" i="5" s="1"/>
  <c r="H467" i="5"/>
  <c r="I467" i="5" s="1"/>
  <c r="J467" i="5" s="1"/>
  <c r="K467" i="5" s="1"/>
  <c r="L467" i="5" s="1"/>
  <c r="H463" i="5"/>
  <c r="H459" i="5"/>
  <c r="I459" i="5" s="1"/>
  <c r="J459" i="5" s="1"/>
  <c r="K459" i="5" s="1"/>
  <c r="L459" i="5" s="1"/>
  <c r="H455" i="5"/>
  <c r="I455" i="5" s="1"/>
  <c r="J455" i="5" s="1"/>
  <c r="K455" i="5" s="1"/>
  <c r="L455" i="5" s="1"/>
  <c r="H451" i="5"/>
  <c r="I451" i="5" s="1"/>
  <c r="J451" i="5" s="1"/>
  <c r="K451" i="5" s="1"/>
  <c r="L451" i="5" s="1"/>
  <c r="H447" i="5"/>
  <c r="I447" i="5" s="1"/>
  <c r="J447" i="5" s="1"/>
  <c r="K447" i="5" s="1"/>
  <c r="L447" i="5" s="1"/>
  <c r="H443" i="5"/>
  <c r="I443" i="5" s="1"/>
  <c r="J443" i="5" s="1"/>
  <c r="K443" i="5" s="1"/>
  <c r="L443" i="5" s="1"/>
  <c r="H439" i="5"/>
  <c r="I439" i="5" s="1"/>
  <c r="J439" i="5" s="1"/>
  <c r="K439" i="5" s="1"/>
  <c r="L439" i="5" s="1"/>
  <c r="H435" i="5"/>
  <c r="I435" i="5" s="1"/>
  <c r="J435" i="5" s="1"/>
  <c r="K435" i="5" s="1"/>
  <c r="L435" i="5" s="1"/>
  <c r="H431" i="5"/>
  <c r="I431" i="5" s="1"/>
  <c r="J431" i="5" s="1"/>
  <c r="K431" i="5" s="1"/>
  <c r="L431" i="5" s="1"/>
  <c r="H427" i="5"/>
  <c r="I427" i="5" s="1"/>
  <c r="J427" i="5" s="1"/>
  <c r="K427" i="5" s="1"/>
  <c r="L427" i="5" s="1"/>
  <c r="H423" i="5"/>
  <c r="I423" i="5" s="1"/>
  <c r="J423" i="5" s="1"/>
  <c r="K423" i="5" s="1"/>
  <c r="L423" i="5" s="1"/>
  <c r="H419" i="5"/>
  <c r="I419" i="5" s="1"/>
  <c r="J419" i="5" s="1"/>
  <c r="K419" i="5" s="1"/>
  <c r="L419" i="5" s="1"/>
  <c r="H415" i="5"/>
  <c r="I415" i="5" s="1"/>
  <c r="J415" i="5" s="1"/>
  <c r="K415" i="5" s="1"/>
  <c r="L415" i="5" s="1"/>
  <c r="H411" i="5"/>
  <c r="I411" i="5" s="1"/>
  <c r="J411" i="5" s="1"/>
  <c r="K411" i="5" s="1"/>
  <c r="L411" i="5" s="1"/>
  <c r="H407" i="5"/>
  <c r="H403" i="5"/>
  <c r="I403" i="5" s="1"/>
  <c r="J403" i="5" s="1"/>
  <c r="K403" i="5" s="1"/>
  <c r="L403" i="5" s="1"/>
  <c r="H399" i="5"/>
  <c r="I399" i="5" s="1"/>
  <c r="J399" i="5" s="1"/>
  <c r="K399" i="5" s="1"/>
  <c r="L399" i="5" s="1"/>
  <c r="H395" i="5"/>
  <c r="I395" i="5" s="1"/>
  <c r="J395" i="5" s="1"/>
  <c r="K395" i="5" s="1"/>
  <c r="L395" i="5" s="1"/>
  <c r="H391" i="5"/>
  <c r="I391" i="5" s="1"/>
  <c r="J391" i="5" s="1"/>
  <c r="K391" i="5" s="1"/>
  <c r="L391" i="5" s="1"/>
  <c r="H387" i="5"/>
  <c r="I387" i="5" s="1"/>
  <c r="J387" i="5" s="1"/>
  <c r="K387" i="5" s="1"/>
  <c r="L387" i="5" s="1"/>
  <c r="H383" i="5"/>
  <c r="I383" i="5" s="1"/>
  <c r="J383" i="5" s="1"/>
  <c r="K383" i="5" s="1"/>
  <c r="L383" i="5" s="1"/>
  <c r="H379" i="5"/>
  <c r="I379" i="5" s="1"/>
  <c r="J379" i="5" s="1"/>
  <c r="K379" i="5" s="1"/>
  <c r="L379" i="5" s="1"/>
  <c r="H375" i="5"/>
  <c r="I375" i="5" s="1"/>
  <c r="J375" i="5" s="1"/>
  <c r="K375" i="5" s="1"/>
  <c r="L375" i="5" s="1"/>
  <c r="H371" i="5"/>
  <c r="I371" i="5" s="1"/>
  <c r="J371" i="5" s="1"/>
  <c r="K371" i="5" s="1"/>
  <c r="L371" i="5" s="1"/>
  <c r="H367" i="5"/>
  <c r="I367" i="5" s="1"/>
  <c r="J367" i="5" s="1"/>
  <c r="K367" i="5" s="1"/>
  <c r="L367" i="5" s="1"/>
  <c r="H363" i="5"/>
  <c r="I363" i="5" s="1"/>
  <c r="J363" i="5" s="1"/>
  <c r="K363" i="5" s="1"/>
  <c r="L363" i="5" s="1"/>
  <c r="H359" i="5"/>
  <c r="I359" i="5" s="1"/>
  <c r="J359" i="5" s="1"/>
  <c r="K359" i="5" s="1"/>
  <c r="L359" i="5" s="1"/>
  <c r="H355" i="5"/>
  <c r="I355" i="5" s="1"/>
  <c r="J355" i="5" s="1"/>
  <c r="K355" i="5" s="1"/>
  <c r="L355" i="5" s="1"/>
  <c r="H351" i="5"/>
  <c r="I351" i="5" s="1"/>
  <c r="J351" i="5" s="1"/>
  <c r="K351" i="5" s="1"/>
  <c r="L351" i="5" s="1"/>
  <c r="H347" i="5"/>
  <c r="I347" i="5" s="1"/>
  <c r="J347" i="5" s="1"/>
  <c r="K347" i="5" s="1"/>
  <c r="L347" i="5" s="1"/>
  <c r="H343" i="5"/>
  <c r="I343" i="5" s="1"/>
  <c r="J343" i="5" s="1"/>
  <c r="K343" i="5" s="1"/>
  <c r="L343" i="5" s="1"/>
  <c r="H339" i="5"/>
  <c r="I339" i="5" s="1"/>
  <c r="J339" i="5" s="1"/>
  <c r="K339" i="5" s="1"/>
  <c r="L339" i="5" s="1"/>
  <c r="H335" i="5"/>
  <c r="H331" i="5"/>
  <c r="I331" i="5" s="1"/>
  <c r="J331" i="5" s="1"/>
  <c r="K331" i="5" s="1"/>
  <c r="L331" i="5" s="1"/>
  <c r="H327" i="5"/>
  <c r="I327" i="5" s="1"/>
  <c r="J327" i="5" s="1"/>
  <c r="K327" i="5" s="1"/>
  <c r="L327" i="5" s="1"/>
  <c r="H323" i="5"/>
  <c r="I323" i="5" s="1"/>
  <c r="J323" i="5" s="1"/>
  <c r="K323" i="5" s="1"/>
  <c r="L323" i="5" s="1"/>
  <c r="H319" i="5"/>
  <c r="I319" i="5" s="1"/>
  <c r="J319" i="5" s="1"/>
  <c r="K319" i="5" s="1"/>
  <c r="L319" i="5" s="1"/>
  <c r="H315" i="5"/>
  <c r="I315" i="5" s="1"/>
  <c r="J315" i="5" s="1"/>
  <c r="K315" i="5" s="1"/>
  <c r="L315" i="5" s="1"/>
  <c r="H311" i="5"/>
  <c r="I311" i="5" s="1"/>
  <c r="J311" i="5" s="1"/>
  <c r="K311" i="5" s="1"/>
  <c r="L311" i="5" s="1"/>
  <c r="H307" i="5"/>
  <c r="I307" i="5" s="1"/>
  <c r="J307" i="5" s="1"/>
  <c r="K307" i="5" s="1"/>
  <c r="L307" i="5" s="1"/>
  <c r="H303" i="5"/>
  <c r="I303" i="5" s="1"/>
  <c r="J303" i="5" s="1"/>
  <c r="K303" i="5" s="1"/>
  <c r="L303" i="5" s="1"/>
  <c r="H299" i="5"/>
  <c r="I299" i="5" s="1"/>
  <c r="J299" i="5" s="1"/>
  <c r="K299" i="5" s="1"/>
  <c r="L299" i="5" s="1"/>
  <c r="H295" i="5"/>
  <c r="I295" i="5" s="1"/>
  <c r="J295" i="5" s="1"/>
  <c r="K295" i="5" s="1"/>
  <c r="L295" i="5" s="1"/>
  <c r="H291" i="5"/>
  <c r="I291" i="5" s="1"/>
  <c r="J291" i="5" s="1"/>
  <c r="K291" i="5" s="1"/>
  <c r="L291" i="5" s="1"/>
  <c r="H287" i="5"/>
  <c r="I287" i="5" s="1"/>
  <c r="J287" i="5" s="1"/>
  <c r="K287" i="5" s="1"/>
  <c r="L287" i="5" s="1"/>
  <c r="H283" i="5"/>
  <c r="I283" i="5" s="1"/>
  <c r="J283" i="5" s="1"/>
  <c r="K283" i="5" s="1"/>
  <c r="L283" i="5" s="1"/>
  <c r="H279" i="5"/>
  <c r="I279" i="5" s="1"/>
  <c r="J279" i="5" s="1"/>
  <c r="K279" i="5" s="1"/>
  <c r="L279" i="5" s="1"/>
  <c r="H275" i="5"/>
  <c r="I275" i="5" s="1"/>
  <c r="J275" i="5" s="1"/>
  <c r="K275" i="5" s="1"/>
  <c r="L275" i="5" s="1"/>
  <c r="H271" i="5"/>
  <c r="I271" i="5" s="1"/>
  <c r="J271" i="5" s="1"/>
  <c r="K271" i="5" s="1"/>
  <c r="L271" i="5" s="1"/>
  <c r="H267" i="5"/>
  <c r="I267" i="5" s="1"/>
  <c r="J267" i="5" s="1"/>
  <c r="K267" i="5" s="1"/>
  <c r="L267" i="5" s="1"/>
  <c r="H263" i="5"/>
  <c r="I263" i="5" s="1"/>
  <c r="J263" i="5" s="1"/>
  <c r="K263" i="5" s="1"/>
  <c r="L263" i="5" s="1"/>
  <c r="H259" i="5"/>
  <c r="I259" i="5" s="1"/>
  <c r="J259" i="5" s="1"/>
  <c r="K259" i="5" s="1"/>
  <c r="L259" i="5" s="1"/>
  <c r="H255" i="5"/>
  <c r="I255" i="5" s="1"/>
  <c r="J255" i="5" s="1"/>
  <c r="K255" i="5" s="1"/>
  <c r="L255" i="5" s="1"/>
  <c r="H251" i="5"/>
  <c r="I251" i="5" s="1"/>
  <c r="J251" i="5" s="1"/>
  <c r="K251" i="5" s="1"/>
  <c r="L251" i="5" s="1"/>
  <c r="H247" i="5"/>
  <c r="H243" i="5"/>
  <c r="I243" i="5" s="1"/>
  <c r="J243" i="5" s="1"/>
  <c r="K243" i="5" s="1"/>
  <c r="L243" i="5" s="1"/>
  <c r="H239" i="5"/>
  <c r="I239" i="5" s="1"/>
  <c r="J239" i="5" s="1"/>
  <c r="K239" i="5" s="1"/>
  <c r="L239" i="5" s="1"/>
  <c r="H235" i="5"/>
  <c r="H231" i="5"/>
  <c r="I231" i="5" s="1"/>
  <c r="J231" i="5" s="1"/>
  <c r="K231" i="5" s="1"/>
  <c r="L231" i="5" s="1"/>
  <c r="H227" i="5"/>
  <c r="I227" i="5" s="1"/>
  <c r="J227" i="5" s="1"/>
  <c r="K227" i="5" s="1"/>
  <c r="L227" i="5" s="1"/>
  <c r="H223" i="5"/>
  <c r="I223" i="5" s="1"/>
  <c r="J223" i="5" s="1"/>
  <c r="K223" i="5" s="1"/>
  <c r="L223" i="5" s="1"/>
  <c r="H219" i="5"/>
  <c r="I219" i="5" s="1"/>
  <c r="J219" i="5" s="1"/>
  <c r="K219" i="5" s="1"/>
  <c r="L219" i="5" s="1"/>
  <c r="H215" i="5"/>
  <c r="I215" i="5" s="1"/>
  <c r="J215" i="5" s="1"/>
  <c r="K215" i="5" s="1"/>
  <c r="L215" i="5" s="1"/>
  <c r="H211" i="5"/>
  <c r="I211" i="5" s="1"/>
  <c r="J211" i="5" s="1"/>
  <c r="K211" i="5" s="1"/>
  <c r="L211" i="5" s="1"/>
  <c r="H207" i="5"/>
  <c r="H203" i="5"/>
  <c r="I203" i="5" s="1"/>
  <c r="J203" i="5" s="1"/>
  <c r="K203" i="5" s="1"/>
  <c r="L203" i="5" s="1"/>
  <c r="H199" i="5"/>
  <c r="I199" i="5" s="1"/>
  <c r="J199" i="5" s="1"/>
  <c r="K199" i="5" s="1"/>
  <c r="L199" i="5" s="1"/>
  <c r="H195" i="5"/>
  <c r="I195" i="5" s="1"/>
  <c r="J195" i="5" s="1"/>
  <c r="K195" i="5" s="1"/>
  <c r="L195" i="5" s="1"/>
  <c r="H191" i="5"/>
  <c r="I191" i="5" s="1"/>
  <c r="J191" i="5" s="1"/>
  <c r="K191" i="5" s="1"/>
  <c r="L191" i="5" s="1"/>
  <c r="H187" i="5"/>
  <c r="I187" i="5" s="1"/>
  <c r="J187" i="5" s="1"/>
  <c r="K187" i="5" s="1"/>
  <c r="L187" i="5" s="1"/>
  <c r="H183" i="5"/>
  <c r="I183" i="5" s="1"/>
  <c r="J183" i="5" s="1"/>
  <c r="K183" i="5" s="1"/>
  <c r="L183" i="5" s="1"/>
  <c r="H58" i="5"/>
  <c r="I58" i="5" s="1"/>
  <c r="J58" i="5" s="1"/>
  <c r="K58" i="5" s="1"/>
  <c r="L58" i="5" s="1"/>
  <c r="H54" i="5"/>
  <c r="H50" i="5"/>
  <c r="I50" i="5" s="1"/>
  <c r="J50" i="5" s="1"/>
  <c r="K50" i="5" s="1"/>
  <c r="L50" i="5" s="1"/>
  <c r="H46" i="5"/>
  <c r="I46" i="5" s="1"/>
  <c r="J46" i="5" s="1"/>
  <c r="K46" i="5" s="1"/>
  <c r="L46" i="5" s="1"/>
  <c r="H42" i="5"/>
  <c r="I42" i="5" s="1"/>
  <c r="J42" i="5" s="1"/>
  <c r="K42" i="5" s="1"/>
  <c r="L42" i="5" s="1"/>
  <c r="H38" i="5"/>
  <c r="I38" i="5" s="1"/>
  <c r="J38" i="5" s="1"/>
  <c r="K38" i="5" s="1"/>
  <c r="L38" i="5" s="1"/>
  <c r="H34" i="5"/>
  <c r="I34" i="5" s="1"/>
  <c r="J34" i="5" s="1"/>
  <c r="K34" i="5" s="1"/>
  <c r="L34" i="5" s="1"/>
  <c r="H30" i="5"/>
  <c r="I30" i="5" s="1"/>
  <c r="J30" i="5" s="1"/>
  <c r="K30" i="5" s="1"/>
  <c r="L30" i="5" s="1"/>
  <c r="H26" i="5"/>
  <c r="I26" i="5" s="1"/>
  <c r="J26" i="5" s="1"/>
  <c r="K26" i="5" s="1"/>
  <c r="L26" i="5" s="1"/>
  <c r="H22" i="5"/>
  <c r="I22" i="5" s="1"/>
  <c r="J22" i="5" s="1"/>
  <c r="K22" i="5" s="1"/>
  <c r="L22" i="5" s="1"/>
  <c r="H18" i="5"/>
  <c r="I18" i="5" s="1"/>
  <c r="J18" i="5" s="1"/>
  <c r="K18" i="5" s="1"/>
  <c r="L18" i="5" s="1"/>
  <c r="H14" i="5"/>
  <c r="I14" i="5" s="1"/>
  <c r="J14" i="5" s="1"/>
  <c r="K14" i="5" s="1"/>
  <c r="L14" i="5" s="1"/>
  <c r="H10" i="5"/>
  <c r="I10" i="5" s="1"/>
  <c r="J10" i="5" s="1"/>
  <c r="K10" i="5" s="1"/>
  <c r="L10" i="5" s="1"/>
  <c r="H2167" i="5"/>
  <c r="I2167" i="5" s="1"/>
  <c r="J2167" i="5" s="1"/>
  <c r="K2167" i="5" s="1"/>
  <c r="L2167" i="5" s="1"/>
  <c r="H2163" i="5"/>
  <c r="I2163" i="5" s="1"/>
  <c r="J2163" i="5" s="1"/>
  <c r="K2163" i="5" s="1"/>
  <c r="L2163" i="5" s="1"/>
  <c r="H2159" i="5"/>
  <c r="I2159" i="5" s="1"/>
  <c r="J2159" i="5" s="1"/>
  <c r="K2159" i="5" s="1"/>
  <c r="L2159" i="5" s="1"/>
  <c r="H2165" i="5"/>
  <c r="I2165" i="5" s="1"/>
  <c r="J2165" i="5" s="1"/>
  <c r="K2165" i="5" s="1"/>
  <c r="L2165" i="5" s="1"/>
  <c r="H2161" i="5"/>
  <c r="I2161" i="5" s="1"/>
  <c r="J2161" i="5" s="1"/>
  <c r="K2161" i="5" s="1"/>
  <c r="L2161" i="5" s="1"/>
  <c r="H2155" i="5"/>
  <c r="I2155" i="5" s="1"/>
  <c r="J2155" i="5" s="1"/>
  <c r="K2155" i="5" s="1"/>
  <c r="L2155" i="5" s="1"/>
  <c r="H2151" i="5"/>
  <c r="I2151" i="5" s="1"/>
  <c r="J2151" i="5" s="1"/>
  <c r="K2151" i="5" s="1"/>
  <c r="L2151" i="5" s="1"/>
  <c r="H2147" i="5"/>
  <c r="I2147" i="5" s="1"/>
  <c r="J2147" i="5" s="1"/>
  <c r="K2147" i="5" s="1"/>
  <c r="L2147" i="5" s="1"/>
  <c r="H2143" i="5"/>
  <c r="I2143" i="5" s="1"/>
  <c r="J2143" i="5" s="1"/>
  <c r="K2143" i="5" s="1"/>
  <c r="L2143" i="5" s="1"/>
  <c r="H2139" i="5"/>
  <c r="I2139" i="5" s="1"/>
  <c r="J2139" i="5" s="1"/>
  <c r="K2139" i="5" s="1"/>
  <c r="L2139" i="5" s="1"/>
  <c r="H2135" i="5"/>
  <c r="I2135" i="5" s="1"/>
  <c r="J2135" i="5" s="1"/>
  <c r="K2135" i="5" s="1"/>
  <c r="L2135" i="5" s="1"/>
  <c r="H2131" i="5"/>
  <c r="I2131" i="5" s="1"/>
  <c r="J2131" i="5" s="1"/>
  <c r="K2131" i="5" s="1"/>
  <c r="L2131" i="5" s="1"/>
  <c r="H2127" i="5"/>
  <c r="I2127" i="5" s="1"/>
  <c r="J2127" i="5" s="1"/>
  <c r="K2127" i="5" s="1"/>
  <c r="L2127" i="5" s="1"/>
  <c r="H2123" i="5"/>
  <c r="I2123" i="5" s="1"/>
  <c r="J2123" i="5" s="1"/>
  <c r="K2123" i="5" s="1"/>
  <c r="L2123" i="5" s="1"/>
  <c r="H2119" i="5"/>
  <c r="I2119" i="5" s="1"/>
  <c r="J2119" i="5" s="1"/>
  <c r="K2119" i="5" s="1"/>
  <c r="L2119" i="5" s="1"/>
  <c r="H2115" i="5"/>
  <c r="I2115" i="5" s="1"/>
  <c r="J2115" i="5" s="1"/>
  <c r="K2115" i="5" s="1"/>
  <c r="L2115" i="5" s="1"/>
  <c r="H2111" i="5"/>
  <c r="I2111" i="5" s="1"/>
  <c r="J2111" i="5" s="1"/>
  <c r="K2111" i="5" s="1"/>
  <c r="L2111" i="5" s="1"/>
  <c r="H2107" i="5"/>
  <c r="I2107" i="5" s="1"/>
  <c r="J2107" i="5" s="1"/>
  <c r="K2107" i="5" s="1"/>
  <c r="L2107" i="5" s="1"/>
  <c r="H2103" i="5"/>
  <c r="I2103" i="5" s="1"/>
  <c r="J2103" i="5" s="1"/>
  <c r="K2103" i="5" s="1"/>
  <c r="L2103" i="5" s="1"/>
  <c r="H2099" i="5"/>
  <c r="I2099" i="5" s="1"/>
  <c r="J2099" i="5" s="1"/>
  <c r="K2099" i="5" s="1"/>
  <c r="L2099" i="5" s="1"/>
  <c r="H2095" i="5"/>
  <c r="I2095" i="5" s="1"/>
  <c r="J2095" i="5" s="1"/>
  <c r="K2095" i="5" s="1"/>
  <c r="L2095" i="5" s="1"/>
  <c r="H2091" i="5"/>
  <c r="I2091" i="5" s="1"/>
  <c r="J2091" i="5" s="1"/>
  <c r="K2091" i="5" s="1"/>
  <c r="L2091" i="5" s="1"/>
  <c r="H2087" i="5"/>
  <c r="I2087" i="5" s="1"/>
  <c r="J2087" i="5" s="1"/>
  <c r="K2087" i="5" s="1"/>
  <c r="L2087" i="5" s="1"/>
  <c r="H2083" i="5"/>
  <c r="I2083" i="5" s="1"/>
  <c r="J2083" i="5" s="1"/>
  <c r="K2083" i="5" s="1"/>
  <c r="L2083" i="5" s="1"/>
  <c r="H2079" i="5"/>
  <c r="I2079" i="5" s="1"/>
  <c r="J2079" i="5" s="1"/>
  <c r="K2079" i="5" s="1"/>
  <c r="L2079" i="5" s="1"/>
  <c r="H2075" i="5"/>
  <c r="I2075" i="5" s="1"/>
  <c r="J2075" i="5" s="1"/>
  <c r="K2075" i="5" s="1"/>
  <c r="L2075" i="5" s="1"/>
  <c r="H2071" i="5"/>
  <c r="I2071" i="5" s="1"/>
  <c r="J2071" i="5" s="1"/>
  <c r="K2071" i="5" s="1"/>
  <c r="L2071" i="5" s="1"/>
  <c r="H2067" i="5"/>
  <c r="I2067" i="5" s="1"/>
  <c r="J2067" i="5" s="1"/>
  <c r="K2067" i="5" s="1"/>
  <c r="L2067" i="5" s="1"/>
  <c r="H2063" i="5"/>
  <c r="I2063" i="5" s="1"/>
  <c r="J2063" i="5" s="1"/>
  <c r="K2063" i="5" s="1"/>
  <c r="L2063" i="5" s="1"/>
  <c r="H2059" i="5"/>
  <c r="I2059" i="5" s="1"/>
  <c r="J2059" i="5" s="1"/>
  <c r="K2059" i="5" s="1"/>
  <c r="L2059" i="5" s="1"/>
  <c r="H2055" i="5"/>
  <c r="I2055" i="5" s="1"/>
  <c r="J2055" i="5" s="1"/>
  <c r="K2055" i="5" s="1"/>
  <c r="L2055" i="5" s="1"/>
  <c r="H2051" i="5"/>
  <c r="I2051" i="5" s="1"/>
  <c r="J2051" i="5" s="1"/>
  <c r="K2051" i="5" s="1"/>
  <c r="L2051" i="5" s="1"/>
  <c r="H2047" i="5"/>
  <c r="I2047" i="5" s="1"/>
  <c r="J2047" i="5" s="1"/>
  <c r="K2047" i="5" s="1"/>
  <c r="L2047" i="5" s="1"/>
  <c r="H2043" i="5"/>
  <c r="I2043" i="5" s="1"/>
  <c r="J2043" i="5" s="1"/>
  <c r="K2043" i="5" s="1"/>
  <c r="L2043" i="5" s="1"/>
  <c r="H2039" i="5"/>
  <c r="I2039" i="5" s="1"/>
  <c r="J2039" i="5" s="1"/>
  <c r="K2039" i="5" s="1"/>
  <c r="L2039" i="5" s="1"/>
  <c r="H2035" i="5"/>
  <c r="I2035" i="5" s="1"/>
  <c r="J2035" i="5" s="1"/>
  <c r="K2035" i="5" s="1"/>
  <c r="L2035" i="5" s="1"/>
  <c r="H2031" i="5"/>
  <c r="I2031" i="5" s="1"/>
  <c r="J2031" i="5" s="1"/>
  <c r="K2031" i="5" s="1"/>
  <c r="L2031" i="5" s="1"/>
  <c r="H2027" i="5"/>
  <c r="I2027" i="5" s="1"/>
  <c r="J2027" i="5" s="1"/>
  <c r="K2027" i="5" s="1"/>
  <c r="L2027" i="5" s="1"/>
  <c r="H2023" i="5"/>
  <c r="H2019" i="5"/>
  <c r="I2019" i="5" s="1"/>
  <c r="J2019" i="5" s="1"/>
  <c r="K2019" i="5" s="1"/>
  <c r="L2019" i="5" s="1"/>
  <c r="H2015" i="5"/>
  <c r="I2015" i="5" s="1"/>
  <c r="J2015" i="5" s="1"/>
  <c r="K2015" i="5" s="1"/>
  <c r="L2015" i="5" s="1"/>
  <c r="H2011" i="5"/>
  <c r="I2011" i="5" s="1"/>
  <c r="J2011" i="5" s="1"/>
  <c r="K2011" i="5" s="1"/>
  <c r="L2011" i="5" s="1"/>
  <c r="H2007" i="5"/>
  <c r="I2007" i="5" s="1"/>
  <c r="J2007" i="5" s="1"/>
  <c r="K2007" i="5" s="1"/>
  <c r="L2007" i="5" s="1"/>
  <c r="H2003" i="5"/>
  <c r="I2003" i="5" s="1"/>
  <c r="J2003" i="5" s="1"/>
  <c r="K2003" i="5" s="1"/>
  <c r="L2003" i="5" s="1"/>
  <c r="H1999" i="5"/>
  <c r="I1999" i="5" s="1"/>
  <c r="J1999" i="5" s="1"/>
  <c r="K1999" i="5" s="1"/>
  <c r="L1999" i="5" s="1"/>
  <c r="H1995" i="5"/>
  <c r="I1995" i="5" s="1"/>
  <c r="J1995" i="5" s="1"/>
  <c r="K1995" i="5" s="1"/>
  <c r="L1995" i="5" s="1"/>
  <c r="H1991" i="5"/>
  <c r="I1991" i="5" s="1"/>
  <c r="J1991" i="5" s="1"/>
  <c r="K1991" i="5" s="1"/>
  <c r="L1991" i="5" s="1"/>
  <c r="H1987" i="5"/>
  <c r="I1987" i="5" s="1"/>
  <c r="J1987" i="5" s="1"/>
  <c r="K1987" i="5" s="1"/>
  <c r="L1987" i="5" s="1"/>
  <c r="H1983" i="5"/>
  <c r="I1983" i="5" s="1"/>
  <c r="J1983" i="5" s="1"/>
  <c r="K1983" i="5" s="1"/>
  <c r="L1983" i="5" s="1"/>
  <c r="H1979" i="5"/>
  <c r="I1979" i="5" s="1"/>
  <c r="J1979" i="5" s="1"/>
  <c r="K1979" i="5" s="1"/>
  <c r="L1979" i="5" s="1"/>
  <c r="H1975" i="5"/>
  <c r="I1975" i="5" s="1"/>
  <c r="J1975" i="5" s="1"/>
  <c r="K1975" i="5" s="1"/>
  <c r="L1975" i="5" s="1"/>
  <c r="H1971" i="5"/>
  <c r="I1971" i="5" s="1"/>
  <c r="J1971" i="5" s="1"/>
  <c r="K1971" i="5" s="1"/>
  <c r="L1971" i="5" s="1"/>
  <c r="H1967" i="5"/>
  <c r="I1967" i="5" s="1"/>
  <c r="J1967" i="5" s="1"/>
  <c r="K1967" i="5" s="1"/>
  <c r="L1967" i="5" s="1"/>
  <c r="H1963" i="5"/>
  <c r="I1963" i="5" s="1"/>
  <c r="J1963" i="5" s="1"/>
  <c r="K1963" i="5" s="1"/>
  <c r="L1963" i="5" s="1"/>
  <c r="H1959" i="5"/>
  <c r="I1959" i="5" s="1"/>
  <c r="J1959" i="5" s="1"/>
  <c r="K1959" i="5" s="1"/>
  <c r="L1959" i="5" s="1"/>
  <c r="H1955" i="5"/>
  <c r="I1955" i="5" s="1"/>
  <c r="J1955" i="5" s="1"/>
  <c r="K1955" i="5" s="1"/>
  <c r="L1955" i="5" s="1"/>
  <c r="H1951" i="5"/>
  <c r="I1951" i="5" s="1"/>
  <c r="J1951" i="5" s="1"/>
  <c r="K1951" i="5" s="1"/>
  <c r="L1951" i="5" s="1"/>
  <c r="H1947" i="5"/>
  <c r="I1947" i="5" s="1"/>
  <c r="J1947" i="5" s="1"/>
  <c r="K1947" i="5" s="1"/>
  <c r="L1947" i="5" s="1"/>
  <c r="H1943" i="5"/>
  <c r="I1943" i="5" s="1"/>
  <c r="J1943" i="5" s="1"/>
  <c r="K1943" i="5" s="1"/>
  <c r="L1943" i="5" s="1"/>
  <c r="H1939" i="5"/>
  <c r="I1939" i="5" s="1"/>
  <c r="J1939" i="5" s="1"/>
  <c r="K1939" i="5" s="1"/>
  <c r="L1939" i="5" s="1"/>
  <c r="H1935" i="5"/>
  <c r="I1935" i="5" s="1"/>
  <c r="J1935" i="5" s="1"/>
  <c r="K1935" i="5" s="1"/>
  <c r="L1935" i="5" s="1"/>
  <c r="H1931" i="5"/>
  <c r="I1931" i="5" s="1"/>
  <c r="J1931" i="5" s="1"/>
  <c r="K1931" i="5" s="1"/>
  <c r="L1931" i="5" s="1"/>
  <c r="H1927" i="5"/>
  <c r="I1927" i="5" s="1"/>
  <c r="J1927" i="5" s="1"/>
  <c r="K1927" i="5" s="1"/>
  <c r="L1927" i="5" s="1"/>
  <c r="H1923" i="5"/>
  <c r="I1923" i="5" s="1"/>
  <c r="J1923" i="5" s="1"/>
  <c r="K1923" i="5" s="1"/>
  <c r="L1923" i="5" s="1"/>
  <c r="H1919" i="5"/>
  <c r="I1919" i="5" s="1"/>
  <c r="J1919" i="5" s="1"/>
  <c r="K1919" i="5" s="1"/>
  <c r="L1919" i="5" s="1"/>
  <c r="H1915" i="5"/>
  <c r="I1915" i="5" s="1"/>
  <c r="J1915" i="5" s="1"/>
  <c r="K1915" i="5" s="1"/>
  <c r="L1915" i="5" s="1"/>
  <c r="H1911" i="5"/>
  <c r="I1911" i="5" s="1"/>
  <c r="J1911" i="5" s="1"/>
  <c r="K1911" i="5" s="1"/>
  <c r="L1911" i="5" s="1"/>
  <c r="H1907" i="5"/>
  <c r="I1907" i="5" s="1"/>
  <c r="J1907" i="5" s="1"/>
  <c r="K1907" i="5" s="1"/>
  <c r="L1907" i="5" s="1"/>
  <c r="H1903" i="5"/>
  <c r="H1899" i="5"/>
  <c r="I1899" i="5" s="1"/>
  <c r="J1899" i="5" s="1"/>
  <c r="K1899" i="5" s="1"/>
  <c r="L1899" i="5" s="1"/>
  <c r="H1895" i="5"/>
  <c r="I1895" i="5" s="1"/>
  <c r="J1895" i="5" s="1"/>
  <c r="K1895" i="5" s="1"/>
  <c r="L1895" i="5" s="1"/>
  <c r="H1891" i="5"/>
  <c r="I1891" i="5" s="1"/>
  <c r="J1891" i="5" s="1"/>
  <c r="K1891" i="5" s="1"/>
  <c r="L1891" i="5" s="1"/>
  <c r="H1887" i="5"/>
  <c r="I1887" i="5" s="1"/>
  <c r="J1887" i="5" s="1"/>
  <c r="K1887" i="5" s="1"/>
  <c r="L1887" i="5" s="1"/>
  <c r="H1883" i="5"/>
  <c r="I1883" i="5" s="1"/>
  <c r="J1883" i="5" s="1"/>
  <c r="K1883" i="5" s="1"/>
  <c r="L1883" i="5" s="1"/>
  <c r="H1879" i="5"/>
  <c r="I1879" i="5" s="1"/>
  <c r="J1879" i="5" s="1"/>
  <c r="K1879" i="5" s="1"/>
  <c r="L1879" i="5" s="1"/>
  <c r="H1875" i="5"/>
  <c r="I1875" i="5" s="1"/>
  <c r="J1875" i="5" s="1"/>
  <c r="K1875" i="5" s="1"/>
  <c r="L1875" i="5" s="1"/>
  <c r="H1871" i="5"/>
  <c r="I1871" i="5" s="1"/>
  <c r="J1871" i="5" s="1"/>
  <c r="K1871" i="5" s="1"/>
  <c r="L1871" i="5" s="1"/>
  <c r="H1867" i="5"/>
  <c r="I1867" i="5" s="1"/>
  <c r="J1867" i="5" s="1"/>
  <c r="K1867" i="5" s="1"/>
  <c r="L1867" i="5" s="1"/>
  <c r="H1863" i="5"/>
  <c r="I1863" i="5" s="1"/>
  <c r="J1863" i="5" s="1"/>
  <c r="K1863" i="5" s="1"/>
  <c r="L1863" i="5" s="1"/>
  <c r="H1859" i="5"/>
  <c r="I1859" i="5" s="1"/>
  <c r="J1859" i="5" s="1"/>
  <c r="K1859" i="5" s="1"/>
  <c r="L1859" i="5" s="1"/>
  <c r="H1855" i="5"/>
  <c r="I1855" i="5" s="1"/>
  <c r="J1855" i="5" s="1"/>
  <c r="K1855" i="5" s="1"/>
  <c r="L1855" i="5" s="1"/>
  <c r="H1851" i="5"/>
  <c r="I1851" i="5" s="1"/>
  <c r="J1851" i="5" s="1"/>
  <c r="K1851" i="5" s="1"/>
  <c r="L1851" i="5" s="1"/>
  <c r="H1847" i="5"/>
  <c r="I1847" i="5" s="1"/>
  <c r="J1847" i="5" s="1"/>
  <c r="K1847" i="5" s="1"/>
  <c r="L1847" i="5" s="1"/>
  <c r="H1843" i="5"/>
  <c r="I1843" i="5" s="1"/>
  <c r="J1843" i="5" s="1"/>
  <c r="K1843" i="5" s="1"/>
  <c r="L1843" i="5" s="1"/>
  <c r="H1839" i="5"/>
  <c r="I1839" i="5" s="1"/>
  <c r="J1839" i="5" s="1"/>
  <c r="K1839" i="5" s="1"/>
  <c r="L1839" i="5" s="1"/>
  <c r="H1835" i="5"/>
  <c r="I1835" i="5" s="1"/>
  <c r="J1835" i="5" s="1"/>
  <c r="K1835" i="5" s="1"/>
  <c r="L1835" i="5" s="1"/>
  <c r="H1831" i="5"/>
  <c r="I1831" i="5" s="1"/>
  <c r="J1831" i="5" s="1"/>
  <c r="K1831" i="5" s="1"/>
  <c r="L1831" i="5" s="1"/>
  <c r="H1827" i="5"/>
  <c r="I1827" i="5" s="1"/>
  <c r="J1827" i="5" s="1"/>
  <c r="K1827" i="5" s="1"/>
  <c r="L1827" i="5" s="1"/>
  <c r="H1823" i="5"/>
  <c r="I1823" i="5" s="1"/>
  <c r="J1823" i="5" s="1"/>
  <c r="K1823" i="5" s="1"/>
  <c r="L1823" i="5" s="1"/>
  <c r="H1819" i="5"/>
  <c r="I1819" i="5" s="1"/>
  <c r="J1819" i="5" s="1"/>
  <c r="K1819" i="5" s="1"/>
  <c r="L1819" i="5" s="1"/>
  <c r="H1815" i="5"/>
  <c r="I1815" i="5" s="1"/>
  <c r="J1815" i="5" s="1"/>
  <c r="K1815" i="5" s="1"/>
  <c r="L1815" i="5" s="1"/>
  <c r="H1811" i="5"/>
  <c r="I1811" i="5" s="1"/>
  <c r="J1811" i="5" s="1"/>
  <c r="K1811" i="5" s="1"/>
  <c r="L1811" i="5" s="1"/>
  <c r="H1807" i="5"/>
  <c r="I1807" i="5" s="1"/>
  <c r="J1807" i="5" s="1"/>
  <c r="K1807" i="5" s="1"/>
  <c r="L1807" i="5" s="1"/>
  <c r="H1803" i="5"/>
  <c r="I1803" i="5" s="1"/>
  <c r="J1803" i="5" s="1"/>
  <c r="K1803" i="5" s="1"/>
  <c r="L1803" i="5" s="1"/>
  <c r="H1799" i="5"/>
  <c r="I1799" i="5" s="1"/>
  <c r="J1799" i="5" s="1"/>
  <c r="K1799" i="5" s="1"/>
  <c r="L1799" i="5" s="1"/>
  <c r="H1795" i="5"/>
  <c r="I1795" i="5" s="1"/>
  <c r="J1795" i="5" s="1"/>
  <c r="K1795" i="5" s="1"/>
  <c r="L1795" i="5" s="1"/>
  <c r="H1791" i="5"/>
  <c r="I1791" i="5" s="1"/>
  <c r="J1791" i="5" s="1"/>
  <c r="K1791" i="5" s="1"/>
  <c r="L1791" i="5" s="1"/>
  <c r="H1787" i="5"/>
  <c r="I1787" i="5" s="1"/>
  <c r="J1787" i="5" s="1"/>
  <c r="K1787" i="5" s="1"/>
  <c r="L1787" i="5" s="1"/>
  <c r="H1783" i="5"/>
  <c r="I1783" i="5" s="1"/>
  <c r="J1783" i="5" s="1"/>
  <c r="K1783" i="5" s="1"/>
  <c r="L1783" i="5" s="1"/>
  <c r="H1779" i="5"/>
  <c r="I1779" i="5" s="1"/>
  <c r="J1779" i="5" s="1"/>
  <c r="K1779" i="5" s="1"/>
  <c r="L1779" i="5" s="1"/>
  <c r="H1775" i="5"/>
  <c r="I1775" i="5" s="1"/>
  <c r="J1775" i="5" s="1"/>
  <c r="K1775" i="5" s="1"/>
  <c r="L1775" i="5" s="1"/>
  <c r="H1771" i="5"/>
  <c r="I1771" i="5" s="1"/>
  <c r="J1771" i="5" s="1"/>
  <c r="K1771" i="5" s="1"/>
  <c r="L1771" i="5" s="1"/>
  <c r="H1767" i="5"/>
  <c r="I1767" i="5" s="1"/>
  <c r="J1767" i="5" s="1"/>
  <c r="K1767" i="5" s="1"/>
  <c r="L1767" i="5" s="1"/>
  <c r="H1763" i="5"/>
  <c r="I1763" i="5" s="1"/>
  <c r="J1763" i="5" s="1"/>
  <c r="K1763" i="5" s="1"/>
  <c r="L1763" i="5" s="1"/>
  <c r="H1759" i="5"/>
  <c r="I1759" i="5" s="1"/>
  <c r="J1759" i="5" s="1"/>
  <c r="K1759" i="5" s="1"/>
  <c r="L1759" i="5" s="1"/>
  <c r="H1755" i="5"/>
  <c r="I1755" i="5" s="1"/>
  <c r="J1755" i="5" s="1"/>
  <c r="K1755" i="5" s="1"/>
  <c r="L1755" i="5" s="1"/>
  <c r="H1751" i="5"/>
  <c r="I1751" i="5" s="1"/>
  <c r="J1751" i="5" s="1"/>
  <c r="K1751" i="5" s="1"/>
  <c r="L1751" i="5" s="1"/>
  <c r="H1747" i="5"/>
  <c r="I1747" i="5" s="1"/>
  <c r="J1747" i="5" s="1"/>
  <c r="K1747" i="5" s="1"/>
  <c r="L1747" i="5" s="1"/>
  <c r="H1743" i="5"/>
  <c r="I1743" i="5" s="1"/>
  <c r="J1743" i="5" s="1"/>
  <c r="K1743" i="5" s="1"/>
  <c r="L1743" i="5" s="1"/>
  <c r="H1739" i="5"/>
  <c r="I1739" i="5" s="1"/>
  <c r="J1739" i="5" s="1"/>
  <c r="K1739" i="5" s="1"/>
  <c r="L1739" i="5" s="1"/>
  <c r="H1735" i="5"/>
  <c r="I1735" i="5" s="1"/>
  <c r="J1735" i="5" s="1"/>
  <c r="K1735" i="5" s="1"/>
  <c r="L1735" i="5" s="1"/>
  <c r="H1731" i="5"/>
  <c r="I1731" i="5" s="1"/>
  <c r="J1731" i="5" s="1"/>
  <c r="K1731" i="5" s="1"/>
  <c r="L1731" i="5" s="1"/>
  <c r="H1727" i="5"/>
  <c r="I1727" i="5" s="1"/>
  <c r="J1727" i="5" s="1"/>
  <c r="K1727" i="5" s="1"/>
  <c r="L1727" i="5" s="1"/>
  <c r="H1723" i="5"/>
  <c r="I1723" i="5" s="1"/>
  <c r="J1723" i="5" s="1"/>
  <c r="K1723" i="5" s="1"/>
  <c r="L1723" i="5" s="1"/>
  <c r="H1719" i="5"/>
  <c r="I1719" i="5" s="1"/>
  <c r="J1719" i="5" s="1"/>
  <c r="K1719" i="5" s="1"/>
  <c r="L1719" i="5" s="1"/>
  <c r="H1715" i="5"/>
  <c r="I1715" i="5" s="1"/>
  <c r="J1715" i="5" s="1"/>
  <c r="K1715" i="5" s="1"/>
  <c r="L1715" i="5" s="1"/>
  <c r="H1711" i="5"/>
  <c r="I1711" i="5" s="1"/>
  <c r="J1711" i="5" s="1"/>
  <c r="K1711" i="5" s="1"/>
  <c r="L1711" i="5" s="1"/>
  <c r="H1707" i="5"/>
  <c r="I1707" i="5" s="1"/>
  <c r="J1707" i="5" s="1"/>
  <c r="K1707" i="5" s="1"/>
  <c r="L1707" i="5" s="1"/>
  <c r="H1703" i="5"/>
  <c r="I1703" i="5" s="1"/>
  <c r="J1703" i="5" s="1"/>
  <c r="K1703" i="5" s="1"/>
  <c r="L1703" i="5" s="1"/>
  <c r="H1699" i="5"/>
  <c r="I1699" i="5" s="1"/>
  <c r="J1699" i="5" s="1"/>
  <c r="K1699" i="5" s="1"/>
  <c r="L1699" i="5" s="1"/>
  <c r="H1695" i="5"/>
  <c r="I1695" i="5" s="1"/>
  <c r="J1695" i="5" s="1"/>
  <c r="K1695" i="5" s="1"/>
  <c r="L1695" i="5" s="1"/>
  <c r="H1691" i="5"/>
  <c r="I1691" i="5" s="1"/>
  <c r="J1691" i="5" s="1"/>
  <c r="K1691" i="5" s="1"/>
  <c r="L1691" i="5" s="1"/>
  <c r="H1687" i="5"/>
  <c r="I1687" i="5" s="1"/>
  <c r="J1687" i="5" s="1"/>
  <c r="K1687" i="5" s="1"/>
  <c r="L1687" i="5" s="1"/>
  <c r="H1683" i="5"/>
  <c r="I1683" i="5" s="1"/>
  <c r="J1683" i="5" s="1"/>
  <c r="K1683" i="5" s="1"/>
  <c r="L1683" i="5" s="1"/>
  <c r="H1679" i="5"/>
  <c r="I1679" i="5" s="1"/>
  <c r="J1679" i="5" s="1"/>
  <c r="K1679" i="5" s="1"/>
  <c r="L1679" i="5" s="1"/>
  <c r="H1675" i="5"/>
  <c r="I1675" i="5" s="1"/>
  <c r="J1675" i="5" s="1"/>
  <c r="K1675" i="5" s="1"/>
  <c r="L1675" i="5" s="1"/>
  <c r="H1671" i="5"/>
  <c r="I1671" i="5" s="1"/>
  <c r="J1671" i="5" s="1"/>
  <c r="K1671" i="5" s="1"/>
  <c r="L1671" i="5" s="1"/>
  <c r="H1667" i="5"/>
  <c r="I1667" i="5" s="1"/>
  <c r="J1667" i="5" s="1"/>
  <c r="K1667" i="5" s="1"/>
  <c r="L1667" i="5" s="1"/>
  <c r="H1663" i="5"/>
  <c r="I1663" i="5" s="1"/>
  <c r="J1663" i="5" s="1"/>
  <c r="K1663" i="5" s="1"/>
  <c r="L1663" i="5" s="1"/>
  <c r="H1659" i="5"/>
  <c r="I1659" i="5" s="1"/>
  <c r="J1659" i="5" s="1"/>
  <c r="K1659" i="5" s="1"/>
  <c r="L1659" i="5" s="1"/>
  <c r="H1655" i="5"/>
  <c r="I1655" i="5" s="1"/>
  <c r="J1655" i="5" s="1"/>
  <c r="K1655" i="5" s="1"/>
  <c r="L1655" i="5" s="1"/>
  <c r="H1651" i="5"/>
  <c r="I1651" i="5" s="1"/>
  <c r="J1651" i="5" s="1"/>
  <c r="K1651" i="5" s="1"/>
  <c r="L1651" i="5" s="1"/>
  <c r="H1647" i="5"/>
  <c r="I1647" i="5" s="1"/>
  <c r="J1647" i="5" s="1"/>
  <c r="K1647" i="5" s="1"/>
  <c r="L1647" i="5" s="1"/>
  <c r="H1643" i="5"/>
  <c r="I1643" i="5" s="1"/>
  <c r="J1643" i="5" s="1"/>
  <c r="K1643" i="5" s="1"/>
  <c r="L1643" i="5" s="1"/>
  <c r="H1639" i="5"/>
  <c r="I1639" i="5" s="1"/>
  <c r="J1639" i="5" s="1"/>
  <c r="K1639" i="5" s="1"/>
  <c r="L1639" i="5" s="1"/>
  <c r="H1635" i="5"/>
  <c r="I1635" i="5" s="1"/>
  <c r="J1635" i="5" s="1"/>
  <c r="K1635" i="5" s="1"/>
  <c r="L1635" i="5" s="1"/>
  <c r="H1631" i="5"/>
  <c r="I1631" i="5" s="1"/>
  <c r="J1631" i="5" s="1"/>
  <c r="K1631" i="5" s="1"/>
  <c r="L1631" i="5" s="1"/>
  <c r="H1627" i="5"/>
  <c r="I1627" i="5" s="1"/>
  <c r="J1627" i="5" s="1"/>
  <c r="K1627" i="5" s="1"/>
  <c r="L1627" i="5" s="1"/>
  <c r="H1623" i="5"/>
  <c r="I1623" i="5" s="1"/>
  <c r="J1623" i="5" s="1"/>
  <c r="K1623" i="5" s="1"/>
  <c r="L1623" i="5" s="1"/>
  <c r="H1619" i="5"/>
  <c r="I1619" i="5" s="1"/>
  <c r="J1619" i="5" s="1"/>
  <c r="K1619" i="5" s="1"/>
  <c r="L1619" i="5" s="1"/>
  <c r="H1615" i="5"/>
  <c r="I1615" i="5" s="1"/>
  <c r="J1615" i="5" s="1"/>
  <c r="K1615" i="5" s="1"/>
  <c r="L1615" i="5" s="1"/>
  <c r="H1611" i="5"/>
  <c r="I1611" i="5" s="1"/>
  <c r="J1611" i="5" s="1"/>
  <c r="K1611" i="5" s="1"/>
  <c r="L1611" i="5" s="1"/>
  <c r="H1607" i="5"/>
  <c r="I1607" i="5" s="1"/>
  <c r="J1607" i="5" s="1"/>
  <c r="K1607" i="5" s="1"/>
  <c r="L1607" i="5" s="1"/>
  <c r="H1603" i="5"/>
  <c r="I1603" i="5" s="1"/>
  <c r="J1603" i="5" s="1"/>
  <c r="K1603" i="5" s="1"/>
  <c r="L1603" i="5" s="1"/>
  <c r="H1599" i="5"/>
  <c r="I1599" i="5" s="1"/>
  <c r="J1599" i="5" s="1"/>
  <c r="K1599" i="5" s="1"/>
  <c r="L1599" i="5" s="1"/>
  <c r="H1595" i="5"/>
  <c r="I1595" i="5" s="1"/>
  <c r="J1595" i="5" s="1"/>
  <c r="K1595" i="5" s="1"/>
  <c r="L1595" i="5" s="1"/>
  <c r="H1591" i="5"/>
  <c r="I1591" i="5" s="1"/>
  <c r="J1591" i="5" s="1"/>
  <c r="K1591" i="5" s="1"/>
  <c r="L1591" i="5" s="1"/>
  <c r="H1587" i="5"/>
  <c r="I1587" i="5" s="1"/>
  <c r="J1587" i="5" s="1"/>
  <c r="K1587" i="5" s="1"/>
  <c r="L1587" i="5" s="1"/>
  <c r="H1583" i="5"/>
  <c r="I1583" i="5" s="1"/>
  <c r="J1583" i="5" s="1"/>
  <c r="K1583" i="5" s="1"/>
  <c r="L1583" i="5" s="1"/>
  <c r="H1579" i="5"/>
  <c r="I1579" i="5" s="1"/>
  <c r="J1579" i="5" s="1"/>
  <c r="K1579" i="5" s="1"/>
  <c r="L1579" i="5" s="1"/>
  <c r="H1575" i="5"/>
  <c r="I1575" i="5" s="1"/>
  <c r="J1575" i="5" s="1"/>
  <c r="K1575" i="5" s="1"/>
  <c r="L1575" i="5" s="1"/>
  <c r="H1571" i="5"/>
  <c r="I1571" i="5" s="1"/>
  <c r="J1571" i="5" s="1"/>
  <c r="K1571" i="5" s="1"/>
  <c r="L1571" i="5" s="1"/>
  <c r="H1567" i="5"/>
  <c r="I1567" i="5" s="1"/>
  <c r="J1567" i="5" s="1"/>
  <c r="K1567" i="5" s="1"/>
  <c r="L1567" i="5" s="1"/>
  <c r="H1563" i="5"/>
  <c r="I1563" i="5" s="1"/>
  <c r="J1563" i="5" s="1"/>
  <c r="K1563" i="5" s="1"/>
  <c r="L1563" i="5" s="1"/>
  <c r="H1559" i="5"/>
  <c r="I1559" i="5" s="1"/>
  <c r="J1559" i="5" s="1"/>
  <c r="K1559" i="5" s="1"/>
  <c r="L1559" i="5" s="1"/>
  <c r="H1555" i="5"/>
  <c r="I1555" i="5" s="1"/>
  <c r="J1555" i="5" s="1"/>
  <c r="K1555" i="5" s="1"/>
  <c r="L1555" i="5" s="1"/>
  <c r="H1551" i="5"/>
  <c r="I1551" i="5" s="1"/>
  <c r="J1551" i="5" s="1"/>
  <c r="K1551" i="5" s="1"/>
  <c r="L1551" i="5" s="1"/>
  <c r="H1547" i="5"/>
  <c r="I1547" i="5" s="1"/>
  <c r="J1547" i="5" s="1"/>
  <c r="K1547" i="5" s="1"/>
  <c r="L1547" i="5" s="1"/>
  <c r="H1543" i="5"/>
  <c r="I1543" i="5" s="1"/>
  <c r="J1543" i="5" s="1"/>
  <c r="K1543" i="5" s="1"/>
  <c r="L1543" i="5" s="1"/>
  <c r="H1539" i="5"/>
  <c r="I1539" i="5" s="1"/>
  <c r="J1539" i="5" s="1"/>
  <c r="K1539" i="5" s="1"/>
  <c r="L1539" i="5" s="1"/>
  <c r="H1535" i="5"/>
  <c r="I1535" i="5" s="1"/>
  <c r="J1535" i="5" s="1"/>
  <c r="K1535" i="5" s="1"/>
  <c r="L1535" i="5" s="1"/>
  <c r="H1531" i="5"/>
  <c r="I1531" i="5" s="1"/>
  <c r="J1531" i="5" s="1"/>
  <c r="K1531" i="5" s="1"/>
  <c r="L1531" i="5" s="1"/>
  <c r="H1527" i="5"/>
  <c r="I1527" i="5" s="1"/>
  <c r="J1527" i="5" s="1"/>
  <c r="K1527" i="5" s="1"/>
  <c r="L1527" i="5" s="1"/>
  <c r="H1523" i="5"/>
  <c r="I1523" i="5" s="1"/>
  <c r="J1523" i="5" s="1"/>
  <c r="K1523" i="5" s="1"/>
  <c r="L1523" i="5" s="1"/>
  <c r="H1519" i="5"/>
  <c r="I1519" i="5" s="1"/>
  <c r="J1519" i="5" s="1"/>
  <c r="K1519" i="5" s="1"/>
  <c r="L1519" i="5" s="1"/>
  <c r="H1515" i="5"/>
  <c r="H1511" i="5"/>
  <c r="I1511" i="5" s="1"/>
  <c r="J1511" i="5" s="1"/>
  <c r="K1511" i="5" s="1"/>
  <c r="L1511" i="5" s="1"/>
  <c r="H1507" i="5"/>
  <c r="I1507" i="5" s="1"/>
  <c r="J1507" i="5" s="1"/>
  <c r="K1507" i="5" s="1"/>
  <c r="L1507" i="5" s="1"/>
  <c r="H1503" i="5"/>
  <c r="I1503" i="5" s="1"/>
  <c r="J1503" i="5" s="1"/>
  <c r="K1503" i="5" s="1"/>
  <c r="L1503" i="5" s="1"/>
  <c r="H1499" i="5"/>
  <c r="I1499" i="5" s="1"/>
  <c r="J1499" i="5" s="1"/>
  <c r="K1499" i="5" s="1"/>
  <c r="L1499" i="5" s="1"/>
  <c r="H1495" i="5"/>
  <c r="I1495" i="5" s="1"/>
  <c r="J1495" i="5" s="1"/>
  <c r="K1495" i="5" s="1"/>
  <c r="L1495" i="5" s="1"/>
  <c r="H1491" i="5"/>
  <c r="I1491" i="5" s="1"/>
  <c r="J1491" i="5" s="1"/>
  <c r="K1491" i="5" s="1"/>
  <c r="L1491" i="5" s="1"/>
  <c r="H1487" i="5"/>
  <c r="I1487" i="5" s="1"/>
  <c r="J1487" i="5" s="1"/>
  <c r="K1487" i="5" s="1"/>
  <c r="L1487" i="5" s="1"/>
  <c r="H1483" i="5"/>
  <c r="H1479" i="5"/>
  <c r="I1479" i="5" s="1"/>
  <c r="J1479" i="5" s="1"/>
  <c r="K1479" i="5" s="1"/>
  <c r="L1479" i="5" s="1"/>
  <c r="H1475" i="5"/>
  <c r="I1475" i="5" s="1"/>
  <c r="J1475" i="5" s="1"/>
  <c r="K1475" i="5" s="1"/>
  <c r="L1475" i="5" s="1"/>
  <c r="H1471" i="5"/>
  <c r="I1471" i="5" s="1"/>
  <c r="J1471" i="5" s="1"/>
  <c r="K1471" i="5" s="1"/>
  <c r="L1471" i="5" s="1"/>
  <c r="H1467" i="5"/>
  <c r="I1467" i="5" s="1"/>
  <c r="J1467" i="5" s="1"/>
  <c r="K1467" i="5" s="1"/>
  <c r="L1467" i="5" s="1"/>
  <c r="H1463" i="5"/>
  <c r="I1463" i="5" s="1"/>
  <c r="J1463" i="5" s="1"/>
  <c r="K1463" i="5" s="1"/>
  <c r="L1463" i="5" s="1"/>
  <c r="H1459" i="5"/>
  <c r="I1459" i="5" s="1"/>
  <c r="J1459" i="5" s="1"/>
  <c r="K1459" i="5" s="1"/>
  <c r="L1459" i="5" s="1"/>
  <c r="H1455" i="5"/>
  <c r="I1455" i="5" s="1"/>
  <c r="J1455" i="5" s="1"/>
  <c r="K1455" i="5" s="1"/>
  <c r="L1455" i="5" s="1"/>
  <c r="H1451" i="5"/>
  <c r="I1451" i="5" s="1"/>
  <c r="J1451" i="5" s="1"/>
  <c r="K1451" i="5" s="1"/>
  <c r="L1451" i="5" s="1"/>
  <c r="H1447" i="5"/>
  <c r="I1447" i="5" s="1"/>
  <c r="J1447" i="5" s="1"/>
  <c r="K1447" i="5" s="1"/>
  <c r="L1447" i="5" s="1"/>
  <c r="H1443" i="5"/>
  <c r="I1443" i="5" s="1"/>
  <c r="J1443" i="5" s="1"/>
  <c r="K1443" i="5" s="1"/>
  <c r="L1443" i="5" s="1"/>
  <c r="H1439" i="5"/>
  <c r="I1439" i="5" s="1"/>
  <c r="J1439" i="5" s="1"/>
  <c r="K1439" i="5" s="1"/>
  <c r="L1439" i="5" s="1"/>
  <c r="H1435" i="5"/>
  <c r="I1435" i="5" s="1"/>
  <c r="J1435" i="5" s="1"/>
  <c r="K1435" i="5" s="1"/>
  <c r="L1435" i="5" s="1"/>
  <c r="H1431" i="5"/>
  <c r="I1431" i="5" s="1"/>
  <c r="J1431" i="5" s="1"/>
  <c r="K1431" i="5" s="1"/>
  <c r="L1431" i="5" s="1"/>
  <c r="H1427" i="5"/>
  <c r="I1427" i="5" s="1"/>
  <c r="J1427" i="5" s="1"/>
  <c r="K1427" i="5" s="1"/>
  <c r="L1427" i="5" s="1"/>
  <c r="H1423" i="5"/>
  <c r="I1423" i="5" s="1"/>
  <c r="J1423" i="5" s="1"/>
  <c r="K1423" i="5" s="1"/>
  <c r="L1423" i="5" s="1"/>
  <c r="H1419" i="5"/>
  <c r="I1419" i="5" s="1"/>
  <c r="J1419" i="5" s="1"/>
  <c r="K1419" i="5" s="1"/>
  <c r="L1419" i="5" s="1"/>
  <c r="H1415" i="5"/>
  <c r="I1415" i="5" s="1"/>
  <c r="J1415" i="5" s="1"/>
  <c r="K1415" i="5" s="1"/>
  <c r="L1415" i="5" s="1"/>
  <c r="H1411" i="5"/>
  <c r="I1411" i="5" s="1"/>
  <c r="J1411" i="5" s="1"/>
  <c r="K1411" i="5" s="1"/>
  <c r="L1411" i="5" s="1"/>
  <c r="H1407" i="5"/>
  <c r="I1407" i="5" s="1"/>
  <c r="J1407" i="5" s="1"/>
  <c r="K1407" i="5" s="1"/>
  <c r="L1407" i="5" s="1"/>
  <c r="H1403" i="5"/>
  <c r="I1403" i="5" s="1"/>
  <c r="J1403" i="5" s="1"/>
  <c r="K1403" i="5" s="1"/>
  <c r="L1403" i="5" s="1"/>
  <c r="H1399" i="5"/>
  <c r="I1399" i="5" s="1"/>
  <c r="J1399" i="5" s="1"/>
  <c r="K1399" i="5" s="1"/>
  <c r="L1399" i="5" s="1"/>
  <c r="H1395" i="5"/>
  <c r="H1391" i="5"/>
  <c r="I1391" i="5" s="1"/>
  <c r="J1391" i="5" s="1"/>
  <c r="K1391" i="5" s="1"/>
  <c r="L1391" i="5" s="1"/>
  <c r="H1387" i="5"/>
  <c r="I1387" i="5" s="1"/>
  <c r="J1387" i="5" s="1"/>
  <c r="K1387" i="5" s="1"/>
  <c r="L1387" i="5" s="1"/>
  <c r="H1383" i="5"/>
  <c r="I1383" i="5" s="1"/>
  <c r="J1383" i="5" s="1"/>
  <c r="K1383" i="5" s="1"/>
  <c r="L1383" i="5" s="1"/>
  <c r="H1379" i="5"/>
  <c r="H1375" i="5"/>
  <c r="I1375" i="5" s="1"/>
  <c r="J1375" i="5" s="1"/>
  <c r="K1375" i="5" s="1"/>
  <c r="L1375" i="5" s="1"/>
  <c r="H1371" i="5"/>
  <c r="I1371" i="5" s="1"/>
  <c r="J1371" i="5" s="1"/>
  <c r="K1371" i="5" s="1"/>
  <c r="L1371" i="5" s="1"/>
  <c r="H1367" i="5"/>
  <c r="I1367" i="5" s="1"/>
  <c r="J1367" i="5" s="1"/>
  <c r="K1367" i="5" s="1"/>
  <c r="L1367" i="5" s="1"/>
  <c r="H1363" i="5"/>
  <c r="I1363" i="5" s="1"/>
  <c r="J1363" i="5" s="1"/>
  <c r="K1363" i="5" s="1"/>
  <c r="L1363" i="5" s="1"/>
  <c r="H1359" i="5"/>
  <c r="I1359" i="5" s="1"/>
  <c r="J1359" i="5" s="1"/>
  <c r="K1359" i="5" s="1"/>
  <c r="L1359" i="5" s="1"/>
  <c r="H1355" i="5"/>
  <c r="I1355" i="5" s="1"/>
  <c r="J1355" i="5" s="1"/>
  <c r="K1355" i="5" s="1"/>
  <c r="L1355" i="5" s="1"/>
  <c r="H1351" i="5"/>
  <c r="I1351" i="5" s="1"/>
  <c r="J1351" i="5" s="1"/>
  <c r="K1351" i="5" s="1"/>
  <c r="L1351" i="5" s="1"/>
  <c r="H1347" i="5"/>
  <c r="H1343" i="5"/>
  <c r="I1343" i="5" s="1"/>
  <c r="J1343" i="5" s="1"/>
  <c r="K1343" i="5" s="1"/>
  <c r="L1343" i="5" s="1"/>
  <c r="H1339" i="5"/>
  <c r="I1339" i="5" s="1"/>
  <c r="J1339" i="5" s="1"/>
  <c r="K1339" i="5" s="1"/>
  <c r="L1339" i="5" s="1"/>
  <c r="H1335" i="5"/>
  <c r="I1335" i="5" s="1"/>
  <c r="J1335" i="5" s="1"/>
  <c r="K1335" i="5" s="1"/>
  <c r="L1335" i="5" s="1"/>
  <c r="H1331" i="5"/>
  <c r="I1331" i="5" s="1"/>
  <c r="J1331" i="5" s="1"/>
  <c r="K1331" i="5" s="1"/>
  <c r="L1331" i="5" s="1"/>
  <c r="H1327" i="5"/>
  <c r="I1327" i="5" s="1"/>
  <c r="J1327" i="5" s="1"/>
  <c r="K1327" i="5" s="1"/>
  <c r="L1327" i="5" s="1"/>
  <c r="H1323" i="5"/>
  <c r="I1323" i="5" s="1"/>
  <c r="J1323" i="5" s="1"/>
  <c r="K1323" i="5" s="1"/>
  <c r="L1323" i="5" s="1"/>
  <c r="H1319" i="5"/>
  <c r="I1319" i="5" s="1"/>
  <c r="J1319" i="5" s="1"/>
  <c r="K1319" i="5" s="1"/>
  <c r="L1319" i="5" s="1"/>
  <c r="H1315" i="5"/>
  <c r="I1315" i="5" s="1"/>
  <c r="J1315" i="5" s="1"/>
  <c r="K1315" i="5" s="1"/>
  <c r="L1315" i="5" s="1"/>
  <c r="H1311" i="5"/>
  <c r="I1311" i="5" s="1"/>
  <c r="J1311" i="5" s="1"/>
  <c r="K1311" i="5" s="1"/>
  <c r="L1311" i="5" s="1"/>
  <c r="H1307" i="5"/>
  <c r="I1307" i="5" s="1"/>
  <c r="J1307" i="5" s="1"/>
  <c r="K1307" i="5" s="1"/>
  <c r="L1307" i="5" s="1"/>
  <c r="H1303" i="5"/>
  <c r="I1303" i="5" s="1"/>
  <c r="J1303" i="5" s="1"/>
  <c r="K1303" i="5" s="1"/>
  <c r="L1303" i="5" s="1"/>
  <c r="H1299" i="5"/>
  <c r="I1299" i="5" s="1"/>
  <c r="J1299" i="5" s="1"/>
  <c r="K1299" i="5" s="1"/>
  <c r="L1299" i="5" s="1"/>
  <c r="H1295" i="5"/>
  <c r="I1295" i="5" s="1"/>
  <c r="J1295" i="5" s="1"/>
  <c r="K1295" i="5" s="1"/>
  <c r="L1295" i="5" s="1"/>
  <c r="H1291" i="5"/>
  <c r="I1291" i="5" s="1"/>
  <c r="J1291" i="5" s="1"/>
  <c r="K1291" i="5" s="1"/>
  <c r="L1291" i="5" s="1"/>
  <c r="H1287" i="5"/>
  <c r="I1287" i="5" s="1"/>
  <c r="J1287" i="5" s="1"/>
  <c r="K1287" i="5" s="1"/>
  <c r="L1287" i="5" s="1"/>
  <c r="H1283" i="5"/>
  <c r="I1283" i="5" s="1"/>
  <c r="J1283" i="5" s="1"/>
  <c r="K1283" i="5" s="1"/>
  <c r="L1283" i="5" s="1"/>
  <c r="H1279" i="5"/>
  <c r="I1279" i="5" s="1"/>
  <c r="J1279" i="5" s="1"/>
  <c r="K1279" i="5" s="1"/>
  <c r="L1279" i="5" s="1"/>
  <c r="H1275" i="5"/>
  <c r="I1275" i="5" s="1"/>
  <c r="J1275" i="5" s="1"/>
  <c r="K1275" i="5" s="1"/>
  <c r="L1275" i="5" s="1"/>
  <c r="H1271" i="5"/>
  <c r="I1271" i="5" s="1"/>
  <c r="J1271" i="5" s="1"/>
  <c r="K1271" i="5" s="1"/>
  <c r="L1271" i="5" s="1"/>
  <c r="H1267" i="5"/>
  <c r="I1267" i="5" s="1"/>
  <c r="J1267" i="5" s="1"/>
  <c r="K1267" i="5" s="1"/>
  <c r="L1267" i="5" s="1"/>
  <c r="H1263" i="5"/>
  <c r="I1263" i="5" s="1"/>
  <c r="J1263" i="5" s="1"/>
  <c r="K1263" i="5" s="1"/>
  <c r="L1263" i="5" s="1"/>
  <c r="H1259" i="5"/>
  <c r="I1259" i="5" s="1"/>
  <c r="J1259" i="5" s="1"/>
  <c r="K1259" i="5" s="1"/>
  <c r="L1259" i="5" s="1"/>
  <c r="H1255" i="5"/>
  <c r="I1255" i="5" s="1"/>
  <c r="J1255" i="5" s="1"/>
  <c r="K1255" i="5" s="1"/>
  <c r="L1255" i="5" s="1"/>
  <c r="H1251" i="5"/>
  <c r="I1251" i="5" s="1"/>
  <c r="J1251" i="5" s="1"/>
  <c r="K1251" i="5" s="1"/>
  <c r="L1251" i="5" s="1"/>
  <c r="H1247" i="5"/>
  <c r="I1247" i="5" s="1"/>
  <c r="J1247" i="5" s="1"/>
  <c r="K1247" i="5" s="1"/>
  <c r="L1247" i="5" s="1"/>
  <c r="H1243" i="5"/>
  <c r="I1243" i="5" s="1"/>
  <c r="J1243" i="5" s="1"/>
  <c r="K1243" i="5" s="1"/>
  <c r="L1243" i="5" s="1"/>
  <c r="H1239" i="5"/>
  <c r="H1235" i="5"/>
  <c r="I1235" i="5" s="1"/>
  <c r="J1235" i="5" s="1"/>
  <c r="K1235" i="5" s="1"/>
  <c r="L1235" i="5" s="1"/>
  <c r="H1231" i="5"/>
  <c r="I1231" i="5" s="1"/>
  <c r="J1231" i="5" s="1"/>
  <c r="K1231" i="5" s="1"/>
  <c r="L1231" i="5" s="1"/>
  <c r="H1227" i="5"/>
  <c r="I1227" i="5" s="1"/>
  <c r="J1227" i="5" s="1"/>
  <c r="K1227" i="5" s="1"/>
  <c r="L1227" i="5" s="1"/>
  <c r="H1223" i="5"/>
  <c r="I1223" i="5" s="1"/>
  <c r="J1223" i="5" s="1"/>
  <c r="K1223" i="5" s="1"/>
  <c r="L1223" i="5" s="1"/>
  <c r="H1219" i="5"/>
  <c r="I1219" i="5" s="1"/>
  <c r="J1219" i="5" s="1"/>
  <c r="K1219" i="5" s="1"/>
  <c r="L1219" i="5" s="1"/>
  <c r="H1215" i="5"/>
  <c r="I1215" i="5" s="1"/>
  <c r="J1215" i="5" s="1"/>
  <c r="K1215" i="5" s="1"/>
  <c r="L1215" i="5" s="1"/>
  <c r="H1211" i="5"/>
  <c r="I1211" i="5" s="1"/>
  <c r="J1211" i="5" s="1"/>
  <c r="K1211" i="5" s="1"/>
  <c r="L1211" i="5" s="1"/>
  <c r="H1207" i="5"/>
  <c r="I1207" i="5" s="1"/>
  <c r="J1207" i="5" s="1"/>
  <c r="K1207" i="5" s="1"/>
  <c r="L1207" i="5" s="1"/>
  <c r="H1203" i="5"/>
  <c r="I1203" i="5" s="1"/>
  <c r="J1203" i="5" s="1"/>
  <c r="K1203" i="5" s="1"/>
  <c r="L1203" i="5" s="1"/>
  <c r="H1199" i="5"/>
  <c r="I1199" i="5" s="1"/>
  <c r="J1199" i="5" s="1"/>
  <c r="K1199" i="5" s="1"/>
  <c r="L1199" i="5" s="1"/>
  <c r="H1195" i="5"/>
  <c r="I1195" i="5" s="1"/>
  <c r="J1195" i="5" s="1"/>
  <c r="K1195" i="5" s="1"/>
  <c r="L1195" i="5" s="1"/>
  <c r="H1191" i="5"/>
  <c r="I1191" i="5" s="1"/>
  <c r="J1191" i="5" s="1"/>
  <c r="K1191" i="5" s="1"/>
  <c r="L1191" i="5" s="1"/>
  <c r="H1187" i="5"/>
  <c r="I1187" i="5" s="1"/>
  <c r="J1187" i="5" s="1"/>
  <c r="K1187" i="5" s="1"/>
  <c r="L1187" i="5" s="1"/>
  <c r="H1183" i="5"/>
  <c r="I1183" i="5" s="1"/>
  <c r="J1183" i="5" s="1"/>
  <c r="K1183" i="5" s="1"/>
  <c r="L1183" i="5" s="1"/>
  <c r="H1179" i="5"/>
  <c r="I1179" i="5" s="1"/>
  <c r="J1179" i="5" s="1"/>
  <c r="K1179" i="5" s="1"/>
  <c r="L1179" i="5" s="1"/>
  <c r="H1175" i="5"/>
  <c r="I1175" i="5" s="1"/>
  <c r="J1175" i="5" s="1"/>
  <c r="K1175" i="5" s="1"/>
  <c r="L1175" i="5" s="1"/>
  <c r="H1171" i="5"/>
  <c r="I1171" i="5" s="1"/>
  <c r="J1171" i="5" s="1"/>
  <c r="K1171" i="5" s="1"/>
  <c r="L1171" i="5" s="1"/>
  <c r="H1167" i="5"/>
  <c r="I1167" i="5" s="1"/>
  <c r="J1167" i="5" s="1"/>
  <c r="K1167" i="5" s="1"/>
  <c r="L1167" i="5" s="1"/>
  <c r="H1163" i="5"/>
  <c r="I1163" i="5" s="1"/>
  <c r="J1163" i="5" s="1"/>
  <c r="K1163" i="5" s="1"/>
  <c r="L1163" i="5" s="1"/>
  <c r="H1159" i="5"/>
  <c r="I1159" i="5" s="1"/>
  <c r="J1159" i="5" s="1"/>
  <c r="K1159" i="5" s="1"/>
  <c r="L1159" i="5" s="1"/>
  <c r="H1155" i="5"/>
  <c r="I1155" i="5" s="1"/>
  <c r="J1155" i="5" s="1"/>
  <c r="K1155" i="5" s="1"/>
  <c r="L1155" i="5" s="1"/>
  <c r="H1151" i="5"/>
  <c r="I1151" i="5" s="1"/>
  <c r="J1151" i="5" s="1"/>
  <c r="K1151" i="5" s="1"/>
  <c r="L1151" i="5" s="1"/>
  <c r="H1147" i="5"/>
  <c r="I1147" i="5" s="1"/>
  <c r="J1147" i="5" s="1"/>
  <c r="K1147" i="5" s="1"/>
  <c r="L1147" i="5" s="1"/>
  <c r="H1143" i="5"/>
  <c r="I1143" i="5" s="1"/>
  <c r="J1143" i="5" s="1"/>
  <c r="K1143" i="5" s="1"/>
  <c r="L1143" i="5" s="1"/>
  <c r="H1139" i="5"/>
  <c r="I1139" i="5" s="1"/>
  <c r="J1139" i="5" s="1"/>
  <c r="K1139" i="5" s="1"/>
  <c r="L1139" i="5" s="1"/>
  <c r="H1135" i="5"/>
  <c r="I1135" i="5" s="1"/>
  <c r="J1135" i="5" s="1"/>
  <c r="K1135" i="5" s="1"/>
  <c r="L1135" i="5" s="1"/>
  <c r="H1131" i="5"/>
  <c r="I1131" i="5" s="1"/>
  <c r="J1131" i="5" s="1"/>
  <c r="K1131" i="5" s="1"/>
  <c r="L1131" i="5" s="1"/>
  <c r="H1127" i="5"/>
  <c r="I1127" i="5" s="1"/>
  <c r="J1127" i="5" s="1"/>
  <c r="K1127" i="5" s="1"/>
  <c r="L1127" i="5" s="1"/>
  <c r="H1123" i="5"/>
  <c r="I1123" i="5" s="1"/>
  <c r="J1123" i="5" s="1"/>
  <c r="K1123" i="5" s="1"/>
  <c r="L1123" i="5" s="1"/>
  <c r="H1119" i="5"/>
  <c r="I1119" i="5" s="1"/>
  <c r="J1119" i="5" s="1"/>
  <c r="K1119" i="5" s="1"/>
  <c r="L1119" i="5" s="1"/>
  <c r="H1115" i="5"/>
  <c r="I1115" i="5" s="1"/>
  <c r="J1115" i="5" s="1"/>
  <c r="K1115" i="5" s="1"/>
  <c r="L1115" i="5" s="1"/>
  <c r="H1111" i="5"/>
  <c r="I1111" i="5" s="1"/>
  <c r="J1111" i="5" s="1"/>
  <c r="K1111" i="5" s="1"/>
  <c r="L1111" i="5" s="1"/>
  <c r="H1107" i="5"/>
  <c r="I1107" i="5" s="1"/>
  <c r="J1107" i="5" s="1"/>
  <c r="K1107" i="5" s="1"/>
  <c r="L1107" i="5" s="1"/>
  <c r="H1103" i="5"/>
  <c r="I1103" i="5" s="1"/>
  <c r="J1103" i="5" s="1"/>
  <c r="K1103" i="5" s="1"/>
  <c r="L1103" i="5" s="1"/>
  <c r="H1099" i="5"/>
  <c r="I1099" i="5" s="1"/>
  <c r="J1099" i="5" s="1"/>
  <c r="K1099" i="5" s="1"/>
  <c r="L1099" i="5" s="1"/>
  <c r="H1095" i="5"/>
  <c r="H1091" i="5"/>
  <c r="I1091" i="5" s="1"/>
  <c r="J1091" i="5" s="1"/>
  <c r="K1091" i="5" s="1"/>
  <c r="L1091" i="5" s="1"/>
  <c r="H1087" i="5"/>
  <c r="I1087" i="5" s="1"/>
  <c r="J1087" i="5" s="1"/>
  <c r="K1087" i="5" s="1"/>
  <c r="L1087" i="5" s="1"/>
  <c r="H1083" i="5"/>
  <c r="I1083" i="5" s="1"/>
  <c r="J1083" i="5" s="1"/>
  <c r="K1083" i="5" s="1"/>
  <c r="L1083" i="5" s="1"/>
  <c r="H1079" i="5"/>
  <c r="I1079" i="5" s="1"/>
  <c r="J1079" i="5" s="1"/>
  <c r="K1079" i="5" s="1"/>
  <c r="L1079" i="5" s="1"/>
  <c r="H1075" i="5"/>
  <c r="I1075" i="5" s="1"/>
  <c r="J1075" i="5" s="1"/>
  <c r="K1075" i="5" s="1"/>
  <c r="L1075" i="5" s="1"/>
  <c r="H1071" i="5"/>
  <c r="I1071" i="5" s="1"/>
  <c r="J1071" i="5" s="1"/>
  <c r="K1071" i="5" s="1"/>
  <c r="L1071" i="5" s="1"/>
  <c r="H1067" i="5"/>
  <c r="I1067" i="5" s="1"/>
  <c r="J1067" i="5" s="1"/>
  <c r="K1067" i="5" s="1"/>
  <c r="L1067" i="5" s="1"/>
  <c r="H1063" i="5"/>
  <c r="I1063" i="5" s="1"/>
  <c r="J1063" i="5" s="1"/>
  <c r="K1063" i="5" s="1"/>
  <c r="L1063" i="5" s="1"/>
  <c r="H1059" i="5"/>
  <c r="I1059" i="5" s="1"/>
  <c r="J1059" i="5" s="1"/>
  <c r="K1059" i="5" s="1"/>
  <c r="L1059" i="5" s="1"/>
  <c r="H1055" i="5"/>
  <c r="I1055" i="5" s="1"/>
  <c r="J1055" i="5" s="1"/>
  <c r="K1055" i="5" s="1"/>
  <c r="L1055" i="5" s="1"/>
  <c r="H1051" i="5"/>
  <c r="I1051" i="5" s="1"/>
  <c r="J1051" i="5" s="1"/>
  <c r="K1051" i="5" s="1"/>
  <c r="L1051" i="5" s="1"/>
  <c r="H1047" i="5"/>
  <c r="I1047" i="5" s="1"/>
  <c r="J1047" i="5" s="1"/>
  <c r="K1047" i="5" s="1"/>
  <c r="L1047" i="5" s="1"/>
  <c r="H1043" i="5"/>
  <c r="I1043" i="5" s="1"/>
  <c r="J1043" i="5" s="1"/>
  <c r="K1043" i="5" s="1"/>
  <c r="L1043" i="5" s="1"/>
  <c r="H1039" i="5"/>
  <c r="I1039" i="5" s="1"/>
  <c r="J1039" i="5" s="1"/>
  <c r="K1039" i="5" s="1"/>
  <c r="L1039" i="5" s="1"/>
  <c r="H1035" i="5"/>
  <c r="I1035" i="5" s="1"/>
  <c r="J1035" i="5" s="1"/>
  <c r="K1035" i="5" s="1"/>
  <c r="L1035" i="5" s="1"/>
  <c r="H1031" i="5"/>
  <c r="I1031" i="5" s="1"/>
  <c r="J1031" i="5" s="1"/>
  <c r="K1031" i="5" s="1"/>
  <c r="L1031" i="5" s="1"/>
  <c r="H1027" i="5"/>
  <c r="I1027" i="5" s="1"/>
  <c r="J1027" i="5" s="1"/>
  <c r="K1027" i="5" s="1"/>
  <c r="L1027" i="5" s="1"/>
  <c r="H1023" i="5"/>
  <c r="I1023" i="5" s="1"/>
  <c r="J1023" i="5" s="1"/>
  <c r="K1023" i="5" s="1"/>
  <c r="L1023" i="5" s="1"/>
  <c r="H1019" i="5"/>
  <c r="I1019" i="5" s="1"/>
  <c r="J1019" i="5" s="1"/>
  <c r="K1019" i="5" s="1"/>
  <c r="L1019" i="5" s="1"/>
  <c r="H1015" i="5"/>
  <c r="I1015" i="5" s="1"/>
  <c r="J1015" i="5" s="1"/>
  <c r="K1015" i="5" s="1"/>
  <c r="L1015" i="5" s="1"/>
  <c r="H1011" i="5"/>
  <c r="I1011" i="5" s="1"/>
  <c r="J1011" i="5" s="1"/>
  <c r="K1011" i="5" s="1"/>
  <c r="L1011" i="5" s="1"/>
  <c r="H1007" i="5"/>
  <c r="I1007" i="5" s="1"/>
  <c r="J1007" i="5" s="1"/>
  <c r="K1007" i="5" s="1"/>
  <c r="L1007" i="5" s="1"/>
  <c r="H1003" i="5"/>
  <c r="I1003" i="5" s="1"/>
  <c r="J1003" i="5" s="1"/>
  <c r="K1003" i="5" s="1"/>
  <c r="L1003" i="5" s="1"/>
  <c r="H999" i="5"/>
  <c r="I999" i="5" s="1"/>
  <c r="J999" i="5" s="1"/>
  <c r="K999" i="5" s="1"/>
  <c r="L999" i="5" s="1"/>
  <c r="H995" i="5"/>
  <c r="I995" i="5" s="1"/>
  <c r="J995" i="5" s="1"/>
  <c r="K995" i="5" s="1"/>
  <c r="L995" i="5" s="1"/>
  <c r="H991" i="5"/>
  <c r="I991" i="5" s="1"/>
  <c r="J991" i="5" s="1"/>
  <c r="K991" i="5" s="1"/>
  <c r="L991" i="5" s="1"/>
  <c r="H987" i="5"/>
  <c r="H983" i="5"/>
  <c r="I983" i="5" s="1"/>
  <c r="J983" i="5" s="1"/>
  <c r="K983" i="5" s="1"/>
  <c r="L983" i="5" s="1"/>
  <c r="H979" i="5"/>
  <c r="I979" i="5" s="1"/>
  <c r="J979" i="5" s="1"/>
  <c r="K979" i="5" s="1"/>
  <c r="L979" i="5" s="1"/>
  <c r="H975" i="5"/>
  <c r="I975" i="5" s="1"/>
  <c r="J975" i="5" s="1"/>
  <c r="K975" i="5" s="1"/>
  <c r="L975" i="5" s="1"/>
  <c r="H971" i="5"/>
  <c r="I971" i="5" s="1"/>
  <c r="J971" i="5" s="1"/>
  <c r="K971" i="5" s="1"/>
  <c r="L971" i="5" s="1"/>
  <c r="H967" i="5"/>
  <c r="I967" i="5" s="1"/>
  <c r="J967" i="5" s="1"/>
  <c r="K967" i="5" s="1"/>
  <c r="L967" i="5" s="1"/>
  <c r="H963" i="5"/>
  <c r="I963" i="5" s="1"/>
  <c r="J963" i="5" s="1"/>
  <c r="K963" i="5" s="1"/>
  <c r="L963" i="5" s="1"/>
  <c r="H959" i="5"/>
  <c r="I959" i="5" s="1"/>
  <c r="J959" i="5" s="1"/>
  <c r="K959" i="5" s="1"/>
  <c r="L959" i="5" s="1"/>
  <c r="H955" i="5"/>
  <c r="I955" i="5" s="1"/>
  <c r="J955" i="5" s="1"/>
  <c r="K955" i="5" s="1"/>
  <c r="L955" i="5" s="1"/>
  <c r="H951" i="5"/>
  <c r="I951" i="5" s="1"/>
  <c r="J951" i="5" s="1"/>
  <c r="K951" i="5" s="1"/>
  <c r="L951" i="5" s="1"/>
  <c r="H947" i="5"/>
  <c r="H943" i="5"/>
  <c r="I943" i="5" s="1"/>
  <c r="J943" i="5" s="1"/>
  <c r="K943" i="5" s="1"/>
  <c r="L943" i="5" s="1"/>
  <c r="H939" i="5"/>
  <c r="I939" i="5" s="1"/>
  <c r="J939" i="5" s="1"/>
  <c r="K939" i="5" s="1"/>
  <c r="L939" i="5" s="1"/>
  <c r="H935" i="5"/>
  <c r="I935" i="5" s="1"/>
  <c r="J935" i="5" s="1"/>
  <c r="K935" i="5" s="1"/>
  <c r="L935" i="5" s="1"/>
  <c r="H931" i="5"/>
  <c r="I931" i="5" s="1"/>
  <c r="J931" i="5" s="1"/>
  <c r="K931" i="5" s="1"/>
  <c r="L931" i="5" s="1"/>
  <c r="H927" i="5"/>
  <c r="I927" i="5" s="1"/>
  <c r="J927" i="5" s="1"/>
  <c r="K927" i="5" s="1"/>
  <c r="L927" i="5" s="1"/>
  <c r="H923" i="5"/>
  <c r="I923" i="5" s="1"/>
  <c r="J923" i="5" s="1"/>
  <c r="K923" i="5" s="1"/>
  <c r="L923" i="5" s="1"/>
  <c r="H919" i="5"/>
  <c r="I919" i="5" s="1"/>
  <c r="J919" i="5" s="1"/>
  <c r="K919" i="5" s="1"/>
  <c r="L919" i="5" s="1"/>
  <c r="H915" i="5"/>
  <c r="H911" i="5"/>
  <c r="I911" i="5" s="1"/>
  <c r="J911" i="5" s="1"/>
  <c r="K911" i="5" s="1"/>
  <c r="L911" i="5" s="1"/>
  <c r="H907" i="5"/>
  <c r="I907" i="5" s="1"/>
  <c r="J907" i="5" s="1"/>
  <c r="K907" i="5" s="1"/>
  <c r="L907" i="5" s="1"/>
  <c r="H903" i="5"/>
  <c r="I903" i="5" s="1"/>
  <c r="J903" i="5" s="1"/>
  <c r="K903" i="5" s="1"/>
  <c r="L903" i="5" s="1"/>
  <c r="H899" i="5"/>
  <c r="I899" i="5" s="1"/>
  <c r="J899" i="5" s="1"/>
  <c r="K899" i="5" s="1"/>
  <c r="L899" i="5" s="1"/>
  <c r="H895" i="5"/>
  <c r="I895" i="5" s="1"/>
  <c r="J895" i="5" s="1"/>
  <c r="K895" i="5" s="1"/>
  <c r="L895" i="5" s="1"/>
  <c r="H891" i="5"/>
  <c r="I891" i="5" s="1"/>
  <c r="J891" i="5" s="1"/>
  <c r="K891" i="5" s="1"/>
  <c r="L891" i="5" s="1"/>
  <c r="H887" i="5"/>
  <c r="I887" i="5" s="1"/>
  <c r="J887" i="5" s="1"/>
  <c r="K887" i="5" s="1"/>
  <c r="L887" i="5" s="1"/>
  <c r="H883" i="5"/>
  <c r="I883" i="5" s="1"/>
  <c r="J883" i="5" s="1"/>
  <c r="K883" i="5" s="1"/>
  <c r="L883" i="5" s="1"/>
  <c r="H879" i="5"/>
  <c r="I879" i="5" s="1"/>
  <c r="J879" i="5" s="1"/>
  <c r="K879" i="5" s="1"/>
  <c r="L879" i="5" s="1"/>
  <c r="H875" i="5"/>
  <c r="I875" i="5" s="1"/>
  <c r="J875" i="5" s="1"/>
  <c r="K875" i="5" s="1"/>
  <c r="L875" i="5" s="1"/>
  <c r="H871" i="5"/>
  <c r="I871" i="5" s="1"/>
  <c r="J871" i="5" s="1"/>
  <c r="K871" i="5" s="1"/>
  <c r="L871" i="5" s="1"/>
  <c r="H867" i="5"/>
  <c r="I867" i="5" s="1"/>
  <c r="J867" i="5" s="1"/>
  <c r="K867" i="5" s="1"/>
  <c r="L867" i="5" s="1"/>
  <c r="H863" i="5"/>
  <c r="I863" i="5" s="1"/>
  <c r="J863" i="5" s="1"/>
  <c r="K863" i="5" s="1"/>
  <c r="L863" i="5" s="1"/>
  <c r="H859" i="5"/>
  <c r="I859" i="5" s="1"/>
  <c r="J859" i="5" s="1"/>
  <c r="K859" i="5" s="1"/>
  <c r="L859" i="5" s="1"/>
  <c r="H855" i="5"/>
  <c r="I855" i="5" s="1"/>
  <c r="J855" i="5" s="1"/>
  <c r="K855" i="5" s="1"/>
  <c r="L855" i="5" s="1"/>
  <c r="H851" i="5"/>
  <c r="I851" i="5" s="1"/>
  <c r="J851" i="5" s="1"/>
  <c r="K851" i="5" s="1"/>
  <c r="L851" i="5" s="1"/>
  <c r="H847" i="5"/>
  <c r="I847" i="5" s="1"/>
  <c r="J847" i="5" s="1"/>
  <c r="K847" i="5" s="1"/>
  <c r="L847" i="5" s="1"/>
  <c r="H843" i="5"/>
  <c r="H839" i="5"/>
  <c r="I839" i="5" s="1"/>
  <c r="J839" i="5" s="1"/>
  <c r="K839" i="5" s="1"/>
  <c r="L839" i="5" s="1"/>
  <c r="H835" i="5"/>
  <c r="I835" i="5" s="1"/>
  <c r="J835" i="5" s="1"/>
  <c r="K835" i="5" s="1"/>
  <c r="L835" i="5" s="1"/>
  <c r="H831" i="5"/>
  <c r="I831" i="5" s="1"/>
  <c r="J831" i="5" s="1"/>
  <c r="K831" i="5" s="1"/>
  <c r="L831" i="5" s="1"/>
  <c r="H2157" i="5"/>
  <c r="I2157" i="5" s="1"/>
  <c r="J2157" i="5" s="1"/>
  <c r="K2157" i="5" s="1"/>
  <c r="L2157" i="5" s="1"/>
  <c r="H2153" i="5"/>
  <c r="I2153" i="5" s="1"/>
  <c r="J2153" i="5" s="1"/>
  <c r="K2153" i="5" s="1"/>
  <c r="L2153" i="5" s="1"/>
  <c r="H2149" i="5"/>
  <c r="I2149" i="5" s="1"/>
  <c r="J2149" i="5" s="1"/>
  <c r="K2149" i="5" s="1"/>
  <c r="L2149" i="5" s="1"/>
  <c r="H2145" i="5"/>
  <c r="I2145" i="5" s="1"/>
  <c r="J2145" i="5" s="1"/>
  <c r="K2145" i="5" s="1"/>
  <c r="L2145" i="5" s="1"/>
  <c r="H2141" i="5"/>
  <c r="I2141" i="5" s="1"/>
  <c r="J2141" i="5" s="1"/>
  <c r="K2141" i="5" s="1"/>
  <c r="L2141" i="5" s="1"/>
  <c r="H2137" i="5"/>
  <c r="I2137" i="5" s="1"/>
  <c r="J2137" i="5" s="1"/>
  <c r="K2137" i="5" s="1"/>
  <c r="L2137" i="5" s="1"/>
  <c r="H2133" i="5"/>
  <c r="I2133" i="5" s="1"/>
  <c r="J2133" i="5" s="1"/>
  <c r="K2133" i="5" s="1"/>
  <c r="L2133" i="5" s="1"/>
  <c r="H2129" i="5"/>
  <c r="I2129" i="5" s="1"/>
  <c r="J2129" i="5" s="1"/>
  <c r="K2129" i="5" s="1"/>
  <c r="L2129" i="5" s="1"/>
  <c r="H2125" i="5"/>
  <c r="I2125" i="5" s="1"/>
  <c r="J2125" i="5" s="1"/>
  <c r="K2125" i="5" s="1"/>
  <c r="L2125" i="5" s="1"/>
  <c r="H2121" i="5"/>
  <c r="I2121" i="5" s="1"/>
  <c r="J2121" i="5" s="1"/>
  <c r="K2121" i="5" s="1"/>
  <c r="L2121" i="5" s="1"/>
  <c r="H2117" i="5"/>
  <c r="H2113" i="5"/>
  <c r="I2113" i="5" s="1"/>
  <c r="J2113" i="5" s="1"/>
  <c r="K2113" i="5" s="1"/>
  <c r="L2113" i="5" s="1"/>
  <c r="H2109" i="5"/>
  <c r="I2109" i="5" s="1"/>
  <c r="J2109" i="5" s="1"/>
  <c r="K2109" i="5" s="1"/>
  <c r="L2109" i="5" s="1"/>
  <c r="H2105" i="5"/>
  <c r="I2105" i="5" s="1"/>
  <c r="J2105" i="5" s="1"/>
  <c r="K2105" i="5" s="1"/>
  <c r="L2105" i="5" s="1"/>
  <c r="H2101" i="5"/>
  <c r="I2101" i="5" s="1"/>
  <c r="J2101" i="5" s="1"/>
  <c r="K2101" i="5" s="1"/>
  <c r="L2101" i="5" s="1"/>
  <c r="H2097" i="5"/>
  <c r="I2097" i="5" s="1"/>
  <c r="J2097" i="5" s="1"/>
  <c r="K2097" i="5" s="1"/>
  <c r="L2097" i="5" s="1"/>
  <c r="H2093" i="5"/>
  <c r="I2093" i="5" s="1"/>
  <c r="J2093" i="5" s="1"/>
  <c r="K2093" i="5" s="1"/>
  <c r="L2093" i="5" s="1"/>
  <c r="H2089" i="5"/>
  <c r="I2089" i="5" s="1"/>
  <c r="J2089" i="5" s="1"/>
  <c r="K2089" i="5" s="1"/>
  <c r="L2089" i="5" s="1"/>
  <c r="H2085" i="5"/>
  <c r="I2085" i="5" s="1"/>
  <c r="J2085" i="5" s="1"/>
  <c r="K2085" i="5" s="1"/>
  <c r="L2085" i="5" s="1"/>
  <c r="H2081" i="5"/>
  <c r="I2081" i="5" s="1"/>
  <c r="J2081" i="5" s="1"/>
  <c r="K2081" i="5" s="1"/>
  <c r="L2081" i="5" s="1"/>
  <c r="H2077" i="5"/>
  <c r="I2077" i="5" s="1"/>
  <c r="J2077" i="5" s="1"/>
  <c r="K2077" i="5" s="1"/>
  <c r="L2077" i="5" s="1"/>
  <c r="H2073" i="5"/>
  <c r="I2073" i="5" s="1"/>
  <c r="J2073" i="5" s="1"/>
  <c r="K2073" i="5" s="1"/>
  <c r="L2073" i="5" s="1"/>
  <c r="H2069" i="5"/>
  <c r="I2069" i="5" s="1"/>
  <c r="J2069" i="5" s="1"/>
  <c r="K2069" i="5" s="1"/>
  <c r="L2069" i="5" s="1"/>
  <c r="H2065" i="5"/>
  <c r="I2065" i="5" s="1"/>
  <c r="J2065" i="5" s="1"/>
  <c r="K2065" i="5" s="1"/>
  <c r="L2065" i="5" s="1"/>
  <c r="H2061" i="5"/>
  <c r="I2061" i="5" s="1"/>
  <c r="J2061" i="5" s="1"/>
  <c r="K2061" i="5" s="1"/>
  <c r="L2061" i="5" s="1"/>
  <c r="H2057" i="5"/>
  <c r="I2057" i="5" s="1"/>
  <c r="J2057" i="5" s="1"/>
  <c r="K2057" i="5" s="1"/>
  <c r="L2057" i="5" s="1"/>
  <c r="H2053" i="5"/>
  <c r="I2053" i="5" s="1"/>
  <c r="J2053" i="5" s="1"/>
  <c r="K2053" i="5" s="1"/>
  <c r="L2053" i="5" s="1"/>
  <c r="H2049" i="5"/>
  <c r="I2049" i="5" s="1"/>
  <c r="J2049" i="5" s="1"/>
  <c r="K2049" i="5" s="1"/>
  <c r="L2049" i="5" s="1"/>
  <c r="H2045" i="5"/>
  <c r="I2045" i="5" s="1"/>
  <c r="J2045" i="5" s="1"/>
  <c r="K2045" i="5" s="1"/>
  <c r="L2045" i="5" s="1"/>
  <c r="H2041" i="5"/>
  <c r="I2041" i="5" s="1"/>
  <c r="J2041" i="5" s="1"/>
  <c r="K2041" i="5" s="1"/>
  <c r="L2041" i="5" s="1"/>
  <c r="H2037" i="5"/>
  <c r="I2037" i="5" s="1"/>
  <c r="J2037" i="5" s="1"/>
  <c r="K2037" i="5" s="1"/>
  <c r="L2037" i="5" s="1"/>
  <c r="H2033" i="5"/>
  <c r="I2033" i="5" s="1"/>
  <c r="J2033" i="5" s="1"/>
  <c r="K2033" i="5" s="1"/>
  <c r="L2033" i="5" s="1"/>
  <c r="H2029" i="5"/>
  <c r="I2029" i="5" s="1"/>
  <c r="J2029" i="5" s="1"/>
  <c r="K2029" i="5" s="1"/>
  <c r="L2029" i="5" s="1"/>
  <c r="H2025" i="5"/>
  <c r="I2025" i="5" s="1"/>
  <c r="J2025" i="5" s="1"/>
  <c r="K2025" i="5" s="1"/>
  <c r="L2025" i="5" s="1"/>
  <c r="H2021" i="5"/>
  <c r="I2021" i="5" s="1"/>
  <c r="J2021" i="5" s="1"/>
  <c r="K2021" i="5" s="1"/>
  <c r="L2021" i="5" s="1"/>
  <c r="H2017" i="5"/>
  <c r="I2017" i="5" s="1"/>
  <c r="J2017" i="5" s="1"/>
  <c r="K2017" i="5" s="1"/>
  <c r="L2017" i="5" s="1"/>
  <c r="H2013" i="5"/>
  <c r="I2013" i="5" s="1"/>
  <c r="J2013" i="5" s="1"/>
  <c r="K2013" i="5" s="1"/>
  <c r="L2013" i="5" s="1"/>
  <c r="H2009" i="5"/>
  <c r="I2009" i="5" s="1"/>
  <c r="J2009" i="5" s="1"/>
  <c r="K2009" i="5" s="1"/>
  <c r="L2009" i="5" s="1"/>
  <c r="H2005" i="5"/>
  <c r="I2005" i="5" s="1"/>
  <c r="J2005" i="5" s="1"/>
  <c r="K2005" i="5" s="1"/>
  <c r="L2005" i="5" s="1"/>
  <c r="H2001" i="5"/>
  <c r="I2001" i="5" s="1"/>
  <c r="J2001" i="5" s="1"/>
  <c r="K2001" i="5" s="1"/>
  <c r="L2001" i="5" s="1"/>
  <c r="H1997" i="5"/>
  <c r="I1997" i="5" s="1"/>
  <c r="J1997" i="5" s="1"/>
  <c r="K1997" i="5" s="1"/>
  <c r="L1997" i="5" s="1"/>
  <c r="H1993" i="5"/>
  <c r="I1993" i="5" s="1"/>
  <c r="J1993" i="5" s="1"/>
  <c r="K1993" i="5" s="1"/>
  <c r="L1993" i="5" s="1"/>
  <c r="H1989" i="5"/>
  <c r="I1989" i="5" s="1"/>
  <c r="J1989" i="5" s="1"/>
  <c r="K1989" i="5" s="1"/>
  <c r="L1989" i="5" s="1"/>
  <c r="H1985" i="5"/>
  <c r="I1985" i="5" s="1"/>
  <c r="J1985" i="5" s="1"/>
  <c r="K1985" i="5" s="1"/>
  <c r="L1985" i="5" s="1"/>
  <c r="H1981" i="5"/>
  <c r="I1981" i="5" s="1"/>
  <c r="J1981" i="5" s="1"/>
  <c r="K1981" i="5" s="1"/>
  <c r="L1981" i="5" s="1"/>
  <c r="H1977" i="5"/>
  <c r="H1973" i="5"/>
  <c r="I1973" i="5" s="1"/>
  <c r="J1973" i="5" s="1"/>
  <c r="K1973" i="5" s="1"/>
  <c r="L1973" i="5" s="1"/>
  <c r="H1969" i="5"/>
  <c r="I1969" i="5" s="1"/>
  <c r="J1969" i="5" s="1"/>
  <c r="K1969" i="5" s="1"/>
  <c r="L1969" i="5" s="1"/>
  <c r="H1965" i="5"/>
  <c r="I1965" i="5" s="1"/>
  <c r="J1965" i="5" s="1"/>
  <c r="K1965" i="5" s="1"/>
  <c r="L1965" i="5" s="1"/>
  <c r="H1961" i="5"/>
  <c r="I1961" i="5" s="1"/>
  <c r="J1961" i="5" s="1"/>
  <c r="K1961" i="5" s="1"/>
  <c r="L1961" i="5" s="1"/>
  <c r="H1957" i="5"/>
  <c r="I1957" i="5" s="1"/>
  <c r="J1957" i="5" s="1"/>
  <c r="K1957" i="5" s="1"/>
  <c r="L1957" i="5" s="1"/>
  <c r="H1953" i="5"/>
  <c r="I1953" i="5" s="1"/>
  <c r="J1953" i="5" s="1"/>
  <c r="K1953" i="5" s="1"/>
  <c r="L1953" i="5" s="1"/>
  <c r="H1949" i="5"/>
  <c r="I1949" i="5" s="1"/>
  <c r="J1949" i="5" s="1"/>
  <c r="K1949" i="5" s="1"/>
  <c r="L1949" i="5" s="1"/>
  <c r="H1945" i="5"/>
  <c r="I1945" i="5" s="1"/>
  <c r="J1945" i="5" s="1"/>
  <c r="K1945" i="5" s="1"/>
  <c r="L1945" i="5" s="1"/>
  <c r="H1941" i="5"/>
  <c r="H1937" i="5"/>
  <c r="I1937" i="5" s="1"/>
  <c r="J1937" i="5" s="1"/>
  <c r="K1937" i="5" s="1"/>
  <c r="L1937" i="5" s="1"/>
  <c r="H1933" i="5"/>
  <c r="I1933" i="5" s="1"/>
  <c r="J1933" i="5" s="1"/>
  <c r="K1933" i="5" s="1"/>
  <c r="L1933" i="5" s="1"/>
  <c r="H1929" i="5"/>
  <c r="I1929" i="5" s="1"/>
  <c r="J1929" i="5" s="1"/>
  <c r="K1929" i="5" s="1"/>
  <c r="L1929" i="5" s="1"/>
  <c r="H1925" i="5"/>
  <c r="I1925" i="5" s="1"/>
  <c r="J1925" i="5" s="1"/>
  <c r="K1925" i="5" s="1"/>
  <c r="L1925" i="5" s="1"/>
  <c r="H1921" i="5"/>
  <c r="I1921" i="5" s="1"/>
  <c r="J1921" i="5" s="1"/>
  <c r="K1921" i="5" s="1"/>
  <c r="L1921" i="5" s="1"/>
  <c r="H1917" i="5"/>
  <c r="H1913" i="5"/>
  <c r="I1913" i="5" s="1"/>
  <c r="J1913" i="5" s="1"/>
  <c r="K1913" i="5" s="1"/>
  <c r="L1913" i="5" s="1"/>
  <c r="H1909" i="5"/>
  <c r="I1909" i="5" s="1"/>
  <c r="J1909" i="5" s="1"/>
  <c r="K1909" i="5" s="1"/>
  <c r="L1909" i="5" s="1"/>
  <c r="H1905" i="5"/>
  <c r="I1905" i="5" s="1"/>
  <c r="J1905" i="5" s="1"/>
  <c r="K1905" i="5" s="1"/>
  <c r="L1905" i="5" s="1"/>
  <c r="H1901" i="5"/>
  <c r="I1901" i="5" s="1"/>
  <c r="J1901" i="5" s="1"/>
  <c r="K1901" i="5" s="1"/>
  <c r="L1901" i="5" s="1"/>
  <c r="H1897" i="5"/>
  <c r="I1897" i="5" s="1"/>
  <c r="J1897" i="5" s="1"/>
  <c r="K1897" i="5" s="1"/>
  <c r="L1897" i="5" s="1"/>
  <c r="H1893" i="5"/>
  <c r="I1893" i="5" s="1"/>
  <c r="J1893" i="5" s="1"/>
  <c r="K1893" i="5" s="1"/>
  <c r="L1893" i="5" s="1"/>
  <c r="H1889" i="5"/>
  <c r="I1889" i="5" s="1"/>
  <c r="J1889" i="5" s="1"/>
  <c r="K1889" i="5" s="1"/>
  <c r="L1889" i="5" s="1"/>
  <c r="H1885" i="5"/>
  <c r="I1885" i="5" s="1"/>
  <c r="J1885" i="5" s="1"/>
  <c r="K1885" i="5" s="1"/>
  <c r="L1885" i="5" s="1"/>
  <c r="H1881" i="5"/>
  <c r="I1881" i="5" s="1"/>
  <c r="J1881" i="5" s="1"/>
  <c r="K1881" i="5" s="1"/>
  <c r="L1881" i="5" s="1"/>
  <c r="H1877" i="5"/>
  <c r="I1877" i="5" s="1"/>
  <c r="J1877" i="5" s="1"/>
  <c r="K1877" i="5" s="1"/>
  <c r="L1877" i="5" s="1"/>
  <c r="H1873" i="5"/>
  <c r="I1873" i="5" s="1"/>
  <c r="J1873" i="5" s="1"/>
  <c r="K1873" i="5" s="1"/>
  <c r="L1873" i="5" s="1"/>
  <c r="H1869" i="5"/>
  <c r="I1869" i="5" s="1"/>
  <c r="J1869" i="5" s="1"/>
  <c r="K1869" i="5" s="1"/>
  <c r="L1869" i="5" s="1"/>
  <c r="H1865" i="5"/>
  <c r="H1861" i="5"/>
  <c r="I1861" i="5" s="1"/>
  <c r="J1861" i="5" s="1"/>
  <c r="K1861" i="5" s="1"/>
  <c r="L1861" i="5" s="1"/>
  <c r="H1857" i="5"/>
  <c r="I1857" i="5" s="1"/>
  <c r="J1857" i="5" s="1"/>
  <c r="K1857" i="5" s="1"/>
  <c r="L1857" i="5" s="1"/>
  <c r="H1853" i="5"/>
  <c r="I1853" i="5" s="1"/>
  <c r="J1853" i="5" s="1"/>
  <c r="K1853" i="5" s="1"/>
  <c r="L1853" i="5" s="1"/>
  <c r="H1849" i="5"/>
  <c r="I1849" i="5" s="1"/>
  <c r="J1849" i="5" s="1"/>
  <c r="K1849" i="5" s="1"/>
  <c r="L1849" i="5" s="1"/>
  <c r="H1845" i="5"/>
  <c r="I1845" i="5" s="1"/>
  <c r="J1845" i="5" s="1"/>
  <c r="K1845" i="5" s="1"/>
  <c r="L1845" i="5" s="1"/>
  <c r="H1841" i="5"/>
  <c r="I1841" i="5" s="1"/>
  <c r="J1841" i="5" s="1"/>
  <c r="K1841" i="5" s="1"/>
  <c r="L1841" i="5" s="1"/>
  <c r="H1837" i="5"/>
  <c r="I1837" i="5" s="1"/>
  <c r="J1837" i="5" s="1"/>
  <c r="K1837" i="5" s="1"/>
  <c r="L1837" i="5" s="1"/>
  <c r="H1833" i="5"/>
  <c r="I1833" i="5" s="1"/>
  <c r="J1833" i="5" s="1"/>
  <c r="K1833" i="5" s="1"/>
  <c r="L1833" i="5" s="1"/>
  <c r="H1829" i="5"/>
  <c r="I1829" i="5" s="1"/>
  <c r="J1829" i="5" s="1"/>
  <c r="K1829" i="5" s="1"/>
  <c r="L1829" i="5" s="1"/>
  <c r="H1825" i="5"/>
  <c r="I1825" i="5" s="1"/>
  <c r="J1825" i="5" s="1"/>
  <c r="K1825" i="5" s="1"/>
  <c r="L1825" i="5" s="1"/>
  <c r="H1821" i="5"/>
  <c r="I1821" i="5" s="1"/>
  <c r="J1821" i="5" s="1"/>
  <c r="K1821" i="5" s="1"/>
  <c r="L1821" i="5" s="1"/>
  <c r="H1817" i="5"/>
  <c r="I1817" i="5" s="1"/>
  <c r="J1817" i="5" s="1"/>
  <c r="K1817" i="5" s="1"/>
  <c r="L1817" i="5" s="1"/>
  <c r="H1813" i="5"/>
  <c r="I1813" i="5" s="1"/>
  <c r="J1813" i="5" s="1"/>
  <c r="K1813" i="5" s="1"/>
  <c r="L1813" i="5" s="1"/>
  <c r="H1809" i="5"/>
  <c r="I1809" i="5" s="1"/>
  <c r="J1809" i="5" s="1"/>
  <c r="K1809" i="5" s="1"/>
  <c r="L1809" i="5" s="1"/>
  <c r="H1805" i="5"/>
  <c r="I1805" i="5" s="1"/>
  <c r="J1805" i="5" s="1"/>
  <c r="K1805" i="5" s="1"/>
  <c r="L1805" i="5" s="1"/>
  <c r="H1801" i="5"/>
  <c r="I1801" i="5" s="1"/>
  <c r="J1801" i="5" s="1"/>
  <c r="K1801" i="5" s="1"/>
  <c r="L1801" i="5" s="1"/>
  <c r="H1797" i="5"/>
  <c r="I1797" i="5" s="1"/>
  <c r="J1797" i="5" s="1"/>
  <c r="K1797" i="5" s="1"/>
  <c r="L1797" i="5" s="1"/>
  <c r="H1793" i="5"/>
  <c r="I1793" i="5" s="1"/>
  <c r="J1793" i="5" s="1"/>
  <c r="K1793" i="5" s="1"/>
  <c r="L1793" i="5" s="1"/>
  <c r="H1789" i="5"/>
  <c r="I1789" i="5" s="1"/>
  <c r="J1789" i="5" s="1"/>
  <c r="K1789" i="5" s="1"/>
  <c r="L1789" i="5" s="1"/>
  <c r="H1785" i="5"/>
  <c r="I1785" i="5" s="1"/>
  <c r="J1785" i="5" s="1"/>
  <c r="K1785" i="5" s="1"/>
  <c r="L1785" i="5" s="1"/>
  <c r="H1781" i="5"/>
  <c r="I1781" i="5" s="1"/>
  <c r="J1781" i="5" s="1"/>
  <c r="K1781" i="5" s="1"/>
  <c r="L1781" i="5" s="1"/>
  <c r="H1777" i="5"/>
  <c r="I1777" i="5" s="1"/>
  <c r="J1777" i="5" s="1"/>
  <c r="K1777" i="5" s="1"/>
  <c r="L1777" i="5" s="1"/>
  <c r="H1773" i="5"/>
  <c r="I1773" i="5" s="1"/>
  <c r="J1773" i="5" s="1"/>
  <c r="K1773" i="5" s="1"/>
  <c r="L1773" i="5" s="1"/>
  <c r="H1769" i="5"/>
  <c r="I1769" i="5" s="1"/>
  <c r="J1769" i="5" s="1"/>
  <c r="K1769" i="5" s="1"/>
  <c r="L1769" i="5" s="1"/>
  <c r="H1765" i="5"/>
  <c r="I1765" i="5" s="1"/>
  <c r="J1765" i="5" s="1"/>
  <c r="K1765" i="5" s="1"/>
  <c r="L1765" i="5" s="1"/>
  <c r="H1761" i="5"/>
  <c r="I1761" i="5" s="1"/>
  <c r="J1761" i="5" s="1"/>
  <c r="K1761" i="5" s="1"/>
  <c r="L1761" i="5" s="1"/>
  <c r="H1757" i="5"/>
  <c r="H1753" i="5"/>
  <c r="I1753" i="5" s="1"/>
  <c r="J1753" i="5" s="1"/>
  <c r="K1753" i="5" s="1"/>
  <c r="L1753" i="5" s="1"/>
  <c r="H1749" i="5"/>
  <c r="I1749" i="5" s="1"/>
  <c r="J1749" i="5" s="1"/>
  <c r="K1749" i="5" s="1"/>
  <c r="L1749" i="5" s="1"/>
  <c r="H1745" i="5"/>
  <c r="I1745" i="5" s="1"/>
  <c r="J1745" i="5" s="1"/>
  <c r="K1745" i="5" s="1"/>
  <c r="L1745" i="5" s="1"/>
  <c r="H1741" i="5"/>
  <c r="I1741" i="5" s="1"/>
  <c r="J1741" i="5" s="1"/>
  <c r="K1741" i="5" s="1"/>
  <c r="L1741" i="5" s="1"/>
  <c r="H1737" i="5"/>
  <c r="H1733" i="5"/>
  <c r="I1733" i="5" s="1"/>
  <c r="J1733" i="5" s="1"/>
  <c r="K1733" i="5" s="1"/>
  <c r="L1733" i="5" s="1"/>
  <c r="H1729" i="5"/>
  <c r="I1729" i="5" s="1"/>
  <c r="J1729" i="5" s="1"/>
  <c r="K1729" i="5" s="1"/>
  <c r="L1729" i="5" s="1"/>
  <c r="H1725" i="5"/>
  <c r="I1725" i="5" s="1"/>
  <c r="J1725" i="5" s="1"/>
  <c r="K1725" i="5" s="1"/>
  <c r="L1725" i="5" s="1"/>
  <c r="H1721" i="5"/>
  <c r="I1721" i="5" s="1"/>
  <c r="J1721" i="5" s="1"/>
  <c r="K1721" i="5" s="1"/>
  <c r="L1721" i="5" s="1"/>
  <c r="H1717" i="5"/>
  <c r="I1717" i="5" s="1"/>
  <c r="J1717" i="5" s="1"/>
  <c r="K1717" i="5" s="1"/>
  <c r="L1717" i="5" s="1"/>
  <c r="H1713" i="5"/>
  <c r="I1713" i="5" s="1"/>
  <c r="J1713" i="5" s="1"/>
  <c r="K1713" i="5" s="1"/>
  <c r="L1713" i="5" s="1"/>
  <c r="H1709" i="5"/>
  <c r="H1705" i="5"/>
  <c r="I1705" i="5" s="1"/>
  <c r="J1705" i="5" s="1"/>
  <c r="K1705" i="5" s="1"/>
  <c r="L1705" i="5" s="1"/>
  <c r="H1701" i="5"/>
  <c r="I1701" i="5" s="1"/>
  <c r="J1701" i="5" s="1"/>
  <c r="K1701" i="5" s="1"/>
  <c r="L1701" i="5" s="1"/>
  <c r="H1697" i="5"/>
  <c r="I1697" i="5" s="1"/>
  <c r="J1697" i="5" s="1"/>
  <c r="K1697" i="5" s="1"/>
  <c r="L1697" i="5" s="1"/>
  <c r="H1693" i="5"/>
  <c r="H1689" i="5"/>
  <c r="I1689" i="5" s="1"/>
  <c r="J1689" i="5" s="1"/>
  <c r="K1689" i="5" s="1"/>
  <c r="L1689" i="5" s="1"/>
  <c r="H1685" i="5"/>
  <c r="I1685" i="5" s="1"/>
  <c r="J1685" i="5" s="1"/>
  <c r="K1685" i="5" s="1"/>
  <c r="L1685" i="5" s="1"/>
  <c r="H1681" i="5"/>
  <c r="H1677" i="5"/>
  <c r="I1677" i="5" s="1"/>
  <c r="J1677" i="5" s="1"/>
  <c r="K1677" i="5" s="1"/>
  <c r="L1677" i="5" s="1"/>
  <c r="H1673" i="5"/>
  <c r="I1673" i="5" s="1"/>
  <c r="J1673" i="5" s="1"/>
  <c r="K1673" i="5" s="1"/>
  <c r="L1673" i="5" s="1"/>
  <c r="H1669" i="5"/>
  <c r="I1669" i="5" s="1"/>
  <c r="J1669" i="5" s="1"/>
  <c r="K1669" i="5" s="1"/>
  <c r="L1669" i="5" s="1"/>
  <c r="H1665" i="5"/>
  <c r="I1665" i="5" s="1"/>
  <c r="J1665" i="5" s="1"/>
  <c r="K1665" i="5" s="1"/>
  <c r="L1665" i="5" s="1"/>
  <c r="H1661" i="5"/>
  <c r="I1661" i="5" s="1"/>
  <c r="J1661" i="5" s="1"/>
  <c r="K1661" i="5" s="1"/>
  <c r="L1661" i="5" s="1"/>
  <c r="H1657" i="5"/>
  <c r="I1657" i="5" s="1"/>
  <c r="J1657" i="5" s="1"/>
  <c r="K1657" i="5" s="1"/>
  <c r="L1657" i="5" s="1"/>
  <c r="H1653" i="5"/>
  <c r="I1653" i="5" s="1"/>
  <c r="J1653" i="5" s="1"/>
  <c r="K1653" i="5" s="1"/>
  <c r="L1653" i="5" s="1"/>
  <c r="H1649" i="5"/>
  <c r="I1649" i="5" s="1"/>
  <c r="J1649" i="5" s="1"/>
  <c r="K1649" i="5" s="1"/>
  <c r="L1649" i="5" s="1"/>
  <c r="H1645" i="5"/>
  <c r="I1645" i="5" s="1"/>
  <c r="J1645" i="5" s="1"/>
  <c r="K1645" i="5" s="1"/>
  <c r="L1645" i="5" s="1"/>
  <c r="H1641" i="5"/>
  <c r="I1641" i="5" s="1"/>
  <c r="J1641" i="5" s="1"/>
  <c r="K1641" i="5" s="1"/>
  <c r="L1641" i="5" s="1"/>
  <c r="H1637" i="5"/>
  <c r="I1637" i="5" s="1"/>
  <c r="J1637" i="5" s="1"/>
  <c r="K1637" i="5" s="1"/>
  <c r="L1637" i="5" s="1"/>
  <c r="H1633" i="5"/>
  <c r="I1633" i="5" s="1"/>
  <c r="J1633" i="5" s="1"/>
  <c r="K1633" i="5" s="1"/>
  <c r="L1633" i="5" s="1"/>
  <c r="H1629" i="5"/>
  <c r="I1629" i="5" s="1"/>
  <c r="J1629" i="5" s="1"/>
  <c r="K1629" i="5" s="1"/>
  <c r="L1629" i="5" s="1"/>
  <c r="H1625" i="5"/>
  <c r="I1625" i="5" s="1"/>
  <c r="J1625" i="5" s="1"/>
  <c r="K1625" i="5" s="1"/>
  <c r="L1625" i="5" s="1"/>
  <c r="H1621" i="5"/>
  <c r="I1621" i="5" s="1"/>
  <c r="J1621" i="5" s="1"/>
  <c r="K1621" i="5" s="1"/>
  <c r="L1621" i="5" s="1"/>
  <c r="H1617" i="5"/>
  <c r="I1617" i="5" s="1"/>
  <c r="J1617" i="5" s="1"/>
  <c r="K1617" i="5" s="1"/>
  <c r="L1617" i="5" s="1"/>
  <c r="H1613" i="5"/>
  <c r="I1613" i="5" s="1"/>
  <c r="J1613" i="5" s="1"/>
  <c r="K1613" i="5" s="1"/>
  <c r="L1613" i="5" s="1"/>
  <c r="H1609" i="5"/>
  <c r="I1609" i="5" s="1"/>
  <c r="J1609" i="5" s="1"/>
  <c r="K1609" i="5" s="1"/>
  <c r="L1609" i="5" s="1"/>
  <c r="H1605" i="5"/>
  <c r="H1601" i="5"/>
  <c r="I1601" i="5" s="1"/>
  <c r="J1601" i="5" s="1"/>
  <c r="K1601" i="5" s="1"/>
  <c r="L1601" i="5" s="1"/>
  <c r="H1597" i="5"/>
  <c r="I1597" i="5" s="1"/>
  <c r="J1597" i="5" s="1"/>
  <c r="K1597" i="5" s="1"/>
  <c r="L1597" i="5" s="1"/>
  <c r="H1593" i="5"/>
  <c r="I1593" i="5" s="1"/>
  <c r="J1593" i="5" s="1"/>
  <c r="K1593" i="5" s="1"/>
  <c r="L1593" i="5" s="1"/>
  <c r="H1589" i="5"/>
  <c r="I1589" i="5" s="1"/>
  <c r="J1589" i="5" s="1"/>
  <c r="K1589" i="5" s="1"/>
  <c r="L1589" i="5" s="1"/>
  <c r="H1585" i="5"/>
  <c r="I1585" i="5" s="1"/>
  <c r="J1585" i="5" s="1"/>
  <c r="K1585" i="5" s="1"/>
  <c r="L1585" i="5" s="1"/>
  <c r="H1581" i="5"/>
  <c r="I1581" i="5" s="1"/>
  <c r="J1581" i="5" s="1"/>
  <c r="K1581" i="5" s="1"/>
  <c r="L1581" i="5" s="1"/>
  <c r="H1577" i="5"/>
  <c r="I1577" i="5" s="1"/>
  <c r="J1577" i="5" s="1"/>
  <c r="K1577" i="5" s="1"/>
  <c r="L1577" i="5" s="1"/>
  <c r="H1573" i="5"/>
  <c r="I1573" i="5" s="1"/>
  <c r="J1573" i="5" s="1"/>
  <c r="K1573" i="5" s="1"/>
  <c r="L1573" i="5" s="1"/>
  <c r="H1569" i="5"/>
  <c r="I1569" i="5" s="1"/>
  <c r="J1569" i="5" s="1"/>
  <c r="K1569" i="5" s="1"/>
  <c r="L1569" i="5" s="1"/>
  <c r="H1565" i="5"/>
  <c r="I1565" i="5" s="1"/>
  <c r="J1565" i="5" s="1"/>
  <c r="K1565" i="5" s="1"/>
  <c r="L1565" i="5" s="1"/>
  <c r="H1561" i="5"/>
  <c r="I1561" i="5" s="1"/>
  <c r="J1561" i="5" s="1"/>
  <c r="K1561" i="5" s="1"/>
  <c r="L1561" i="5" s="1"/>
  <c r="H1557" i="5"/>
  <c r="I1557" i="5" s="1"/>
  <c r="J1557" i="5" s="1"/>
  <c r="K1557" i="5" s="1"/>
  <c r="L1557" i="5" s="1"/>
  <c r="H1553" i="5"/>
  <c r="I1553" i="5" s="1"/>
  <c r="J1553" i="5" s="1"/>
  <c r="K1553" i="5" s="1"/>
  <c r="L1553" i="5" s="1"/>
  <c r="H1549" i="5"/>
  <c r="H1545" i="5"/>
  <c r="I1545" i="5" s="1"/>
  <c r="J1545" i="5" s="1"/>
  <c r="K1545" i="5" s="1"/>
  <c r="L1545" i="5" s="1"/>
  <c r="H1541" i="5"/>
  <c r="I1541" i="5" s="1"/>
  <c r="J1541" i="5" s="1"/>
  <c r="K1541" i="5" s="1"/>
  <c r="L1541" i="5" s="1"/>
  <c r="H1537" i="5"/>
  <c r="I1537" i="5" s="1"/>
  <c r="J1537" i="5" s="1"/>
  <c r="K1537" i="5" s="1"/>
  <c r="L1537" i="5" s="1"/>
  <c r="H1533" i="5"/>
  <c r="I1533" i="5" s="1"/>
  <c r="J1533" i="5" s="1"/>
  <c r="K1533" i="5" s="1"/>
  <c r="L1533" i="5" s="1"/>
  <c r="H1529" i="5"/>
  <c r="I1529" i="5" s="1"/>
  <c r="J1529" i="5" s="1"/>
  <c r="K1529" i="5" s="1"/>
  <c r="L1529" i="5" s="1"/>
  <c r="H1525" i="5"/>
  <c r="I1525" i="5" s="1"/>
  <c r="J1525" i="5" s="1"/>
  <c r="K1525" i="5" s="1"/>
  <c r="L1525" i="5" s="1"/>
  <c r="H1521" i="5"/>
  <c r="I1521" i="5" s="1"/>
  <c r="J1521" i="5" s="1"/>
  <c r="K1521" i="5" s="1"/>
  <c r="L1521" i="5" s="1"/>
  <c r="H1517" i="5"/>
  <c r="I1517" i="5" s="1"/>
  <c r="J1517" i="5" s="1"/>
  <c r="K1517" i="5" s="1"/>
  <c r="L1517" i="5" s="1"/>
  <c r="H1513" i="5"/>
  <c r="I1513" i="5" s="1"/>
  <c r="J1513" i="5" s="1"/>
  <c r="K1513" i="5" s="1"/>
  <c r="L1513" i="5" s="1"/>
  <c r="H1509" i="5"/>
  <c r="I1509" i="5" s="1"/>
  <c r="J1509" i="5" s="1"/>
  <c r="K1509" i="5" s="1"/>
  <c r="L1509" i="5" s="1"/>
  <c r="H1505" i="5"/>
  <c r="I1505" i="5" s="1"/>
  <c r="J1505" i="5" s="1"/>
  <c r="K1505" i="5" s="1"/>
  <c r="L1505" i="5" s="1"/>
  <c r="H1501" i="5"/>
  <c r="I1501" i="5" s="1"/>
  <c r="J1501" i="5" s="1"/>
  <c r="K1501" i="5" s="1"/>
  <c r="L1501" i="5" s="1"/>
  <c r="H1497" i="5"/>
  <c r="I1497" i="5" s="1"/>
  <c r="J1497" i="5" s="1"/>
  <c r="K1497" i="5" s="1"/>
  <c r="L1497" i="5" s="1"/>
  <c r="H1493" i="5"/>
  <c r="I1493" i="5" s="1"/>
  <c r="J1493" i="5" s="1"/>
  <c r="K1493" i="5" s="1"/>
  <c r="L1493" i="5" s="1"/>
  <c r="H1489" i="5"/>
  <c r="I1489" i="5" s="1"/>
  <c r="J1489" i="5" s="1"/>
  <c r="K1489" i="5" s="1"/>
  <c r="L1489" i="5" s="1"/>
  <c r="H1485" i="5"/>
  <c r="I1485" i="5" s="1"/>
  <c r="J1485" i="5" s="1"/>
  <c r="K1485" i="5" s="1"/>
  <c r="L1485" i="5" s="1"/>
  <c r="H1481" i="5"/>
  <c r="I1481" i="5" s="1"/>
  <c r="J1481" i="5" s="1"/>
  <c r="K1481" i="5" s="1"/>
  <c r="L1481" i="5" s="1"/>
  <c r="H1477" i="5"/>
  <c r="I1477" i="5" s="1"/>
  <c r="J1477" i="5" s="1"/>
  <c r="K1477" i="5" s="1"/>
  <c r="L1477" i="5" s="1"/>
  <c r="H1473" i="5"/>
  <c r="I1473" i="5" s="1"/>
  <c r="J1473" i="5" s="1"/>
  <c r="K1473" i="5" s="1"/>
  <c r="L1473" i="5" s="1"/>
  <c r="H1469" i="5"/>
  <c r="I1469" i="5" s="1"/>
  <c r="J1469" i="5" s="1"/>
  <c r="K1469" i="5" s="1"/>
  <c r="L1469" i="5" s="1"/>
  <c r="H1465" i="5"/>
  <c r="I1465" i="5" s="1"/>
  <c r="J1465" i="5" s="1"/>
  <c r="K1465" i="5" s="1"/>
  <c r="L1465" i="5" s="1"/>
  <c r="H1461" i="5"/>
  <c r="I1461" i="5" s="1"/>
  <c r="J1461" i="5" s="1"/>
  <c r="K1461" i="5" s="1"/>
  <c r="L1461" i="5" s="1"/>
  <c r="H1457" i="5"/>
  <c r="I1457" i="5" s="1"/>
  <c r="J1457" i="5" s="1"/>
  <c r="K1457" i="5" s="1"/>
  <c r="L1457" i="5" s="1"/>
  <c r="H1453" i="5"/>
  <c r="I1453" i="5" s="1"/>
  <c r="J1453" i="5" s="1"/>
  <c r="K1453" i="5" s="1"/>
  <c r="L1453" i="5" s="1"/>
  <c r="H1449" i="5"/>
  <c r="I1449" i="5" s="1"/>
  <c r="J1449" i="5" s="1"/>
  <c r="K1449" i="5" s="1"/>
  <c r="L1449" i="5" s="1"/>
  <c r="H1445" i="5"/>
  <c r="I1445" i="5" s="1"/>
  <c r="J1445" i="5" s="1"/>
  <c r="K1445" i="5" s="1"/>
  <c r="L1445" i="5" s="1"/>
  <c r="H1441" i="5"/>
  <c r="I1441" i="5" s="1"/>
  <c r="J1441" i="5" s="1"/>
  <c r="K1441" i="5" s="1"/>
  <c r="L1441" i="5" s="1"/>
  <c r="H1437" i="5"/>
  <c r="H1433" i="5"/>
  <c r="I1433" i="5" s="1"/>
  <c r="J1433" i="5" s="1"/>
  <c r="K1433" i="5" s="1"/>
  <c r="L1433" i="5" s="1"/>
  <c r="H1429" i="5"/>
  <c r="I1429" i="5" s="1"/>
  <c r="J1429" i="5" s="1"/>
  <c r="K1429" i="5" s="1"/>
  <c r="L1429" i="5" s="1"/>
  <c r="H1425" i="5"/>
  <c r="I1425" i="5" s="1"/>
  <c r="J1425" i="5" s="1"/>
  <c r="K1425" i="5" s="1"/>
  <c r="L1425" i="5" s="1"/>
  <c r="H1421" i="5"/>
  <c r="I1421" i="5" s="1"/>
  <c r="J1421" i="5" s="1"/>
  <c r="K1421" i="5" s="1"/>
  <c r="L1421" i="5" s="1"/>
  <c r="H1417" i="5"/>
  <c r="I1417" i="5" s="1"/>
  <c r="J1417" i="5" s="1"/>
  <c r="K1417" i="5" s="1"/>
  <c r="L1417" i="5" s="1"/>
  <c r="H1413" i="5"/>
  <c r="I1413" i="5" s="1"/>
  <c r="J1413" i="5" s="1"/>
  <c r="K1413" i="5" s="1"/>
  <c r="L1413" i="5" s="1"/>
  <c r="H1409" i="5"/>
  <c r="I1409" i="5" s="1"/>
  <c r="J1409" i="5" s="1"/>
  <c r="K1409" i="5" s="1"/>
  <c r="L1409" i="5" s="1"/>
  <c r="H1405" i="5"/>
  <c r="I1405" i="5" s="1"/>
  <c r="J1405" i="5" s="1"/>
  <c r="K1405" i="5" s="1"/>
  <c r="L1405" i="5" s="1"/>
  <c r="H1401" i="5"/>
  <c r="I1401" i="5" s="1"/>
  <c r="J1401" i="5" s="1"/>
  <c r="K1401" i="5" s="1"/>
  <c r="L1401" i="5" s="1"/>
  <c r="H1397" i="5"/>
  <c r="I1397" i="5" s="1"/>
  <c r="J1397" i="5" s="1"/>
  <c r="K1397" i="5" s="1"/>
  <c r="L1397" i="5" s="1"/>
  <c r="H1393" i="5"/>
  <c r="I1393" i="5" s="1"/>
  <c r="J1393" i="5" s="1"/>
  <c r="K1393" i="5" s="1"/>
  <c r="L1393" i="5" s="1"/>
  <c r="H1389" i="5"/>
  <c r="I1389" i="5" s="1"/>
  <c r="J1389" i="5" s="1"/>
  <c r="K1389" i="5" s="1"/>
  <c r="L1389" i="5" s="1"/>
  <c r="H1385" i="5"/>
  <c r="I1385" i="5" s="1"/>
  <c r="J1385" i="5" s="1"/>
  <c r="K1385" i="5" s="1"/>
  <c r="L1385" i="5" s="1"/>
  <c r="H1381" i="5"/>
  <c r="I1381" i="5" s="1"/>
  <c r="J1381" i="5" s="1"/>
  <c r="K1381" i="5" s="1"/>
  <c r="L1381" i="5" s="1"/>
  <c r="H1377" i="5"/>
  <c r="I1377" i="5" s="1"/>
  <c r="J1377" i="5" s="1"/>
  <c r="K1377" i="5" s="1"/>
  <c r="L1377" i="5" s="1"/>
  <c r="H1373" i="5"/>
  <c r="I1373" i="5" s="1"/>
  <c r="J1373" i="5" s="1"/>
  <c r="K1373" i="5" s="1"/>
  <c r="L1373" i="5" s="1"/>
  <c r="H1369" i="5"/>
  <c r="I1369" i="5" s="1"/>
  <c r="J1369" i="5" s="1"/>
  <c r="K1369" i="5" s="1"/>
  <c r="L1369" i="5" s="1"/>
  <c r="H1365" i="5"/>
  <c r="I1365" i="5" s="1"/>
  <c r="J1365" i="5" s="1"/>
  <c r="K1365" i="5" s="1"/>
  <c r="L1365" i="5" s="1"/>
  <c r="H1361" i="5"/>
  <c r="I1361" i="5" s="1"/>
  <c r="J1361" i="5" s="1"/>
  <c r="K1361" i="5" s="1"/>
  <c r="L1361" i="5" s="1"/>
  <c r="H1357" i="5"/>
  <c r="I1357" i="5" s="1"/>
  <c r="J1357" i="5" s="1"/>
  <c r="K1357" i="5" s="1"/>
  <c r="L1357" i="5" s="1"/>
  <c r="H1353" i="5"/>
  <c r="I1353" i="5" s="1"/>
  <c r="J1353" i="5" s="1"/>
  <c r="K1353" i="5" s="1"/>
  <c r="L1353" i="5" s="1"/>
  <c r="H1349" i="5"/>
  <c r="I1349" i="5" s="1"/>
  <c r="J1349" i="5" s="1"/>
  <c r="K1349" i="5" s="1"/>
  <c r="L1349" i="5" s="1"/>
  <c r="H1345" i="5"/>
  <c r="I1345" i="5" s="1"/>
  <c r="J1345" i="5" s="1"/>
  <c r="K1345" i="5" s="1"/>
  <c r="L1345" i="5" s="1"/>
  <c r="H1341" i="5"/>
  <c r="I1341" i="5" s="1"/>
  <c r="J1341" i="5" s="1"/>
  <c r="K1341" i="5" s="1"/>
  <c r="L1341" i="5" s="1"/>
  <c r="H1337" i="5"/>
  <c r="H1333" i="5"/>
  <c r="I1333" i="5" s="1"/>
  <c r="J1333" i="5" s="1"/>
  <c r="K1333" i="5" s="1"/>
  <c r="L1333" i="5" s="1"/>
  <c r="H1329" i="5"/>
  <c r="I1329" i="5" s="1"/>
  <c r="J1329" i="5" s="1"/>
  <c r="K1329" i="5" s="1"/>
  <c r="L1329" i="5" s="1"/>
  <c r="H1325" i="5"/>
  <c r="I1325" i="5" s="1"/>
  <c r="J1325" i="5" s="1"/>
  <c r="K1325" i="5" s="1"/>
  <c r="L1325" i="5" s="1"/>
  <c r="H1321" i="5"/>
  <c r="H1317" i="5"/>
  <c r="I1317" i="5" s="1"/>
  <c r="J1317" i="5" s="1"/>
  <c r="K1317" i="5" s="1"/>
  <c r="L1317" i="5" s="1"/>
  <c r="H1313" i="5"/>
  <c r="I1313" i="5" s="1"/>
  <c r="J1313" i="5" s="1"/>
  <c r="K1313" i="5" s="1"/>
  <c r="L1313" i="5" s="1"/>
  <c r="H1309" i="5"/>
  <c r="I1309" i="5" s="1"/>
  <c r="J1309" i="5" s="1"/>
  <c r="K1309" i="5" s="1"/>
  <c r="L1309" i="5" s="1"/>
  <c r="H1305" i="5"/>
  <c r="I1305" i="5" s="1"/>
  <c r="J1305" i="5" s="1"/>
  <c r="K1305" i="5" s="1"/>
  <c r="L1305" i="5" s="1"/>
  <c r="H1301" i="5"/>
  <c r="I1301" i="5" s="1"/>
  <c r="J1301" i="5" s="1"/>
  <c r="K1301" i="5" s="1"/>
  <c r="L1301" i="5" s="1"/>
  <c r="H1297" i="5"/>
  <c r="I1297" i="5" s="1"/>
  <c r="J1297" i="5" s="1"/>
  <c r="K1297" i="5" s="1"/>
  <c r="L1297" i="5" s="1"/>
  <c r="H1293" i="5"/>
  <c r="I1293" i="5" s="1"/>
  <c r="J1293" i="5" s="1"/>
  <c r="K1293" i="5" s="1"/>
  <c r="L1293" i="5" s="1"/>
  <c r="H1289" i="5"/>
  <c r="H1285" i="5"/>
  <c r="I1285" i="5" s="1"/>
  <c r="J1285" i="5" s="1"/>
  <c r="K1285" i="5" s="1"/>
  <c r="L1285" i="5" s="1"/>
  <c r="H1281" i="5"/>
  <c r="I1281" i="5" s="1"/>
  <c r="J1281" i="5" s="1"/>
  <c r="K1281" i="5" s="1"/>
  <c r="L1281" i="5" s="1"/>
  <c r="H1277" i="5"/>
  <c r="I1277" i="5" s="1"/>
  <c r="J1277" i="5" s="1"/>
  <c r="K1277" i="5" s="1"/>
  <c r="L1277" i="5" s="1"/>
  <c r="H1273" i="5"/>
  <c r="I1273" i="5" s="1"/>
  <c r="J1273" i="5" s="1"/>
  <c r="K1273" i="5" s="1"/>
  <c r="L1273" i="5" s="1"/>
  <c r="H1269" i="5"/>
  <c r="H1265" i="5"/>
  <c r="I1265" i="5" s="1"/>
  <c r="J1265" i="5" s="1"/>
  <c r="K1265" i="5" s="1"/>
  <c r="L1265" i="5" s="1"/>
  <c r="H1261" i="5"/>
  <c r="I1261" i="5" s="1"/>
  <c r="J1261" i="5" s="1"/>
  <c r="K1261" i="5" s="1"/>
  <c r="L1261" i="5" s="1"/>
  <c r="H1257" i="5"/>
  <c r="I1257" i="5" s="1"/>
  <c r="J1257" i="5" s="1"/>
  <c r="K1257" i="5" s="1"/>
  <c r="L1257" i="5" s="1"/>
  <c r="H1253" i="5"/>
  <c r="I1253" i="5" s="1"/>
  <c r="J1253" i="5" s="1"/>
  <c r="K1253" i="5" s="1"/>
  <c r="L1253" i="5" s="1"/>
  <c r="H1249" i="5"/>
  <c r="I1249" i="5" s="1"/>
  <c r="J1249" i="5" s="1"/>
  <c r="K1249" i="5" s="1"/>
  <c r="L1249" i="5" s="1"/>
  <c r="H1245" i="5"/>
  <c r="I1245" i="5" s="1"/>
  <c r="J1245" i="5" s="1"/>
  <c r="K1245" i="5" s="1"/>
  <c r="L1245" i="5" s="1"/>
  <c r="H1241" i="5"/>
  <c r="I1241" i="5" s="1"/>
  <c r="J1241" i="5" s="1"/>
  <c r="K1241" i="5" s="1"/>
  <c r="L1241" i="5" s="1"/>
  <c r="H1237" i="5"/>
  <c r="I1237" i="5" s="1"/>
  <c r="J1237" i="5" s="1"/>
  <c r="K1237" i="5" s="1"/>
  <c r="L1237" i="5" s="1"/>
  <c r="H1233" i="5"/>
  <c r="I1233" i="5" s="1"/>
  <c r="J1233" i="5" s="1"/>
  <c r="K1233" i="5" s="1"/>
  <c r="L1233" i="5" s="1"/>
  <c r="H1229" i="5"/>
  <c r="I1229" i="5" s="1"/>
  <c r="J1229" i="5" s="1"/>
  <c r="K1229" i="5" s="1"/>
  <c r="L1229" i="5" s="1"/>
  <c r="H1225" i="5"/>
  <c r="I1225" i="5" s="1"/>
  <c r="J1225" i="5" s="1"/>
  <c r="K1225" i="5" s="1"/>
  <c r="L1225" i="5" s="1"/>
  <c r="H1221" i="5"/>
  <c r="I1221" i="5" s="1"/>
  <c r="J1221" i="5" s="1"/>
  <c r="K1221" i="5" s="1"/>
  <c r="L1221" i="5" s="1"/>
  <c r="H1217" i="5"/>
  <c r="I1217" i="5" s="1"/>
  <c r="J1217" i="5" s="1"/>
  <c r="K1217" i="5" s="1"/>
  <c r="L1217" i="5" s="1"/>
  <c r="H1213" i="5"/>
  <c r="I1213" i="5" s="1"/>
  <c r="J1213" i="5" s="1"/>
  <c r="K1213" i="5" s="1"/>
  <c r="L1213" i="5" s="1"/>
  <c r="H1209" i="5"/>
  <c r="I1209" i="5" s="1"/>
  <c r="J1209" i="5" s="1"/>
  <c r="K1209" i="5" s="1"/>
  <c r="L1209" i="5" s="1"/>
  <c r="H1205" i="5"/>
  <c r="I1205" i="5" s="1"/>
  <c r="J1205" i="5" s="1"/>
  <c r="K1205" i="5" s="1"/>
  <c r="L1205" i="5" s="1"/>
  <c r="H1201" i="5"/>
  <c r="I1201" i="5" s="1"/>
  <c r="J1201" i="5" s="1"/>
  <c r="K1201" i="5" s="1"/>
  <c r="L1201" i="5" s="1"/>
  <c r="H1197" i="5"/>
  <c r="I1197" i="5" s="1"/>
  <c r="J1197" i="5" s="1"/>
  <c r="K1197" i="5" s="1"/>
  <c r="L1197" i="5" s="1"/>
  <c r="H1193" i="5"/>
  <c r="I1193" i="5" s="1"/>
  <c r="J1193" i="5" s="1"/>
  <c r="K1193" i="5" s="1"/>
  <c r="L1193" i="5" s="1"/>
  <c r="H1189" i="5"/>
  <c r="I1189" i="5" s="1"/>
  <c r="J1189" i="5" s="1"/>
  <c r="K1189" i="5" s="1"/>
  <c r="L1189" i="5" s="1"/>
  <c r="H1185" i="5"/>
  <c r="I1185" i="5" s="1"/>
  <c r="J1185" i="5" s="1"/>
  <c r="K1185" i="5" s="1"/>
  <c r="L1185" i="5" s="1"/>
  <c r="H1181" i="5"/>
  <c r="I1181" i="5" s="1"/>
  <c r="J1181" i="5" s="1"/>
  <c r="K1181" i="5" s="1"/>
  <c r="L1181" i="5" s="1"/>
  <c r="H1177" i="5"/>
  <c r="I1177" i="5" s="1"/>
  <c r="J1177" i="5" s="1"/>
  <c r="K1177" i="5" s="1"/>
  <c r="L1177" i="5" s="1"/>
  <c r="H1173" i="5"/>
  <c r="I1173" i="5" s="1"/>
  <c r="J1173" i="5" s="1"/>
  <c r="K1173" i="5" s="1"/>
  <c r="L1173" i="5" s="1"/>
  <c r="H1169" i="5"/>
  <c r="I1169" i="5" s="1"/>
  <c r="J1169" i="5" s="1"/>
  <c r="K1169" i="5" s="1"/>
  <c r="L1169" i="5" s="1"/>
  <c r="H1165" i="5"/>
  <c r="I1165" i="5" s="1"/>
  <c r="J1165" i="5" s="1"/>
  <c r="K1165" i="5" s="1"/>
  <c r="L1165" i="5" s="1"/>
  <c r="H1161" i="5"/>
  <c r="I1161" i="5" s="1"/>
  <c r="J1161" i="5" s="1"/>
  <c r="K1161" i="5" s="1"/>
  <c r="L1161" i="5" s="1"/>
  <c r="H1157" i="5"/>
  <c r="I1157" i="5" s="1"/>
  <c r="J1157" i="5" s="1"/>
  <c r="K1157" i="5" s="1"/>
  <c r="L1157" i="5" s="1"/>
  <c r="H1153" i="5"/>
  <c r="I1153" i="5" s="1"/>
  <c r="J1153" i="5" s="1"/>
  <c r="K1153" i="5" s="1"/>
  <c r="L1153" i="5" s="1"/>
  <c r="H1149" i="5"/>
  <c r="I1149" i="5" s="1"/>
  <c r="J1149" i="5" s="1"/>
  <c r="K1149" i="5" s="1"/>
  <c r="L1149" i="5" s="1"/>
  <c r="H1145" i="5"/>
  <c r="I1145" i="5" s="1"/>
  <c r="J1145" i="5" s="1"/>
  <c r="K1145" i="5" s="1"/>
  <c r="L1145" i="5" s="1"/>
  <c r="H1141" i="5"/>
  <c r="H1137" i="5"/>
  <c r="I1137" i="5" s="1"/>
  <c r="J1137" i="5" s="1"/>
  <c r="K1137" i="5" s="1"/>
  <c r="L1137" i="5" s="1"/>
  <c r="H1133" i="5"/>
  <c r="I1133" i="5" s="1"/>
  <c r="J1133" i="5" s="1"/>
  <c r="K1133" i="5" s="1"/>
  <c r="L1133" i="5" s="1"/>
  <c r="H1129" i="5"/>
  <c r="I1129" i="5" s="1"/>
  <c r="J1129" i="5" s="1"/>
  <c r="K1129" i="5" s="1"/>
  <c r="L1129" i="5" s="1"/>
  <c r="H1125" i="5"/>
  <c r="I1125" i="5" s="1"/>
  <c r="J1125" i="5" s="1"/>
  <c r="K1125" i="5" s="1"/>
  <c r="L1125" i="5" s="1"/>
  <c r="H1121" i="5"/>
  <c r="I1121" i="5" s="1"/>
  <c r="J1121" i="5" s="1"/>
  <c r="K1121" i="5" s="1"/>
  <c r="L1121" i="5" s="1"/>
  <c r="H1117" i="5"/>
  <c r="H1113" i="5"/>
  <c r="I1113" i="5" s="1"/>
  <c r="J1113" i="5" s="1"/>
  <c r="K1113" i="5" s="1"/>
  <c r="L1113" i="5" s="1"/>
  <c r="H1109" i="5"/>
  <c r="I1109" i="5" s="1"/>
  <c r="J1109" i="5" s="1"/>
  <c r="K1109" i="5" s="1"/>
  <c r="L1109" i="5" s="1"/>
  <c r="H1105" i="5"/>
  <c r="I1105" i="5" s="1"/>
  <c r="J1105" i="5" s="1"/>
  <c r="K1105" i="5" s="1"/>
  <c r="L1105" i="5" s="1"/>
  <c r="H1101" i="5"/>
  <c r="I1101" i="5" s="1"/>
  <c r="J1101" i="5" s="1"/>
  <c r="K1101" i="5" s="1"/>
  <c r="L1101" i="5" s="1"/>
  <c r="H1097" i="5"/>
  <c r="I1097" i="5" s="1"/>
  <c r="J1097" i="5" s="1"/>
  <c r="K1097" i="5" s="1"/>
  <c r="L1097" i="5" s="1"/>
  <c r="H1093" i="5"/>
  <c r="I1093" i="5" s="1"/>
  <c r="J1093" i="5" s="1"/>
  <c r="K1093" i="5" s="1"/>
  <c r="L1093" i="5" s="1"/>
  <c r="H1089" i="5"/>
  <c r="I1089" i="5" s="1"/>
  <c r="J1089" i="5" s="1"/>
  <c r="K1089" i="5" s="1"/>
  <c r="L1089" i="5" s="1"/>
  <c r="H1085" i="5"/>
  <c r="I1085" i="5" s="1"/>
  <c r="J1085" i="5" s="1"/>
  <c r="K1085" i="5" s="1"/>
  <c r="L1085" i="5" s="1"/>
  <c r="H1081" i="5"/>
  <c r="I1081" i="5" s="1"/>
  <c r="J1081" i="5" s="1"/>
  <c r="K1081" i="5" s="1"/>
  <c r="L1081" i="5" s="1"/>
  <c r="H1077" i="5"/>
  <c r="I1077" i="5" s="1"/>
  <c r="J1077" i="5" s="1"/>
  <c r="K1077" i="5" s="1"/>
  <c r="L1077" i="5" s="1"/>
  <c r="H1073" i="5"/>
  <c r="I1073" i="5" s="1"/>
  <c r="J1073" i="5" s="1"/>
  <c r="K1073" i="5" s="1"/>
  <c r="L1073" i="5" s="1"/>
  <c r="H1069" i="5"/>
  <c r="I1069" i="5" s="1"/>
  <c r="J1069" i="5" s="1"/>
  <c r="K1069" i="5" s="1"/>
  <c r="L1069" i="5" s="1"/>
  <c r="H1065" i="5"/>
  <c r="I1065" i="5" s="1"/>
  <c r="J1065" i="5" s="1"/>
  <c r="K1065" i="5" s="1"/>
  <c r="L1065" i="5" s="1"/>
  <c r="H1061" i="5"/>
  <c r="I1061" i="5" s="1"/>
  <c r="J1061" i="5" s="1"/>
  <c r="K1061" i="5" s="1"/>
  <c r="L1061" i="5" s="1"/>
  <c r="H1057" i="5"/>
  <c r="I1057" i="5" s="1"/>
  <c r="J1057" i="5" s="1"/>
  <c r="K1057" i="5" s="1"/>
  <c r="L1057" i="5" s="1"/>
  <c r="H1053" i="5"/>
  <c r="I1053" i="5" s="1"/>
  <c r="J1053" i="5" s="1"/>
  <c r="K1053" i="5" s="1"/>
  <c r="L1053" i="5" s="1"/>
  <c r="H1049" i="5"/>
  <c r="I1049" i="5" s="1"/>
  <c r="J1049" i="5" s="1"/>
  <c r="K1049" i="5" s="1"/>
  <c r="L1049" i="5" s="1"/>
  <c r="H1045" i="5"/>
  <c r="I1045" i="5" s="1"/>
  <c r="J1045" i="5" s="1"/>
  <c r="K1045" i="5" s="1"/>
  <c r="L1045" i="5" s="1"/>
  <c r="H1041" i="5"/>
  <c r="I1041" i="5" s="1"/>
  <c r="J1041" i="5" s="1"/>
  <c r="K1041" i="5" s="1"/>
  <c r="L1041" i="5" s="1"/>
  <c r="H1037" i="5"/>
  <c r="I1037" i="5" s="1"/>
  <c r="J1037" i="5" s="1"/>
  <c r="K1037" i="5" s="1"/>
  <c r="L1037" i="5" s="1"/>
  <c r="H1033" i="5"/>
  <c r="I1033" i="5" s="1"/>
  <c r="J1033" i="5" s="1"/>
  <c r="K1033" i="5" s="1"/>
  <c r="L1033" i="5" s="1"/>
  <c r="H1029" i="5"/>
  <c r="I1029" i="5" s="1"/>
  <c r="J1029" i="5" s="1"/>
  <c r="K1029" i="5" s="1"/>
  <c r="L1029" i="5" s="1"/>
  <c r="H1025" i="5"/>
  <c r="I1025" i="5" s="1"/>
  <c r="J1025" i="5" s="1"/>
  <c r="K1025" i="5" s="1"/>
  <c r="L1025" i="5" s="1"/>
  <c r="H1021" i="5"/>
  <c r="I1021" i="5" s="1"/>
  <c r="J1021" i="5" s="1"/>
  <c r="K1021" i="5" s="1"/>
  <c r="L1021" i="5" s="1"/>
  <c r="H1017" i="5"/>
  <c r="I1017" i="5" s="1"/>
  <c r="J1017" i="5" s="1"/>
  <c r="K1017" i="5" s="1"/>
  <c r="L1017" i="5" s="1"/>
  <c r="H1013" i="5"/>
  <c r="I1013" i="5" s="1"/>
  <c r="J1013" i="5" s="1"/>
  <c r="K1013" i="5" s="1"/>
  <c r="L1013" i="5" s="1"/>
  <c r="H1009" i="5"/>
  <c r="I1009" i="5" s="1"/>
  <c r="J1009" i="5" s="1"/>
  <c r="K1009" i="5" s="1"/>
  <c r="L1009" i="5" s="1"/>
  <c r="H1005" i="5"/>
  <c r="I1005" i="5" s="1"/>
  <c r="J1005" i="5" s="1"/>
  <c r="K1005" i="5" s="1"/>
  <c r="L1005" i="5" s="1"/>
  <c r="H1001" i="5"/>
  <c r="I1001" i="5" s="1"/>
  <c r="J1001" i="5" s="1"/>
  <c r="K1001" i="5" s="1"/>
  <c r="L1001" i="5" s="1"/>
  <c r="H997" i="5"/>
  <c r="I997" i="5" s="1"/>
  <c r="J997" i="5" s="1"/>
  <c r="K997" i="5" s="1"/>
  <c r="L997" i="5" s="1"/>
  <c r="H993" i="5"/>
  <c r="I993" i="5" s="1"/>
  <c r="J993" i="5" s="1"/>
  <c r="K993" i="5" s="1"/>
  <c r="L993" i="5" s="1"/>
  <c r="H989" i="5"/>
  <c r="I989" i="5" s="1"/>
  <c r="J989" i="5" s="1"/>
  <c r="K989" i="5" s="1"/>
  <c r="L989" i="5" s="1"/>
  <c r="H985" i="5"/>
  <c r="I985" i="5" s="1"/>
  <c r="J985" i="5" s="1"/>
  <c r="K985" i="5" s="1"/>
  <c r="L985" i="5" s="1"/>
  <c r="H981" i="5"/>
  <c r="I981" i="5" s="1"/>
  <c r="J981" i="5" s="1"/>
  <c r="K981" i="5" s="1"/>
  <c r="L981" i="5" s="1"/>
  <c r="H977" i="5"/>
  <c r="I977" i="5" s="1"/>
  <c r="J977" i="5" s="1"/>
  <c r="K977" i="5" s="1"/>
  <c r="L977" i="5" s="1"/>
  <c r="H973" i="5"/>
  <c r="I973" i="5" s="1"/>
  <c r="J973" i="5" s="1"/>
  <c r="K973" i="5" s="1"/>
  <c r="L973" i="5" s="1"/>
  <c r="H969" i="5"/>
  <c r="I969" i="5" s="1"/>
  <c r="J969" i="5" s="1"/>
  <c r="K969" i="5" s="1"/>
  <c r="L969" i="5" s="1"/>
  <c r="H965" i="5"/>
  <c r="I965" i="5" s="1"/>
  <c r="J965" i="5" s="1"/>
  <c r="K965" i="5" s="1"/>
  <c r="L965" i="5" s="1"/>
  <c r="H961" i="5"/>
  <c r="I961" i="5" s="1"/>
  <c r="J961" i="5" s="1"/>
  <c r="K961" i="5" s="1"/>
  <c r="L961" i="5" s="1"/>
  <c r="H957" i="5"/>
  <c r="I957" i="5" s="1"/>
  <c r="J957" i="5" s="1"/>
  <c r="K957" i="5" s="1"/>
  <c r="L957" i="5" s="1"/>
  <c r="H953" i="5"/>
  <c r="I953" i="5" s="1"/>
  <c r="J953" i="5" s="1"/>
  <c r="K953" i="5" s="1"/>
  <c r="L953" i="5" s="1"/>
  <c r="H949" i="5"/>
  <c r="I949" i="5" s="1"/>
  <c r="J949" i="5" s="1"/>
  <c r="K949" i="5" s="1"/>
  <c r="L949" i="5" s="1"/>
  <c r="H945" i="5"/>
  <c r="I945" i="5" s="1"/>
  <c r="J945" i="5" s="1"/>
  <c r="K945" i="5" s="1"/>
  <c r="L945" i="5" s="1"/>
  <c r="H941" i="5"/>
  <c r="I941" i="5" s="1"/>
  <c r="J941" i="5" s="1"/>
  <c r="K941" i="5" s="1"/>
  <c r="L941" i="5" s="1"/>
  <c r="H937" i="5"/>
  <c r="I937" i="5" s="1"/>
  <c r="J937" i="5" s="1"/>
  <c r="K937" i="5" s="1"/>
  <c r="L937" i="5" s="1"/>
  <c r="H933" i="5"/>
  <c r="I933" i="5" s="1"/>
  <c r="J933" i="5" s="1"/>
  <c r="K933" i="5" s="1"/>
  <c r="L933" i="5" s="1"/>
  <c r="H929" i="5"/>
  <c r="I929" i="5" s="1"/>
  <c r="J929" i="5" s="1"/>
  <c r="K929" i="5" s="1"/>
  <c r="L929" i="5" s="1"/>
  <c r="H925" i="5"/>
  <c r="I925" i="5" s="1"/>
  <c r="J925" i="5" s="1"/>
  <c r="K925" i="5" s="1"/>
  <c r="L925" i="5" s="1"/>
  <c r="H921" i="5"/>
  <c r="I921" i="5" s="1"/>
  <c r="J921" i="5" s="1"/>
  <c r="K921" i="5" s="1"/>
  <c r="L921" i="5" s="1"/>
  <c r="H917" i="5"/>
  <c r="I917" i="5" s="1"/>
  <c r="J917" i="5" s="1"/>
  <c r="K917" i="5" s="1"/>
  <c r="L917" i="5" s="1"/>
  <c r="H913" i="5"/>
  <c r="I913" i="5" s="1"/>
  <c r="J913" i="5" s="1"/>
  <c r="K913" i="5" s="1"/>
  <c r="L913" i="5" s="1"/>
  <c r="H909" i="5"/>
  <c r="I909" i="5" s="1"/>
  <c r="J909" i="5" s="1"/>
  <c r="K909" i="5" s="1"/>
  <c r="L909" i="5" s="1"/>
  <c r="H905" i="5"/>
  <c r="I905" i="5" s="1"/>
  <c r="J905" i="5" s="1"/>
  <c r="K905" i="5" s="1"/>
  <c r="L905" i="5" s="1"/>
  <c r="H901" i="5"/>
  <c r="I901" i="5" s="1"/>
  <c r="J901" i="5" s="1"/>
  <c r="K901" i="5" s="1"/>
  <c r="L901" i="5" s="1"/>
  <c r="H897" i="5"/>
  <c r="I897" i="5" s="1"/>
  <c r="J897" i="5" s="1"/>
  <c r="K897" i="5" s="1"/>
  <c r="L897" i="5" s="1"/>
  <c r="H893" i="5"/>
  <c r="I893" i="5" s="1"/>
  <c r="J893" i="5" s="1"/>
  <c r="K893" i="5" s="1"/>
  <c r="L893" i="5" s="1"/>
  <c r="H889" i="5"/>
  <c r="I889" i="5" s="1"/>
  <c r="J889" i="5" s="1"/>
  <c r="K889" i="5" s="1"/>
  <c r="L889" i="5" s="1"/>
  <c r="H885" i="5"/>
  <c r="I885" i="5" s="1"/>
  <c r="J885" i="5" s="1"/>
  <c r="K885" i="5" s="1"/>
  <c r="L885" i="5" s="1"/>
  <c r="H881" i="5"/>
  <c r="I881" i="5" s="1"/>
  <c r="J881" i="5" s="1"/>
  <c r="K881" i="5" s="1"/>
  <c r="L881" i="5" s="1"/>
  <c r="H877" i="5"/>
  <c r="H873" i="5"/>
  <c r="I873" i="5" s="1"/>
  <c r="J873" i="5" s="1"/>
  <c r="K873" i="5" s="1"/>
  <c r="L873" i="5" s="1"/>
  <c r="H869" i="5"/>
  <c r="I869" i="5" s="1"/>
  <c r="J869" i="5" s="1"/>
  <c r="K869" i="5" s="1"/>
  <c r="L869" i="5" s="1"/>
  <c r="H865" i="5"/>
  <c r="I865" i="5" s="1"/>
  <c r="J865" i="5" s="1"/>
  <c r="K865" i="5" s="1"/>
  <c r="L865" i="5" s="1"/>
  <c r="H861" i="5"/>
  <c r="H857" i="5"/>
  <c r="I857" i="5" s="1"/>
  <c r="J857" i="5" s="1"/>
  <c r="K857" i="5" s="1"/>
  <c r="L857" i="5" s="1"/>
  <c r="H853" i="5"/>
  <c r="I853" i="5" s="1"/>
  <c r="J853" i="5" s="1"/>
  <c r="K853" i="5" s="1"/>
  <c r="L853" i="5" s="1"/>
  <c r="H849" i="5"/>
  <c r="I849" i="5" s="1"/>
  <c r="J849" i="5" s="1"/>
  <c r="K849" i="5" s="1"/>
  <c r="L849" i="5" s="1"/>
  <c r="H845" i="5"/>
  <c r="I845" i="5" s="1"/>
  <c r="J845" i="5" s="1"/>
  <c r="K845" i="5" s="1"/>
  <c r="L845" i="5" s="1"/>
  <c r="H841" i="5"/>
  <c r="I841" i="5" s="1"/>
  <c r="J841" i="5" s="1"/>
  <c r="K841" i="5" s="1"/>
  <c r="L841" i="5" s="1"/>
  <c r="H837" i="5"/>
  <c r="I837" i="5" s="1"/>
  <c r="J837" i="5" s="1"/>
  <c r="K837" i="5" s="1"/>
  <c r="L837" i="5" s="1"/>
  <c r="H833" i="5"/>
  <c r="I833" i="5" s="1"/>
  <c r="J833" i="5" s="1"/>
  <c r="K833" i="5" s="1"/>
  <c r="L833" i="5" s="1"/>
  <c r="H829" i="5"/>
  <c r="I829" i="5" s="1"/>
  <c r="J829" i="5" s="1"/>
  <c r="K829" i="5" s="1"/>
  <c r="L829" i="5" s="1"/>
  <c r="H825" i="5"/>
  <c r="I825" i="5" s="1"/>
  <c r="J825" i="5" s="1"/>
  <c r="K825" i="5" s="1"/>
  <c r="L825" i="5" s="1"/>
  <c r="H821" i="5"/>
  <c r="I821" i="5" s="1"/>
  <c r="J821" i="5" s="1"/>
  <c r="K821" i="5" s="1"/>
  <c r="L821" i="5" s="1"/>
  <c r="H817" i="5"/>
  <c r="I817" i="5" s="1"/>
  <c r="J817" i="5" s="1"/>
  <c r="K817" i="5" s="1"/>
  <c r="L817" i="5" s="1"/>
  <c r="H813" i="5"/>
  <c r="I813" i="5" s="1"/>
  <c r="J813" i="5" s="1"/>
  <c r="K813" i="5" s="1"/>
  <c r="L813" i="5" s="1"/>
  <c r="H809" i="5"/>
  <c r="I809" i="5" s="1"/>
  <c r="J809" i="5" s="1"/>
  <c r="K809" i="5" s="1"/>
  <c r="L809" i="5" s="1"/>
  <c r="H805" i="5"/>
  <c r="I805" i="5" s="1"/>
  <c r="J805" i="5" s="1"/>
  <c r="K805" i="5" s="1"/>
  <c r="L805" i="5" s="1"/>
  <c r="H801" i="5"/>
  <c r="I801" i="5" s="1"/>
  <c r="J801" i="5" s="1"/>
  <c r="K801" i="5" s="1"/>
  <c r="L801" i="5" s="1"/>
  <c r="H797" i="5"/>
  <c r="I797" i="5" s="1"/>
  <c r="J797" i="5" s="1"/>
  <c r="K797" i="5" s="1"/>
  <c r="L797" i="5" s="1"/>
  <c r="H828" i="5"/>
  <c r="I828" i="5" s="1"/>
  <c r="J828" i="5" s="1"/>
  <c r="K828" i="5" s="1"/>
  <c r="L828" i="5" s="1"/>
  <c r="H824" i="5"/>
  <c r="I824" i="5" s="1"/>
  <c r="J824" i="5" s="1"/>
  <c r="K824" i="5" s="1"/>
  <c r="L824" i="5" s="1"/>
  <c r="H820" i="5"/>
  <c r="I820" i="5" s="1"/>
  <c r="J820" i="5" s="1"/>
  <c r="K820" i="5" s="1"/>
  <c r="L820" i="5" s="1"/>
  <c r="H816" i="5"/>
  <c r="I816" i="5" s="1"/>
  <c r="J816" i="5" s="1"/>
  <c r="K816" i="5" s="1"/>
  <c r="L816" i="5" s="1"/>
  <c r="H812" i="5"/>
  <c r="I812" i="5" s="1"/>
  <c r="J812" i="5" s="1"/>
  <c r="K812" i="5" s="1"/>
  <c r="L812" i="5" s="1"/>
  <c r="H808" i="5"/>
  <c r="I808" i="5" s="1"/>
  <c r="J808" i="5" s="1"/>
  <c r="K808" i="5" s="1"/>
  <c r="L808" i="5" s="1"/>
  <c r="H804" i="5"/>
  <c r="I804" i="5" s="1"/>
  <c r="J804" i="5" s="1"/>
  <c r="K804" i="5" s="1"/>
  <c r="L804" i="5" s="1"/>
  <c r="H800" i="5"/>
  <c r="H796" i="5"/>
  <c r="I796" i="5" s="1"/>
  <c r="J796" i="5" s="1"/>
  <c r="K796" i="5" s="1"/>
  <c r="L796" i="5" s="1"/>
  <c r="H792" i="5"/>
  <c r="I792" i="5" s="1"/>
  <c r="J792" i="5" s="1"/>
  <c r="K792" i="5" s="1"/>
  <c r="L792" i="5" s="1"/>
  <c r="H788" i="5"/>
  <c r="I788" i="5" s="1"/>
  <c r="J788" i="5" s="1"/>
  <c r="K788" i="5" s="1"/>
  <c r="L788" i="5" s="1"/>
  <c r="H784" i="5"/>
  <c r="I784" i="5" s="1"/>
  <c r="J784" i="5" s="1"/>
  <c r="K784" i="5" s="1"/>
  <c r="L784" i="5" s="1"/>
  <c r="H780" i="5"/>
  <c r="I780" i="5" s="1"/>
  <c r="J780" i="5" s="1"/>
  <c r="K780" i="5" s="1"/>
  <c r="L780" i="5" s="1"/>
  <c r="H776" i="5"/>
  <c r="I776" i="5" s="1"/>
  <c r="J776" i="5" s="1"/>
  <c r="K776" i="5" s="1"/>
  <c r="L776" i="5" s="1"/>
  <c r="H772" i="5"/>
  <c r="I772" i="5" s="1"/>
  <c r="J772" i="5" s="1"/>
  <c r="K772" i="5" s="1"/>
  <c r="L772" i="5" s="1"/>
  <c r="H768" i="5"/>
  <c r="I768" i="5" s="1"/>
  <c r="J768" i="5" s="1"/>
  <c r="K768" i="5" s="1"/>
  <c r="L768" i="5" s="1"/>
  <c r="H764" i="5"/>
  <c r="I764" i="5" s="1"/>
  <c r="J764" i="5" s="1"/>
  <c r="K764" i="5" s="1"/>
  <c r="L764" i="5" s="1"/>
  <c r="H760" i="5"/>
  <c r="I760" i="5" s="1"/>
  <c r="J760" i="5" s="1"/>
  <c r="K760" i="5" s="1"/>
  <c r="L760" i="5" s="1"/>
  <c r="H756" i="5"/>
  <c r="I756" i="5" s="1"/>
  <c r="J756" i="5" s="1"/>
  <c r="K756" i="5" s="1"/>
  <c r="L756" i="5" s="1"/>
  <c r="H752" i="5"/>
  <c r="I752" i="5" s="1"/>
  <c r="J752" i="5" s="1"/>
  <c r="K752" i="5" s="1"/>
  <c r="L752" i="5" s="1"/>
  <c r="H748" i="5"/>
  <c r="I748" i="5" s="1"/>
  <c r="J748" i="5" s="1"/>
  <c r="K748" i="5" s="1"/>
  <c r="L748" i="5" s="1"/>
  <c r="H744" i="5"/>
  <c r="I744" i="5" s="1"/>
  <c r="J744" i="5" s="1"/>
  <c r="K744" i="5" s="1"/>
  <c r="L744" i="5" s="1"/>
  <c r="H740" i="5"/>
  <c r="I740" i="5" s="1"/>
  <c r="J740" i="5" s="1"/>
  <c r="K740" i="5" s="1"/>
  <c r="L740" i="5" s="1"/>
  <c r="H736" i="5"/>
  <c r="I736" i="5" s="1"/>
  <c r="J736" i="5" s="1"/>
  <c r="K736" i="5" s="1"/>
  <c r="L736" i="5" s="1"/>
  <c r="H732" i="5"/>
  <c r="I732" i="5" s="1"/>
  <c r="J732" i="5" s="1"/>
  <c r="K732" i="5" s="1"/>
  <c r="L732" i="5" s="1"/>
  <c r="H728" i="5"/>
  <c r="I728" i="5" s="1"/>
  <c r="J728" i="5" s="1"/>
  <c r="K728" i="5" s="1"/>
  <c r="L728" i="5" s="1"/>
  <c r="H724" i="5"/>
  <c r="I724" i="5" s="1"/>
  <c r="J724" i="5" s="1"/>
  <c r="K724" i="5" s="1"/>
  <c r="L724" i="5" s="1"/>
  <c r="H720" i="5"/>
  <c r="I720" i="5" s="1"/>
  <c r="J720" i="5" s="1"/>
  <c r="K720" i="5" s="1"/>
  <c r="L720" i="5" s="1"/>
  <c r="H716" i="5"/>
  <c r="I716" i="5" s="1"/>
  <c r="J716" i="5" s="1"/>
  <c r="K716" i="5" s="1"/>
  <c r="L716" i="5" s="1"/>
  <c r="H712" i="5"/>
  <c r="I712" i="5" s="1"/>
  <c r="J712" i="5" s="1"/>
  <c r="K712" i="5" s="1"/>
  <c r="L712" i="5" s="1"/>
  <c r="H708" i="5"/>
  <c r="I708" i="5" s="1"/>
  <c r="J708" i="5" s="1"/>
  <c r="K708" i="5" s="1"/>
  <c r="L708" i="5" s="1"/>
  <c r="H704" i="5"/>
  <c r="I704" i="5" s="1"/>
  <c r="J704" i="5" s="1"/>
  <c r="K704" i="5" s="1"/>
  <c r="L704" i="5" s="1"/>
  <c r="H700" i="5"/>
  <c r="I700" i="5" s="1"/>
  <c r="J700" i="5" s="1"/>
  <c r="K700" i="5" s="1"/>
  <c r="L700" i="5" s="1"/>
  <c r="H696" i="5"/>
  <c r="H692" i="5"/>
  <c r="I692" i="5" s="1"/>
  <c r="J692" i="5" s="1"/>
  <c r="K692" i="5" s="1"/>
  <c r="L692" i="5" s="1"/>
  <c r="H688" i="5"/>
  <c r="I688" i="5" s="1"/>
  <c r="J688" i="5" s="1"/>
  <c r="K688" i="5" s="1"/>
  <c r="L688" i="5" s="1"/>
  <c r="H684" i="5"/>
  <c r="I684" i="5" s="1"/>
  <c r="J684" i="5" s="1"/>
  <c r="K684" i="5" s="1"/>
  <c r="L684" i="5" s="1"/>
  <c r="H680" i="5"/>
  <c r="I680" i="5" s="1"/>
  <c r="J680" i="5" s="1"/>
  <c r="K680" i="5" s="1"/>
  <c r="L680" i="5" s="1"/>
  <c r="H676" i="5"/>
  <c r="I676" i="5" s="1"/>
  <c r="J676" i="5" s="1"/>
  <c r="K676" i="5" s="1"/>
  <c r="L676" i="5" s="1"/>
  <c r="H672" i="5"/>
  <c r="H668" i="5"/>
  <c r="I668" i="5" s="1"/>
  <c r="J668" i="5" s="1"/>
  <c r="K668" i="5" s="1"/>
  <c r="L668" i="5" s="1"/>
  <c r="H664" i="5"/>
  <c r="I664" i="5" s="1"/>
  <c r="J664" i="5" s="1"/>
  <c r="K664" i="5" s="1"/>
  <c r="L664" i="5" s="1"/>
  <c r="H660" i="5"/>
  <c r="I660" i="5" s="1"/>
  <c r="J660" i="5" s="1"/>
  <c r="K660" i="5" s="1"/>
  <c r="L660" i="5" s="1"/>
  <c r="H656" i="5"/>
  <c r="I656" i="5" s="1"/>
  <c r="J656" i="5" s="1"/>
  <c r="K656" i="5" s="1"/>
  <c r="L656" i="5" s="1"/>
  <c r="H652" i="5"/>
  <c r="I652" i="5" s="1"/>
  <c r="J652" i="5" s="1"/>
  <c r="K652" i="5" s="1"/>
  <c r="L652" i="5" s="1"/>
  <c r="H648" i="5"/>
  <c r="I648" i="5" s="1"/>
  <c r="J648" i="5" s="1"/>
  <c r="K648" i="5" s="1"/>
  <c r="L648" i="5" s="1"/>
  <c r="H644" i="5"/>
  <c r="I644" i="5" s="1"/>
  <c r="J644" i="5" s="1"/>
  <c r="K644" i="5" s="1"/>
  <c r="L644" i="5" s="1"/>
  <c r="H640" i="5"/>
  <c r="I640" i="5" s="1"/>
  <c r="J640" i="5" s="1"/>
  <c r="K640" i="5" s="1"/>
  <c r="L640" i="5" s="1"/>
  <c r="H636" i="5"/>
  <c r="I636" i="5" s="1"/>
  <c r="J636" i="5" s="1"/>
  <c r="K636" i="5" s="1"/>
  <c r="L636" i="5" s="1"/>
  <c r="H632" i="5"/>
  <c r="I632" i="5" s="1"/>
  <c r="J632" i="5" s="1"/>
  <c r="K632" i="5" s="1"/>
  <c r="L632" i="5" s="1"/>
  <c r="H628" i="5"/>
  <c r="I628" i="5" s="1"/>
  <c r="J628" i="5" s="1"/>
  <c r="K628" i="5" s="1"/>
  <c r="L628" i="5" s="1"/>
  <c r="H624" i="5"/>
  <c r="I624" i="5" s="1"/>
  <c r="J624" i="5" s="1"/>
  <c r="K624" i="5" s="1"/>
  <c r="L624" i="5" s="1"/>
  <c r="H620" i="5"/>
  <c r="I620" i="5" s="1"/>
  <c r="J620" i="5" s="1"/>
  <c r="K620" i="5" s="1"/>
  <c r="L620" i="5" s="1"/>
  <c r="H616" i="5"/>
  <c r="I616" i="5" s="1"/>
  <c r="J616" i="5" s="1"/>
  <c r="K616" i="5" s="1"/>
  <c r="L616" i="5" s="1"/>
  <c r="H612" i="5"/>
  <c r="I612" i="5" s="1"/>
  <c r="J612" i="5" s="1"/>
  <c r="K612" i="5" s="1"/>
  <c r="L612" i="5" s="1"/>
  <c r="H608" i="5"/>
  <c r="I608" i="5" s="1"/>
  <c r="J608" i="5" s="1"/>
  <c r="K608" i="5" s="1"/>
  <c r="L608" i="5" s="1"/>
  <c r="H604" i="5"/>
  <c r="I604" i="5" s="1"/>
  <c r="J604" i="5" s="1"/>
  <c r="K604" i="5" s="1"/>
  <c r="L604" i="5" s="1"/>
  <c r="H600" i="5"/>
  <c r="I600" i="5" s="1"/>
  <c r="J600" i="5" s="1"/>
  <c r="K600" i="5" s="1"/>
  <c r="L600" i="5" s="1"/>
  <c r="H596" i="5"/>
  <c r="I596" i="5" s="1"/>
  <c r="J596" i="5" s="1"/>
  <c r="K596" i="5" s="1"/>
  <c r="L596" i="5" s="1"/>
  <c r="H592" i="5"/>
  <c r="I592" i="5" s="1"/>
  <c r="J592" i="5" s="1"/>
  <c r="K592" i="5" s="1"/>
  <c r="L592" i="5" s="1"/>
  <c r="H588" i="5"/>
  <c r="I588" i="5" s="1"/>
  <c r="J588" i="5" s="1"/>
  <c r="K588" i="5" s="1"/>
  <c r="L588" i="5" s="1"/>
  <c r="H584" i="5"/>
  <c r="I584" i="5" s="1"/>
  <c r="J584" i="5" s="1"/>
  <c r="K584" i="5" s="1"/>
  <c r="L584" i="5" s="1"/>
  <c r="H580" i="5"/>
  <c r="I580" i="5" s="1"/>
  <c r="J580" i="5" s="1"/>
  <c r="K580" i="5" s="1"/>
  <c r="L580" i="5" s="1"/>
  <c r="H576" i="5"/>
  <c r="I576" i="5" s="1"/>
  <c r="J576" i="5" s="1"/>
  <c r="K576" i="5" s="1"/>
  <c r="L576" i="5" s="1"/>
  <c r="H572" i="5"/>
  <c r="I572" i="5" s="1"/>
  <c r="J572" i="5" s="1"/>
  <c r="K572" i="5" s="1"/>
  <c r="L572" i="5" s="1"/>
  <c r="H568" i="5"/>
  <c r="I568" i="5" s="1"/>
  <c r="J568" i="5" s="1"/>
  <c r="K568" i="5" s="1"/>
  <c r="L568" i="5" s="1"/>
  <c r="H564" i="5"/>
  <c r="I564" i="5" s="1"/>
  <c r="J564" i="5" s="1"/>
  <c r="K564" i="5" s="1"/>
  <c r="L564" i="5" s="1"/>
  <c r="H560" i="5"/>
  <c r="I560" i="5" s="1"/>
  <c r="J560" i="5" s="1"/>
  <c r="K560" i="5" s="1"/>
  <c r="L560" i="5" s="1"/>
  <c r="H556" i="5"/>
  <c r="I556" i="5" s="1"/>
  <c r="J556" i="5" s="1"/>
  <c r="K556" i="5" s="1"/>
  <c r="L556" i="5" s="1"/>
  <c r="H552" i="5"/>
  <c r="H548" i="5"/>
  <c r="I548" i="5" s="1"/>
  <c r="J548" i="5" s="1"/>
  <c r="K548" i="5" s="1"/>
  <c r="L548" i="5" s="1"/>
  <c r="H544" i="5"/>
  <c r="I544" i="5" s="1"/>
  <c r="J544" i="5" s="1"/>
  <c r="K544" i="5" s="1"/>
  <c r="L544" i="5" s="1"/>
  <c r="H540" i="5"/>
  <c r="I540" i="5" s="1"/>
  <c r="J540" i="5" s="1"/>
  <c r="K540" i="5" s="1"/>
  <c r="L540" i="5" s="1"/>
  <c r="H536" i="5"/>
  <c r="I536" i="5" s="1"/>
  <c r="J536" i="5" s="1"/>
  <c r="K536" i="5" s="1"/>
  <c r="L536" i="5" s="1"/>
  <c r="H532" i="5"/>
  <c r="I532" i="5" s="1"/>
  <c r="J532" i="5" s="1"/>
  <c r="K532" i="5" s="1"/>
  <c r="L532" i="5" s="1"/>
  <c r="H528" i="5"/>
  <c r="I528" i="5" s="1"/>
  <c r="J528" i="5" s="1"/>
  <c r="K528" i="5" s="1"/>
  <c r="L528" i="5" s="1"/>
  <c r="H524" i="5"/>
  <c r="I524" i="5" s="1"/>
  <c r="J524" i="5" s="1"/>
  <c r="K524" i="5" s="1"/>
  <c r="L524" i="5" s="1"/>
  <c r="H520" i="5"/>
  <c r="I520" i="5" s="1"/>
  <c r="J520" i="5" s="1"/>
  <c r="K520" i="5" s="1"/>
  <c r="L520" i="5" s="1"/>
  <c r="H516" i="5"/>
  <c r="I516" i="5" s="1"/>
  <c r="J516" i="5" s="1"/>
  <c r="K516" i="5" s="1"/>
  <c r="L516" i="5" s="1"/>
  <c r="H512" i="5"/>
  <c r="I512" i="5" s="1"/>
  <c r="J512" i="5" s="1"/>
  <c r="K512" i="5" s="1"/>
  <c r="L512" i="5" s="1"/>
  <c r="H508" i="5"/>
  <c r="I508" i="5" s="1"/>
  <c r="J508" i="5" s="1"/>
  <c r="K508" i="5" s="1"/>
  <c r="L508" i="5" s="1"/>
  <c r="H504" i="5"/>
  <c r="I504" i="5" s="1"/>
  <c r="J504" i="5" s="1"/>
  <c r="K504" i="5" s="1"/>
  <c r="L504" i="5" s="1"/>
  <c r="H500" i="5"/>
  <c r="I500" i="5" s="1"/>
  <c r="J500" i="5" s="1"/>
  <c r="K500" i="5" s="1"/>
  <c r="L500" i="5" s="1"/>
  <c r="H496" i="5"/>
  <c r="I496" i="5" s="1"/>
  <c r="J496" i="5" s="1"/>
  <c r="K496" i="5" s="1"/>
  <c r="L496" i="5" s="1"/>
  <c r="H492" i="5"/>
  <c r="I492" i="5" s="1"/>
  <c r="J492" i="5" s="1"/>
  <c r="K492" i="5" s="1"/>
  <c r="L492" i="5" s="1"/>
  <c r="H488" i="5"/>
  <c r="I488" i="5" s="1"/>
  <c r="J488" i="5" s="1"/>
  <c r="K488" i="5" s="1"/>
  <c r="L488" i="5" s="1"/>
  <c r="H484" i="5"/>
  <c r="I484" i="5" s="1"/>
  <c r="J484" i="5" s="1"/>
  <c r="K484" i="5" s="1"/>
  <c r="L484" i="5" s="1"/>
  <c r="H480" i="5"/>
  <c r="I480" i="5" s="1"/>
  <c r="J480" i="5" s="1"/>
  <c r="K480" i="5" s="1"/>
  <c r="L480" i="5" s="1"/>
  <c r="H476" i="5"/>
  <c r="I476" i="5" s="1"/>
  <c r="J476" i="5" s="1"/>
  <c r="K476" i="5" s="1"/>
  <c r="L476" i="5" s="1"/>
  <c r="H472" i="5"/>
  <c r="I472" i="5" s="1"/>
  <c r="J472" i="5" s="1"/>
  <c r="K472" i="5" s="1"/>
  <c r="L472" i="5" s="1"/>
  <c r="H468" i="5"/>
  <c r="I468" i="5" s="1"/>
  <c r="J468" i="5" s="1"/>
  <c r="K468" i="5" s="1"/>
  <c r="L468" i="5" s="1"/>
  <c r="H464" i="5"/>
  <c r="I464" i="5" s="1"/>
  <c r="J464" i="5" s="1"/>
  <c r="K464" i="5" s="1"/>
  <c r="L464" i="5" s="1"/>
  <c r="H460" i="5"/>
  <c r="I460" i="5" s="1"/>
  <c r="J460" i="5" s="1"/>
  <c r="K460" i="5" s="1"/>
  <c r="L460" i="5" s="1"/>
  <c r="H456" i="5"/>
  <c r="I456" i="5" s="1"/>
  <c r="J456" i="5" s="1"/>
  <c r="K456" i="5" s="1"/>
  <c r="L456" i="5" s="1"/>
  <c r="H452" i="5"/>
  <c r="I452" i="5" s="1"/>
  <c r="J452" i="5" s="1"/>
  <c r="K452" i="5" s="1"/>
  <c r="L452" i="5" s="1"/>
  <c r="H448" i="5"/>
  <c r="I448" i="5" s="1"/>
  <c r="J448" i="5" s="1"/>
  <c r="K448" i="5" s="1"/>
  <c r="L448" i="5" s="1"/>
  <c r="H444" i="5"/>
  <c r="I444" i="5" s="1"/>
  <c r="J444" i="5" s="1"/>
  <c r="K444" i="5" s="1"/>
  <c r="L444" i="5" s="1"/>
  <c r="H440" i="5"/>
  <c r="I440" i="5" s="1"/>
  <c r="J440" i="5" s="1"/>
  <c r="K440" i="5" s="1"/>
  <c r="L440" i="5" s="1"/>
  <c r="H436" i="5"/>
  <c r="I436" i="5" s="1"/>
  <c r="J436" i="5" s="1"/>
  <c r="K436" i="5" s="1"/>
  <c r="L436" i="5" s="1"/>
  <c r="H432" i="5"/>
  <c r="I432" i="5" s="1"/>
  <c r="J432" i="5" s="1"/>
  <c r="K432" i="5" s="1"/>
  <c r="L432" i="5" s="1"/>
  <c r="H428" i="5"/>
  <c r="I428" i="5" s="1"/>
  <c r="J428" i="5" s="1"/>
  <c r="K428" i="5" s="1"/>
  <c r="L428" i="5" s="1"/>
  <c r="H424" i="5"/>
  <c r="I424" i="5" s="1"/>
  <c r="J424" i="5" s="1"/>
  <c r="K424" i="5" s="1"/>
  <c r="L424" i="5" s="1"/>
  <c r="H420" i="5"/>
  <c r="I420" i="5" s="1"/>
  <c r="J420" i="5" s="1"/>
  <c r="K420" i="5" s="1"/>
  <c r="L420" i="5" s="1"/>
  <c r="H416" i="5"/>
  <c r="I416" i="5" s="1"/>
  <c r="J416" i="5" s="1"/>
  <c r="K416" i="5" s="1"/>
  <c r="L416" i="5" s="1"/>
  <c r="H412" i="5"/>
  <c r="I412" i="5" s="1"/>
  <c r="J412" i="5" s="1"/>
  <c r="K412" i="5" s="1"/>
  <c r="L412" i="5" s="1"/>
  <c r="H408" i="5"/>
  <c r="I408" i="5" s="1"/>
  <c r="J408" i="5" s="1"/>
  <c r="K408" i="5" s="1"/>
  <c r="L408" i="5" s="1"/>
  <c r="H404" i="5"/>
  <c r="I404" i="5" s="1"/>
  <c r="J404" i="5" s="1"/>
  <c r="K404" i="5" s="1"/>
  <c r="L404" i="5" s="1"/>
  <c r="H400" i="5"/>
  <c r="I400" i="5" s="1"/>
  <c r="J400" i="5" s="1"/>
  <c r="K400" i="5" s="1"/>
  <c r="L400" i="5" s="1"/>
  <c r="H396" i="5"/>
  <c r="I396" i="5" s="1"/>
  <c r="J396" i="5" s="1"/>
  <c r="K396" i="5" s="1"/>
  <c r="L396" i="5" s="1"/>
  <c r="H392" i="5"/>
  <c r="I392" i="5" s="1"/>
  <c r="J392" i="5" s="1"/>
  <c r="K392" i="5" s="1"/>
  <c r="L392" i="5" s="1"/>
  <c r="H388" i="5"/>
  <c r="I388" i="5" s="1"/>
  <c r="J388" i="5" s="1"/>
  <c r="K388" i="5" s="1"/>
  <c r="L388" i="5" s="1"/>
  <c r="H384" i="5"/>
  <c r="I384" i="5" s="1"/>
  <c r="J384" i="5" s="1"/>
  <c r="K384" i="5" s="1"/>
  <c r="L384" i="5" s="1"/>
  <c r="H380" i="5"/>
  <c r="I380" i="5" s="1"/>
  <c r="J380" i="5" s="1"/>
  <c r="K380" i="5" s="1"/>
  <c r="L380" i="5" s="1"/>
  <c r="H376" i="5"/>
  <c r="I376" i="5" s="1"/>
  <c r="J376" i="5" s="1"/>
  <c r="K376" i="5" s="1"/>
  <c r="L376" i="5" s="1"/>
  <c r="H372" i="5"/>
  <c r="I372" i="5" s="1"/>
  <c r="J372" i="5" s="1"/>
  <c r="K372" i="5" s="1"/>
  <c r="L372" i="5" s="1"/>
  <c r="H368" i="5"/>
  <c r="I368" i="5" s="1"/>
  <c r="J368" i="5" s="1"/>
  <c r="K368" i="5" s="1"/>
  <c r="L368" i="5" s="1"/>
  <c r="H364" i="5"/>
  <c r="I364" i="5" s="1"/>
  <c r="J364" i="5" s="1"/>
  <c r="K364" i="5" s="1"/>
  <c r="L364" i="5" s="1"/>
  <c r="H360" i="5"/>
  <c r="I360" i="5" s="1"/>
  <c r="J360" i="5" s="1"/>
  <c r="K360" i="5" s="1"/>
  <c r="L360" i="5" s="1"/>
  <c r="H356" i="5"/>
  <c r="I356" i="5" s="1"/>
  <c r="J356" i="5" s="1"/>
  <c r="K356" i="5" s="1"/>
  <c r="L356" i="5" s="1"/>
  <c r="H352" i="5"/>
  <c r="I352" i="5" s="1"/>
  <c r="J352" i="5" s="1"/>
  <c r="K352" i="5" s="1"/>
  <c r="L352" i="5" s="1"/>
  <c r="H348" i="5"/>
  <c r="I348" i="5" s="1"/>
  <c r="J348" i="5" s="1"/>
  <c r="K348" i="5" s="1"/>
  <c r="L348" i="5" s="1"/>
  <c r="H344" i="5"/>
  <c r="I344" i="5" s="1"/>
  <c r="J344" i="5" s="1"/>
  <c r="K344" i="5" s="1"/>
  <c r="L344" i="5" s="1"/>
  <c r="H340" i="5"/>
  <c r="I340" i="5" s="1"/>
  <c r="J340" i="5" s="1"/>
  <c r="K340" i="5" s="1"/>
  <c r="L340" i="5" s="1"/>
  <c r="H336" i="5"/>
  <c r="I336" i="5" s="1"/>
  <c r="J336" i="5" s="1"/>
  <c r="K336" i="5" s="1"/>
  <c r="L336" i="5" s="1"/>
  <c r="H332" i="5"/>
  <c r="I332" i="5" s="1"/>
  <c r="J332" i="5" s="1"/>
  <c r="K332" i="5" s="1"/>
  <c r="L332" i="5" s="1"/>
  <c r="H328" i="5"/>
  <c r="I328" i="5" s="1"/>
  <c r="J328" i="5" s="1"/>
  <c r="K328" i="5" s="1"/>
  <c r="L328" i="5" s="1"/>
  <c r="H324" i="5"/>
  <c r="I324" i="5" s="1"/>
  <c r="J324" i="5" s="1"/>
  <c r="K324" i="5" s="1"/>
  <c r="L324" i="5" s="1"/>
  <c r="H320" i="5"/>
  <c r="I320" i="5" s="1"/>
  <c r="J320" i="5" s="1"/>
  <c r="K320" i="5" s="1"/>
  <c r="L320" i="5" s="1"/>
  <c r="H316" i="5"/>
  <c r="I316" i="5" s="1"/>
  <c r="J316" i="5" s="1"/>
  <c r="K316" i="5" s="1"/>
  <c r="L316" i="5" s="1"/>
  <c r="H312" i="5"/>
  <c r="I312" i="5" s="1"/>
  <c r="J312" i="5" s="1"/>
  <c r="K312" i="5" s="1"/>
  <c r="L312" i="5" s="1"/>
  <c r="H308" i="5"/>
  <c r="I308" i="5" s="1"/>
  <c r="J308" i="5" s="1"/>
  <c r="K308" i="5" s="1"/>
  <c r="L308" i="5" s="1"/>
  <c r="H304" i="5"/>
  <c r="I304" i="5" s="1"/>
  <c r="J304" i="5" s="1"/>
  <c r="K304" i="5" s="1"/>
  <c r="L304" i="5" s="1"/>
  <c r="H300" i="5"/>
  <c r="I300" i="5" s="1"/>
  <c r="J300" i="5" s="1"/>
  <c r="K300" i="5" s="1"/>
  <c r="L300" i="5" s="1"/>
  <c r="H296" i="5"/>
  <c r="I296" i="5" s="1"/>
  <c r="J296" i="5" s="1"/>
  <c r="K296" i="5" s="1"/>
  <c r="L296" i="5" s="1"/>
  <c r="H292" i="5"/>
  <c r="I292" i="5" s="1"/>
  <c r="J292" i="5" s="1"/>
  <c r="K292" i="5" s="1"/>
  <c r="L292" i="5" s="1"/>
  <c r="H288" i="5"/>
  <c r="I288" i="5" s="1"/>
  <c r="J288" i="5" s="1"/>
  <c r="K288" i="5" s="1"/>
  <c r="L288" i="5" s="1"/>
  <c r="H284" i="5"/>
  <c r="I284" i="5" s="1"/>
  <c r="J284" i="5" s="1"/>
  <c r="K284" i="5" s="1"/>
  <c r="L284" i="5" s="1"/>
  <c r="H280" i="5"/>
  <c r="I280" i="5" s="1"/>
  <c r="J280" i="5" s="1"/>
  <c r="K280" i="5" s="1"/>
  <c r="L280" i="5" s="1"/>
  <c r="H276" i="5"/>
  <c r="I276" i="5" s="1"/>
  <c r="J276" i="5" s="1"/>
  <c r="K276" i="5" s="1"/>
  <c r="L276" i="5" s="1"/>
  <c r="H272" i="5"/>
  <c r="I272" i="5" s="1"/>
  <c r="J272" i="5" s="1"/>
  <c r="K272" i="5" s="1"/>
  <c r="L272" i="5" s="1"/>
  <c r="H268" i="5"/>
  <c r="I268" i="5" s="1"/>
  <c r="J268" i="5" s="1"/>
  <c r="K268" i="5" s="1"/>
  <c r="L268" i="5" s="1"/>
  <c r="H264" i="5"/>
  <c r="I264" i="5" s="1"/>
  <c r="J264" i="5" s="1"/>
  <c r="K264" i="5" s="1"/>
  <c r="L264" i="5" s="1"/>
  <c r="H260" i="5"/>
  <c r="I260" i="5" s="1"/>
  <c r="J260" i="5" s="1"/>
  <c r="K260" i="5" s="1"/>
  <c r="L260" i="5" s="1"/>
  <c r="H256" i="5"/>
  <c r="I256" i="5" s="1"/>
  <c r="J256" i="5" s="1"/>
  <c r="K256" i="5" s="1"/>
  <c r="L256" i="5" s="1"/>
  <c r="H252" i="5"/>
  <c r="I252" i="5" s="1"/>
  <c r="J252" i="5" s="1"/>
  <c r="K252" i="5" s="1"/>
  <c r="L252" i="5" s="1"/>
  <c r="H248" i="5"/>
  <c r="I248" i="5" s="1"/>
  <c r="J248" i="5" s="1"/>
  <c r="K248" i="5" s="1"/>
  <c r="L248" i="5" s="1"/>
  <c r="H244" i="5"/>
  <c r="I244" i="5" s="1"/>
  <c r="J244" i="5" s="1"/>
  <c r="K244" i="5" s="1"/>
  <c r="L244" i="5" s="1"/>
  <c r="H240" i="5"/>
  <c r="I240" i="5" s="1"/>
  <c r="J240" i="5" s="1"/>
  <c r="K240" i="5" s="1"/>
  <c r="L240" i="5" s="1"/>
  <c r="H236" i="5"/>
  <c r="I236" i="5" s="1"/>
  <c r="J236" i="5" s="1"/>
  <c r="K236" i="5" s="1"/>
  <c r="L236" i="5" s="1"/>
  <c r="H232" i="5"/>
  <c r="I232" i="5" s="1"/>
  <c r="J232" i="5" s="1"/>
  <c r="K232" i="5" s="1"/>
  <c r="L232" i="5" s="1"/>
  <c r="H228" i="5"/>
  <c r="I228" i="5" s="1"/>
  <c r="J228" i="5" s="1"/>
  <c r="K228" i="5" s="1"/>
  <c r="L228" i="5" s="1"/>
  <c r="H224" i="5"/>
  <c r="I224" i="5" s="1"/>
  <c r="J224" i="5" s="1"/>
  <c r="K224" i="5" s="1"/>
  <c r="L224" i="5" s="1"/>
  <c r="H220" i="5"/>
  <c r="I220" i="5" s="1"/>
  <c r="J220" i="5" s="1"/>
  <c r="K220" i="5" s="1"/>
  <c r="L220" i="5" s="1"/>
  <c r="H216" i="5"/>
  <c r="I216" i="5" s="1"/>
  <c r="J216" i="5" s="1"/>
  <c r="K216" i="5" s="1"/>
  <c r="L216" i="5" s="1"/>
  <c r="H212" i="5"/>
  <c r="I212" i="5" s="1"/>
  <c r="J212" i="5" s="1"/>
  <c r="K212" i="5" s="1"/>
  <c r="L212" i="5" s="1"/>
  <c r="H208" i="5"/>
  <c r="I208" i="5" s="1"/>
  <c r="J208" i="5" s="1"/>
  <c r="K208" i="5" s="1"/>
  <c r="L208" i="5" s="1"/>
  <c r="H204" i="5"/>
  <c r="I204" i="5" s="1"/>
  <c r="J204" i="5" s="1"/>
  <c r="K204" i="5" s="1"/>
  <c r="L204" i="5" s="1"/>
  <c r="H200" i="5"/>
  <c r="I200" i="5" s="1"/>
  <c r="J200" i="5" s="1"/>
  <c r="K200" i="5" s="1"/>
  <c r="L200" i="5" s="1"/>
  <c r="H196" i="5"/>
  <c r="H192" i="5"/>
  <c r="I192" i="5" s="1"/>
  <c r="J192" i="5" s="1"/>
  <c r="K192" i="5" s="1"/>
  <c r="L192" i="5" s="1"/>
  <c r="H188" i="5"/>
  <c r="I188" i="5" s="1"/>
  <c r="J188" i="5" s="1"/>
  <c r="K188" i="5" s="1"/>
  <c r="L188" i="5" s="1"/>
  <c r="H184" i="5"/>
  <c r="I184" i="5" s="1"/>
  <c r="J184" i="5" s="1"/>
  <c r="K184" i="5" s="1"/>
  <c r="L184" i="5" s="1"/>
  <c r="H793" i="5"/>
  <c r="I793" i="5" s="1"/>
  <c r="J793" i="5" s="1"/>
  <c r="K793" i="5" s="1"/>
  <c r="L793" i="5" s="1"/>
  <c r="H789" i="5"/>
  <c r="I789" i="5" s="1"/>
  <c r="J789" i="5" s="1"/>
  <c r="K789" i="5" s="1"/>
  <c r="L789" i="5" s="1"/>
  <c r="H785" i="5"/>
  <c r="I785" i="5" s="1"/>
  <c r="J785" i="5" s="1"/>
  <c r="K785" i="5" s="1"/>
  <c r="L785" i="5" s="1"/>
  <c r="H781" i="5"/>
  <c r="H777" i="5"/>
  <c r="I777" i="5" s="1"/>
  <c r="J777" i="5" s="1"/>
  <c r="K777" i="5" s="1"/>
  <c r="L777" i="5" s="1"/>
  <c r="H773" i="5"/>
  <c r="I773" i="5" s="1"/>
  <c r="J773" i="5" s="1"/>
  <c r="K773" i="5" s="1"/>
  <c r="L773" i="5" s="1"/>
  <c r="H769" i="5"/>
  <c r="I769" i="5" s="1"/>
  <c r="J769" i="5" s="1"/>
  <c r="K769" i="5" s="1"/>
  <c r="L769" i="5" s="1"/>
  <c r="H765" i="5"/>
  <c r="I765" i="5" s="1"/>
  <c r="J765" i="5" s="1"/>
  <c r="K765" i="5" s="1"/>
  <c r="L765" i="5" s="1"/>
  <c r="H761" i="5"/>
  <c r="I761" i="5" s="1"/>
  <c r="J761" i="5" s="1"/>
  <c r="K761" i="5" s="1"/>
  <c r="L761" i="5" s="1"/>
  <c r="H757" i="5"/>
  <c r="H753" i="5"/>
  <c r="I753" i="5" s="1"/>
  <c r="J753" i="5" s="1"/>
  <c r="K753" i="5" s="1"/>
  <c r="L753" i="5" s="1"/>
  <c r="H749" i="5"/>
  <c r="I749" i="5" s="1"/>
  <c r="J749" i="5" s="1"/>
  <c r="K749" i="5" s="1"/>
  <c r="L749" i="5" s="1"/>
  <c r="H745" i="5"/>
  <c r="I745" i="5" s="1"/>
  <c r="J745" i="5" s="1"/>
  <c r="K745" i="5" s="1"/>
  <c r="L745" i="5" s="1"/>
  <c r="H741" i="5"/>
  <c r="H737" i="5"/>
  <c r="I737" i="5" s="1"/>
  <c r="J737" i="5" s="1"/>
  <c r="K737" i="5" s="1"/>
  <c r="L737" i="5" s="1"/>
  <c r="H733" i="5"/>
  <c r="I733" i="5" s="1"/>
  <c r="J733" i="5" s="1"/>
  <c r="K733" i="5" s="1"/>
  <c r="L733" i="5" s="1"/>
  <c r="H729" i="5"/>
  <c r="I729" i="5" s="1"/>
  <c r="J729" i="5" s="1"/>
  <c r="K729" i="5" s="1"/>
  <c r="L729" i="5" s="1"/>
  <c r="H725" i="5"/>
  <c r="I725" i="5" s="1"/>
  <c r="J725" i="5" s="1"/>
  <c r="K725" i="5" s="1"/>
  <c r="L725" i="5" s="1"/>
  <c r="H721" i="5"/>
  <c r="I721" i="5" s="1"/>
  <c r="J721" i="5" s="1"/>
  <c r="K721" i="5" s="1"/>
  <c r="L721" i="5" s="1"/>
  <c r="H717" i="5"/>
  <c r="I717" i="5" s="1"/>
  <c r="J717" i="5" s="1"/>
  <c r="K717" i="5" s="1"/>
  <c r="L717" i="5" s="1"/>
  <c r="H713" i="5"/>
  <c r="I713" i="5" s="1"/>
  <c r="J713" i="5" s="1"/>
  <c r="K713" i="5" s="1"/>
  <c r="L713" i="5" s="1"/>
  <c r="H709" i="5"/>
  <c r="I709" i="5" s="1"/>
  <c r="J709" i="5" s="1"/>
  <c r="K709" i="5" s="1"/>
  <c r="L709" i="5" s="1"/>
  <c r="H705" i="5"/>
  <c r="I705" i="5" s="1"/>
  <c r="J705" i="5" s="1"/>
  <c r="K705" i="5" s="1"/>
  <c r="L705" i="5" s="1"/>
  <c r="H701" i="5"/>
  <c r="I701" i="5" s="1"/>
  <c r="J701" i="5" s="1"/>
  <c r="K701" i="5" s="1"/>
  <c r="L701" i="5" s="1"/>
  <c r="H697" i="5"/>
  <c r="I697" i="5" s="1"/>
  <c r="J697" i="5" s="1"/>
  <c r="K697" i="5" s="1"/>
  <c r="L697" i="5" s="1"/>
  <c r="H693" i="5"/>
  <c r="I693" i="5" s="1"/>
  <c r="J693" i="5" s="1"/>
  <c r="K693" i="5" s="1"/>
  <c r="L693" i="5" s="1"/>
  <c r="H689" i="5"/>
  <c r="I689" i="5" s="1"/>
  <c r="J689" i="5" s="1"/>
  <c r="K689" i="5" s="1"/>
  <c r="L689" i="5" s="1"/>
  <c r="H685" i="5"/>
  <c r="I685" i="5" s="1"/>
  <c r="J685" i="5" s="1"/>
  <c r="K685" i="5" s="1"/>
  <c r="L685" i="5" s="1"/>
  <c r="H681" i="5"/>
  <c r="I681" i="5" s="1"/>
  <c r="J681" i="5" s="1"/>
  <c r="K681" i="5" s="1"/>
  <c r="L681" i="5" s="1"/>
  <c r="H677" i="5"/>
  <c r="I677" i="5" s="1"/>
  <c r="J677" i="5" s="1"/>
  <c r="K677" i="5" s="1"/>
  <c r="L677" i="5" s="1"/>
  <c r="H673" i="5"/>
  <c r="I673" i="5" s="1"/>
  <c r="J673" i="5" s="1"/>
  <c r="K673" i="5" s="1"/>
  <c r="L673" i="5" s="1"/>
  <c r="H669" i="5"/>
  <c r="I669" i="5" s="1"/>
  <c r="J669" i="5" s="1"/>
  <c r="K669" i="5" s="1"/>
  <c r="L669" i="5" s="1"/>
  <c r="H665" i="5"/>
  <c r="I665" i="5" s="1"/>
  <c r="J665" i="5" s="1"/>
  <c r="K665" i="5" s="1"/>
  <c r="L665" i="5" s="1"/>
  <c r="H661" i="5"/>
  <c r="I661" i="5" s="1"/>
  <c r="J661" i="5" s="1"/>
  <c r="K661" i="5" s="1"/>
  <c r="L661" i="5" s="1"/>
  <c r="H657" i="5"/>
  <c r="I657" i="5" s="1"/>
  <c r="J657" i="5" s="1"/>
  <c r="K657" i="5" s="1"/>
  <c r="L657" i="5" s="1"/>
  <c r="H653" i="5"/>
  <c r="I653" i="5" s="1"/>
  <c r="J653" i="5" s="1"/>
  <c r="K653" i="5" s="1"/>
  <c r="L653" i="5" s="1"/>
  <c r="H649" i="5"/>
  <c r="I649" i="5" s="1"/>
  <c r="J649" i="5" s="1"/>
  <c r="K649" i="5" s="1"/>
  <c r="L649" i="5" s="1"/>
  <c r="H645" i="5"/>
  <c r="H641" i="5"/>
  <c r="I641" i="5" s="1"/>
  <c r="J641" i="5" s="1"/>
  <c r="K641" i="5" s="1"/>
  <c r="L641" i="5" s="1"/>
  <c r="H637" i="5"/>
  <c r="I637" i="5" s="1"/>
  <c r="J637" i="5" s="1"/>
  <c r="K637" i="5" s="1"/>
  <c r="L637" i="5" s="1"/>
  <c r="H633" i="5"/>
  <c r="I633" i="5" s="1"/>
  <c r="J633" i="5" s="1"/>
  <c r="K633" i="5" s="1"/>
  <c r="L633" i="5" s="1"/>
  <c r="H629" i="5"/>
  <c r="I629" i="5" s="1"/>
  <c r="J629" i="5" s="1"/>
  <c r="K629" i="5" s="1"/>
  <c r="L629" i="5" s="1"/>
  <c r="H625" i="5"/>
  <c r="I625" i="5" s="1"/>
  <c r="J625" i="5" s="1"/>
  <c r="K625" i="5" s="1"/>
  <c r="L625" i="5" s="1"/>
  <c r="H621" i="5"/>
  <c r="H617" i="5"/>
  <c r="I617" i="5" s="1"/>
  <c r="J617" i="5" s="1"/>
  <c r="K617" i="5" s="1"/>
  <c r="L617" i="5" s="1"/>
  <c r="H613" i="5"/>
  <c r="I613" i="5" s="1"/>
  <c r="J613" i="5" s="1"/>
  <c r="K613" i="5" s="1"/>
  <c r="L613" i="5" s="1"/>
  <c r="H609" i="5"/>
  <c r="I609" i="5" s="1"/>
  <c r="J609" i="5" s="1"/>
  <c r="K609" i="5" s="1"/>
  <c r="L609" i="5" s="1"/>
  <c r="H605" i="5"/>
  <c r="I605" i="5" s="1"/>
  <c r="J605" i="5" s="1"/>
  <c r="K605" i="5" s="1"/>
  <c r="L605" i="5" s="1"/>
  <c r="H601" i="5"/>
  <c r="I601" i="5" s="1"/>
  <c r="J601" i="5" s="1"/>
  <c r="K601" i="5" s="1"/>
  <c r="L601" i="5" s="1"/>
  <c r="H597" i="5"/>
  <c r="I597" i="5" s="1"/>
  <c r="J597" i="5" s="1"/>
  <c r="K597" i="5" s="1"/>
  <c r="L597" i="5" s="1"/>
  <c r="H593" i="5"/>
  <c r="I593" i="5" s="1"/>
  <c r="J593" i="5" s="1"/>
  <c r="K593" i="5" s="1"/>
  <c r="L593" i="5" s="1"/>
  <c r="H589" i="5"/>
  <c r="I589" i="5" s="1"/>
  <c r="J589" i="5" s="1"/>
  <c r="K589" i="5" s="1"/>
  <c r="L589" i="5" s="1"/>
  <c r="H585" i="5"/>
  <c r="I585" i="5" s="1"/>
  <c r="J585" i="5" s="1"/>
  <c r="K585" i="5" s="1"/>
  <c r="L585" i="5" s="1"/>
  <c r="H581" i="5"/>
  <c r="I581" i="5" s="1"/>
  <c r="J581" i="5" s="1"/>
  <c r="K581" i="5" s="1"/>
  <c r="L581" i="5" s="1"/>
  <c r="H577" i="5"/>
  <c r="I577" i="5" s="1"/>
  <c r="J577" i="5" s="1"/>
  <c r="K577" i="5" s="1"/>
  <c r="L577" i="5" s="1"/>
  <c r="H573" i="5"/>
  <c r="I573" i="5" s="1"/>
  <c r="J573" i="5" s="1"/>
  <c r="K573" i="5" s="1"/>
  <c r="L573" i="5" s="1"/>
  <c r="H569" i="5"/>
  <c r="I569" i="5" s="1"/>
  <c r="J569" i="5" s="1"/>
  <c r="K569" i="5" s="1"/>
  <c r="L569" i="5" s="1"/>
  <c r="H565" i="5"/>
  <c r="I565" i="5" s="1"/>
  <c r="J565" i="5" s="1"/>
  <c r="K565" i="5" s="1"/>
  <c r="L565" i="5" s="1"/>
  <c r="H561" i="5"/>
  <c r="I561" i="5" s="1"/>
  <c r="J561" i="5" s="1"/>
  <c r="K561" i="5" s="1"/>
  <c r="L561" i="5" s="1"/>
  <c r="H557" i="5"/>
  <c r="I557" i="5" s="1"/>
  <c r="J557" i="5" s="1"/>
  <c r="K557" i="5" s="1"/>
  <c r="L557" i="5" s="1"/>
  <c r="H553" i="5"/>
  <c r="I553" i="5" s="1"/>
  <c r="J553" i="5" s="1"/>
  <c r="K553" i="5" s="1"/>
  <c r="L553" i="5" s="1"/>
  <c r="H549" i="5"/>
  <c r="I549" i="5" s="1"/>
  <c r="J549" i="5" s="1"/>
  <c r="K549" i="5" s="1"/>
  <c r="L549" i="5" s="1"/>
  <c r="H545" i="5"/>
  <c r="I545" i="5" s="1"/>
  <c r="J545" i="5" s="1"/>
  <c r="K545" i="5" s="1"/>
  <c r="L545" i="5" s="1"/>
  <c r="H541" i="5"/>
  <c r="I541" i="5" s="1"/>
  <c r="J541" i="5" s="1"/>
  <c r="K541" i="5" s="1"/>
  <c r="L541" i="5" s="1"/>
  <c r="H537" i="5"/>
  <c r="I537" i="5" s="1"/>
  <c r="J537" i="5" s="1"/>
  <c r="K537" i="5" s="1"/>
  <c r="L537" i="5" s="1"/>
  <c r="H533" i="5"/>
  <c r="I533" i="5" s="1"/>
  <c r="J533" i="5" s="1"/>
  <c r="K533" i="5" s="1"/>
  <c r="L533" i="5" s="1"/>
  <c r="H529" i="5"/>
  <c r="I529" i="5" s="1"/>
  <c r="J529" i="5" s="1"/>
  <c r="K529" i="5" s="1"/>
  <c r="L529" i="5" s="1"/>
  <c r="H525" i="5"/>
  <c r="H521" i="5"/>
  <c r="I521" i="5" s="1"/>
  <c r="J521" i="5" s="1"/>
  <c r="K521" i="5" s="1"/>
  <c r="L521" i="5" s="1"/>
  <c r="H517" i="5"/>
  <c r="I517" i="5" s="1"/>
  <c r="J517" i="5" s="1"/>
  <c r="K517" i="5" s="1"/>
  <c r="L517" i="5" s="1"/>
  <c r="H513" i="5"/>
  <c r="I513" i="5" s="1"/>
  <c r="J513" i="5" s="1"/>
  <c r="K513" i="5" s="1"/>
  <c r="L513" i="5" s="1"/>
  <c r="H509" i="5"/>
  <c r="I509" i="5" s="1"/>
  <c r="J509" i="5" s="1"/>
  <c r="K509" i="5" s="1"/>
  <c r="L509" i="5" s="1"/>
  <c r="H505" i="5"/>
  <c r="I505" i="5" s="1"/>
  <c r="J505" i="5" s="1"/>
  <c r="K505" i="5" s="1"/>
  <c r="L505" i="5" s="1"/>
  <c r="H501" i="5"/>
  <c r="I501" i="5" s="1"/>
  <c r="J501" i="5" s="1"/>
  <c r="K501" i="5" s="1"/>
  <c r="L501" i="5" s="1"/>
  <c r="H497" i="5"/>
  <c r="I497" i="5" s="1"/>
  <c r="J497" i="5" s="1"/>
  <c r="K497" i="5" s="1"/>
  <c r="L497" i="5" s="1"/>
  <c r="H493" i="5"/>
  <c r="I493" i="5" s="1"/>
  <c r="J493" i="5" s="1"/>
  <c r="K493" i="5" s="1"/>
  <c r="L493" i="5" s="1"/>
  <c r="H489" i="5"/>
  <c r="I489" i="5" s="1"/>
  <c r="J489" i="5" s="1"/>
  <c r="K489" i="5" s="1"/>
  <c r="L489" i="5" s="1"/>
  <c r="H485" i="5"/>
  <c r="I485" i="5" s="1"/>
  <c r="J485" i="5" s="1"/>
  <c r="K485" i="5" s="1"/>
  <c r="L485" i="5" s="1"/>
  <c r="H481" i="5"/>
  <c r="H477" i="5"/>
  <c r="I477" i="5" s="1"/>
  <c r="J477" i="5" s="1"/>
  <c r="K477" i="5" s="1"/>
  <c r="L477" i="5" s="1"/>
  <c r="H473" i="5"/>
  <c r="I473" i="5" s="1"/>
  <c r="J473" i="5" s="1"/>
  <c r="K473" i="5" s="1"/>
  <c r="L473" i="5" s="1"/>
  <c r="H469" i="5"/>
  <c r="I469" i="5" s="1"/>
  <c r="J469" i="5" s="1"/>
  <c r="K469" i="5" s="1"/>
  <c r="L469" i="5" s="1"/>
  <c r="H465" i="5"/>
  <c r="I465" i="5" s="1"/>
  <c r="J465" i="5" s="1"/>
  <c r="K465" i="5" s="1"/>
  <c r="L465" i="5" s="1"/>
  <c r="H461" i="5"/>
  <c r="I461" i="5" s="1"/>
  <c r="J461" i="5" s="1"/>
  <c r="K461" i="5" s="1"/>
  <c r="L461" i="5" s="1"/>
  <c r="H457" i="5"/>
  <c r="I457" i="5" s="1"/>
  <c r="J457" i="5" s="1"/>
  <c r="K457" i="5" s="1"/>
  <c r="L457" i="5" s="1"/>
  <c r="H453" i="5"/>
  <c r="I453" i="5" s="1"/>
  <c r="J453" i="5" s="1"/>
  <c r="K453" i="5" s="1"/>
  <c r="L453" i="5" s="1"/>
  <c r="H449" i="5"/>
  <c r="H445" i="5"/>
  <c r="I445" i="5" s="1"/>
  <c r="J445" i="5" s="1"/>
  <c r="K445" i="5" s="1"/>
  <c r="L445" i="5" s="1"/>
  <c r="H441" i="5"/>
  <c r="I441" i="5" s="1"/>
  <c r="J441" i="5" s="1"/>
  <c r="K441" i="5" s="1"/>
  <c r="L441" i="5" s="1"/>
  <c r="H437" i="5"/>
  <c r="I437" i="5" s="1"/>
  <c r="J437" i="5" s="1"/>
  <c r="K437" i="5" s="1"/>
  <c r="L437" i="5" s="1"/>
  <c r="H433" i="5"/>
  <c r="I433" i="5" s="1"/>
  <c r="J433" i="5" s="1"/>
  <c r="K433" i="5" s="1"/>
  <c r="L433" i="5" s="1"/>
  <c r="H429" i="5"/>
  <c r="I429" i="5" s="1"/>
  <c r="J429" i="5" s="1"/>
  <c r="K429" i="5" s="1"/>
  <c r="L429" i="5" s="1"/>
  <c r="H425" i="5"/>
  <c r="I425" i="5" s="1"/>
  <c r="J425" i="5" s="1"/>
  <c r="K425" i="5" s="1"/>
  <c r="L425" i="5" s="1"/>
  <c r="H421" i="5"/>
  <c r="H417" i="5"/>
  <c r="I417" i="5" s="1"/>
  <c r="J417" i="5" s="1"/>
  <c r="K417" i="5" s="1"/>
  <c r="L417" i="5" s="1"/>
  <c r="H413" i="5"/>
  <c r="I413" i="5" s="1"/>
  <c r="J413" i="5" s="1"/>
  <c r="K413" i="5" s="1"/>
  <c r="L413" i="5" s="1"/>
  <c r="H409" i="5"/>
  <c r="I409" i="5" s="1"/>
  <c r="J409" i="5" s="1"/>
  <c r="K409" i="5" s="1"/>
  <c r="L409" i="5" s="1"/>
  <c r="H405" i="5"/>
  <c r="I405" i="5" s="1"/>
  <c r="J405" i="5" s="1"/>
  <c r="K405" i="5" s="1"/>
  <c r="L405" i="5" s="1"/>
  <c r="H401" i="5"/>
  <c r="I401" i="5" s="1"/>
  <c r="J401" i="5" s="1"/>
  <c r="K401" i="5" s="1"/>
  <c r="L401" i="5" s="1"/>
  <c r="H397" i="5"/>
  <c r="I397" i="5" s="1"/>
  <c r="J397" i="5" s="1"/>
  <c r="K397" i="5" s="1"/>
  <c r="L397" i="5" s="1"/>
  <c r="H393" i="5"/>
  <c r="I393" i="5" s="1"/>
  <c r="J393" i="5" s="1"/>
  <c r="K393" i="5" s="1"/>
  <c r="L393" i="5" s="1"/>
  <c r="H389" i="5"/>
  <c r="I389" i="5" s="1"/>
  <c r="J389" i="5" s="1"/>
  <c r="K389" i="5" s="1"/>
  <c r="L389" i="5" s="1"/>
  <c r="H385" i="5"/>
  <c r="H381" i="5"/>
  <c r="I381" i="5" s="1"/>
  <c r="J381" i="5" s="1"/>
  <c r="K381" i="5" s="1"/>
  <c r="L381" i="5" s="1"/>
  <c r="H377" i="5"/>
  <c r="I377" i="5" s="1"/>
  <c r="J377" i="5" s="1"/>
  <c r="K377" i="5" s="1"/>
  <c r="L377" i="5" s="1"/>
  <c r="H373" i="5"/>
  <c r="H369" i="5"/>
  <c r="I369" i="5" s="1"/>
  <c r="J369" i="5" s="1"/>
  <c r="K369" i="5" s="1"/>
  <c r="L369" i="5" s="1"/>
  <c r="H365" i="5"/>
  <c r="I365" i="5" s="1"/>
  <c r="J365" i="5" s="1"/>
  <c r="K365" i="5" s="1"/>
  <c r="L365" i="5" s="1"/>
  <c r="H361" i="5"/>
  <c r="H357" i="5"/>
  <c r="I357" i="5" s="1"/>
  <c r="J357" i="5" s="1"/>
  <c r="K357" i="5" s="1"/>
  <c r="L357" i="5" s="1"/>
  <c r="H353" i="5"/>
  <c r="I353" i="5" s="1"/>
  <c r="J353" i="5" s="1"/>
  <c r="K353" i="5" s="1"/>
  <c r="L353" i="5" s="1"/>
  <c r="H349" i="5"/>
  <c r="I349" i="5" s="1"/>
  <c r="J349" i="5" s="1"/>
  <c r="K349" i="5" s="1"/>
  <c r="L349" i="5" s="1"/>
  <c r="H345" i="5"/>
  <c r="I345" i="5" s="1"/>
  <c r="J345" i="5" s="1"/>
  <c r="K345" i="5" s="1"/>
  <c r="L345" i="5" s="1"/>
  <c r="H341" i="5"/>
  <c r="I341" i="5" s="1"/>
  <c r="J341" i="5" s="1"/>
  <c r="K341" i="5" s="1"/>
  <c r="L341" i="5" s="1"/>
  <c r="H337" i="5"/>
  <c r="I337" i="5" s="1"/>
  <c r="J337" i="5" s="1"/>
  <c r="K337" i="5" s="1"/>
  <c r="L337" i="5" s="1"/>
  <c r="H333" i="5"/>
  <c r="I333" i="5" s="1"/>
  <c r="J333" i="5" s="1"/>
  <c r="K333" i="5" s="1"/>
  <c r="L333" i="5" s="1"/>
  <c r="H329" i="5"/>
  <c r="I329" i="5" s="1"/>
  <c r="J329" i="5" s="1"/>
  <c r="K329" i="5" s="1"/>
  <c r="L329" i="5" s="1"/>
  <c r="H325" i="5"/>
  <c r="I325" i="5" s="1"/>
  <c r="J325" i="5" s="1"/>
  <c r="K325" i="5" s="1"/>
  <c r="L325" i="5" s="1"/>
  <c r="H321" i="5"/>
  <c r="I321" i="5" s="1"/>
  <c r="J321" i="5" s="1"/>
  <c r="K321" i="5" s="1"/>
  <c r="L321" i="5" s="1"/>
  <c r="H317" i="5"/>
  <c r="I317" i="5" s="1"/>
  <c r="J317" i="5" s="1"/>
  <c r="K317" i="5" s="1"/>
  <c r="L317" i="5" s="1"/>
  <c r="H313" i="5"/>
  <c r="I313" i="5" s="1"/>
  <c r="J313" i="5" s="1"/>
  <c r="K313" i="5" s="1"/>
  <c r="L313" i="5" s="1"/>
  <c r="H309" i="5"/>
  <c r="I309" i="5" s="1"/>
  <c r="J309" i="5" s="1"/>
  <c r="K309" i="5" s="1"/>
  <c r="L309" i="5" s="1"/>
  <c r="H305" i="5"/>
  <c r="I305" i="5" s="1"/>
  <c r="J305" i="5" s="1"/>
  <c r="K305" i="5" s="1"/>
  <c r="L305" i="5" s="1"/>
  <c r="H301" i="5"/>
  <c r="I301" i="5" s="1"/>
  <c r="J301" i="5" s="1"/>
  <c r="K301" i="5" s="1"/>
  <c r="L301" i="5" s="1"/>
  <c r="H297" i="5"/>
  <c r="I297" i="5" s="1"/>
  <c r="J297" i="5" s="1"/>
  <c r="K297" i="5" s="1"/>
  <c r="L297" i="5" s="1"/>
  <c r="H293" i="5"/>
  <c r="I293" i="5" s="1"/>
  <c r="J293" i="5" s="1"/>
  <c r="K293" i="5" s="1"/>
  <c r="L293" i="5" s="1"/>
  <c r="H289" i="5"/>
  <c r="I289" i="5" s="1"/>
  <c r="J289" i="5" s="1"/>
  <c r="K289" i="5" s="1"/>
  <c r="L289" i="5" s="1"/>
  <c r="H285" i="5"/>
  <c r="I285" i="5" s="1"/>
  <c r="J285" i="5" s="1"/>
  <c r="K285" i="5" s="1"/>
  <c r="L285" i="5" s="1"/>
  <c r="H281" i="5"/>
  <c r="I281" i="5" s="1"/>
  <c r="J281" i="5" s="1"/>
  <c r="K281" i="5" s="1"/>
  <c r="L281" i="5" s="1"/>
  <c r="H277" i="5"/>
  <c r="I277" i="5" s="1"/>
  <c r="J277" i="5" s="1"/>
  <c r="K277" i="5" s="1"/>
  <c r="L277" i="5" s="1"/>
  <c r="H273" i="5"/>
  <c r="I273" i="5" s="1"/>
  <c r="J273" i="5" s="1"/>
  <c r="K273" i="5" s="1"/>
  <c r="L273" i="5" s="1"/>
  <c r="H269" i="5"/>
  <c r="I269" i="5" s="1"/>
  <c r="J269" i="5" s="1"/>
  <c r="K269" i="5" s="1"/>
  <c r="L269" i="5" s="1"/>
  <c r="H265" i="5"/>
  <c r="I265" i="5" s="1"/>
  <c r="J265" i="5" s="1"/>
  <c r="K265" i="5" s="1"/>
  <c r="L265" i="5" s="1"/>
  <c r="H261" i="5"/>
  <c r="I261" i="5" s="1"/>
  <c r="J261" i="5" s="1"/>
  <c r="K261" i="5" s="1"/>
  <c r="L261" i="5" s="1"/>
  <c r="H257" i="5"/>
  <c r="I257" i="5" s="1"/>
  <c r="J257" i="5" s="1"/>
  <c r="K257" i="5" s="1"/>
  <c r="L257" i="5" s="1"/>
  <c r="H253" i="5"/>
  <c r="I253" i="5" s="1"/>
  <c r="J253" i="5" s="1"/>
  <c r="K253" i="5" s="1"/>
  <c r="L253" i="5" s="1"/>
  <c r="H249" i="5"/>
  <c r="I249" i="5" s="1"/>
  <c r="J249" i="5" s="1"/>
  <c r="K249" i="5" s="1"/>
  <c r="L249" i="5" s="1"/>
  <c r="H245" i="5"/>
  <c r="I245" i="5" s="1"/>
  <c r="J245" i="5" s="1"/>
  <c r="K245" i="5" s="1"/>
  <c r="L245" i="5" s="1"/>
  <c r="H241" i="5"/>
  <c r="I241" i="5" s="1"/>
  <c r="J241" i="5" s="1"/>
  <c r="K241" i="5" s="1"/>
  <c r="L241" i="5" s="1"/>
  <c r="H237" i="5"/>
  <c r="I237" i="5" s="1"/>
  <c r="J237" i="5" s="1"/>
  <c r="K237" i="5" s="1"/>
  <c r="L237" i="5" s="1"/>
  <c r="H233" i="5"/>
  <c r="I233" i="5" s="1"/>
  <c r="J233" i="5" s="1"/>
  <c r="K233" i="5" s="1"/>
  <c r="L233" i="5" s="1"/>
  <c r="H229" i="5"/>
  <c r="I229" i="5" s="1"/>
  <c r="J229" i="5" s="1"/>
  <c r="K229" i="5" s="1"/>
  <c r="L229" i="5" s="1"/>
  <c r="H225" i="5"/>
  <c r="I225" i="5" s="1"/>
  <c r="J225" i="5" s="1"/>
  <c r="K225" i="5" s="1"/>
  <c r="L225" i="5" s="1"/>
  <c r="H221" i="5"/>
  <c r="H217" i="5"/>
  <c r="I217" i="5" s="1"/>
  <c r="J217" i="5" s="1"/>
  <c r="K217" i="5" s="1"/>
  <c r="L217" i="5" s="1"/>
  <c r="H213" i="5"/>
  <c r="I213" i="5" s="1"/>
  <c r="J213" i="5" s="1"/>
  <c r="K213" i="5" s="1"/>
  <c r="L213" i="5" s="1"/>
  <c r="H209" i="5"/>
  <c r="I209" i="5" s="1"/>
  <c r="J209" i="5" s="1"/>
  <c r="K209" i="5" s="1"/>
  <c r="L209" i="5" s="1"/>
  <c r="H205" i="5"/>
  <c r="I205" i="5" s="1"/>
  <c r="J205" i="5" s="1"/>
  <c r="K205" i="5" s="1"/>
  <c r="L205" i="5" s="1"/>
  <c r="H201" i="5"/>
  <c r="I201" i="5" s="1"/>
  <c r="J201" i="5" s="1"/>
  <c r="K201" i="5" s="1"/>
  <c r="L201" i="5" s="1"/>
  <c r="H197" i="5"/>
  <c r="I197" i="5" s="1"/>
  <c r="J197" i="5" s="1"/>
  <c r="K197" i="5" s="1"/>
  <c r="L197" i="5" s="1"/>
  <c r="H193" i="5"/>
  <c r="I193" i="5" s="1"/>
  <c r="J193" i="5" s="1"/>
  <c r="K193" i="5" s="1"/>
  <c r="L193" i="5" s="1"/>
  <c r="H189" i="5"/>
  <c r="I189" i="5" s="1"/>
  <c r="J189" i="5" s="1"/>
  <c r="K189" i="5" s="1"/>
  <c r="L189" i="5" s="1"/>
  <c r="H185" i="5"/>
  <c r="I185" i="5" s="1"/>
  <c r="J185" i="5" s="1"/>
  <c r="K185" i="5" s="1"/>
  <c r="L185" i="5" s="1"/>
  <c r="H181" i="5"/>
  <c r="I181" i="5" s="1"/>
  <c r="J181" i="5" s="1"/>
  <c r="K181" i="5" s="1"/>
  <c r="L181" i="5" s="1"/>
  <c r="H177" i="5"/>
  <c r="I177" i="5" s="1"/>
  <c r="J177" i="5" s="1"/>
  <c r="K177" i="5" s="1"/>
  <c r="L177" i="5" s="1"/>
  <c r="H173" i="5"/>
  <c r="I173" i="5" s="1"/>
  <c r="J173" i="5" s="1"/>
  <c r="K173" i="5" s="1"/>
  <c r="L173" i="5" s="1"/>
  <c r="H169" i="5"/>
  <c r="I169" i="5" s="1"/>
  <c r="J169" i="5" s="1"/>
  <c r="K169" i="5" s="1"/>
  <c r="L169" i="5" s="1"/>
  <c r="H165" i="5"/>
  <c r="I165" i="5" s="1"/>
  <c r="J165" i="5" s="1"/>
  <c r="K165" i="5" s="1"/>
  <c r="L165" i="5" s="1"/>
  <c r="H161" i="5"/>
  <c r="I161" i="5" s="1"/>
  <c r="J161" i="5" s="1"/>
  <c r="K161" i="5" s="1"/>
  <c r="L161" i="5" s="1"/>
  <c r="H157" i="5"/>
  <c r="I157" i="5" s="1"/>
  <c r="J157" i="5" s="1"/>
  <c r="K157" i="5" s="1"/>
  <c r="L157" i="5" s="1"/>
  <c r="H153" i="5"/>
  <c r="I153" i="5" s="1"/>
  <c r="J153" i="5" s="1"/>
  <c r="K153" i="5" s="1"/>
  <c r="L153" i="5" s="1"/>
  <c r="H149" i="5"/>
  <c r="I149" i="5" s="1"/>
  <c r="J149" i="5" s="1"/>
  <c r="K149" i="5" s="1"/>
  <c r="L149" i="5" s="1"/>
  <c r="H145" i="5"/>
  <c r="I145" i="5" s="1"/>
  <c r="J145" i="5" s="1"/>
  <c r="K145" i="5" s="1"/>
  <c r="L145" i="5" s="1"/>
  <c r="H141" i="5"/>
  <c r="H137" i="5"/>
  <c r="I137" i="5" s="1"/>
  <c r="J137" i="5" s="1"/>
  <c r="K137" i="5" s="1"/>
  <c r="L137" i="5" s="1"/>
  <c r="H133" i="5"/>
  <c r="I133" i="5" s="1"/>
  <c r="J133" i="5" s="1"/>
  <c r="K133" i="5" s="1"/>
  <c r="L133" i="5" s="1"/>
  <c r="H129" i="5"/>
  <c r="I129" i="5" s="1"/>
  <c r="J129" i="5" s="1"/>
  <c r="K129" i="5" s="1"/>
  <c r="L129" i="5" s="1"/>
  <c r="H125" i="5"/>
  <c r="I125" i="5" s="1"/>
  <c r="J125" i="5" s="1"/>
  <c r="K125" i="5" s="1"/>
  <c r="L125" i="5" s="1"/>
  <c r="H121" i="5"/>
  <c r="I121" i="5" s="1"/>
  <c r="J121" i="5" s="1"/>
  <c r="K121" i="5" s="1"/>
  <c r="L121" i="5" s="1"/>
  <c r="H117" i="5"/>
  <c r="H113" i="5"/>
  <c r="I113" i="5" s="1"/>
  <c r="J113" i="5" s="1"/>
  <c r="K113" i="5" s="1"/>
  <c r="L113" i="5" s="1"/>
  <c r="H109" i="5"/>
  <c r="I109" i="5" s="1"/>
  <c r="J109" i="5" s="1"/>
  <c r="K109" i="5" s="1"/>
  <c r="L109" i="5" s="1"/>
  <c r="H105" i="5"/>
  <c r="I105" i="5" s="1"/>
  <c r="J105" i="5" s="1"/>
  <c r="K105" i="5" s="1"/>
  <c r="L105" i="5" s="1"/>
  <c r="H101" i="5"/>
  <c r="H97" i="5"/>
  <c r="I97" i="5" s="1"/>
  <c r="J97" i="5" s="1"/>
  <c r="K97" i="5" s="1"/>
  <c r="L97" i="5" s="1"/>
  <c r="H93" i="5"/>
  <c r="I93" i="5" s="1"/>
  <c r="J93" i="5" s="1"/>
  <c r="K93" i="5" s="1"/>
  <c r="L93" i="5" s="1"/>
  <c r="H89" i="5"/>
  <c r="I89" i="5" s="1"/>
  <c r="J89" i="5" s="1"/>
  <c r="K89" i="5" s="1"/>
  <c r="L89" i="5" s="1"/>
  <c r="H85" i="5"/>
  <c r="I85" i="5" s="1"/>
  <c r="J85" i="5" s="1"/>
  <c r="K85" i="5" s="1"/>
  <c r="L85" i="5" s="1"/>
  <c r="H81" i="5"/>
  <c r="I81" i="5" s="1"/>
  <c r="J81" i="5" s="1"/>
  <c r="K81" i="5" s="1"/>
  <c r="L81" i="5" s="1"/>
  <c r="H77" i="5"/>
  <c r="I77" i="5" s="1"/>
  <c r="J77" i="5" s="1"/>
  <c r="K77" i="5" s="1"/>
  <c r="L77" i="5" s="1"/>
  <c r="H73" i="5"/>
  <c r="I73" i="5" s="1"/>
  <c r="J73" i="5" s="1"/>
  <c r="K73" i="5" s="1"/>
  <c r="L73" i="5" s="1"/>
  <c r="H69" i="5"/>
  <c r="I69" i="5" s="1"/>
  <c r="J69" i="5" s="1"/>
  <c r="K69" i="5" s="1"/>
  <c r="L69" i="5" s="1"/>
  <c r="H65" i="5"/>
  <c r="I65" i="5" s="1"/>
  <c r="J65" i="5" s="1"/>
  <c r="K65" i="5" s="1"/>
  <c r="L65" i="5" s="1"/>
  <c r="H61" i="5"/>
  <c r="I61" i="5" s="1"/>
  <c r="J61" i="5" s="1"/>
  <c r="K61" i="5" s="1"/>
  <c r="L61" i="5" s="1"/>
  <c r="H57" i="5"/>
  <c r="I57" i="5" s="1"/>
  <c r="J57" i="5" s="1"/>
  <c r="K57" i="5" s="1"/>
  <c r="L57" i="5" s="1"/>
  <c r="H53" i="5"/>
  <c r="I53" i="5" s="1"/>
  <c r="J53" i="5" s="1"/>
  <c r="K53" i="5" s="1"/>
  <c r="L53" i="5" s="1"/>
  <c r="H49" i="5"/>
  <c r="I49" i="5" s="1"/>
  <c r="J49" i="5" s="1"/>
  <c r="K49" i="5" s="1"/>
  <c r="L49" i="5" s="1"/>
  <c r="H45" i="5"/>
  <c r="I45" i="5" s="1"/>
  <c r="J45" i="5" s="1"/>
  <c r="K45" i="5" s="1"/>
  <c r="L45" i="5" s="1"/>
  <c r="H41" i="5"/>
  <c r="I41" i="5" s="1"/>
  <c r="J41" i="5" s="1"/>
  <c r="K41" i="5" s="1"/>
  <c r="L41" i="5" s="1"/>
  <c r="H37" i="5"/>
  <c r="I37" i="5" s="1"/>
  <c r="J37" i="5" s="1"/>
  <c r="K37" i="5" s="1"/>
  <c r="L37" i="5" s="1"/>
  <c r="H33" i="5"/>
  <c r="I33" i="5" s="1"/>
  <c r="J33" i="5" s="1"/>
  <c r="K33" i="5" s="1"/>
  <c r="L33" i="5" s="1"/>
  <c r="H29" i="5"/>
  <c r="I29" i="5" s="1"/>
  <c r="J29" i="5" s="1"/>
  <c r="K29" i="5" s="1"/>
  <c r="L29" i="5" s="1"/>
  <c r="H25" i="5"/>
  <c r="I25" i="5" s="1"/>
  <c r="J25" i="5" s="1"/>
  <c r="K25" i="5" s="1"/>
  <c r="L25" i="5" s="1"/>
  <c r="H17" i="5"/>
  <c r="I17" i="5" s="1"/>
  <c r="J17" i="5" s="1"/>
  <c r="K17" i="5" s="1"/>
  <c r="L17" i="5" s="1"/>
  <c r="H13" i="5"/>
  <c r="I13" i="5" s="1"/>
  <c r="J13" i="5" s="1"/>
  <c r="K13" i="5" s="1"/>
  <c r="L13" i="5" s="1"/>
  <c r="H9" i="5"/>
  <c r="I9" i="5" s="1"/>
  <c r="J9" i="5" s="1"/>
  <c r="K9" i="5" s="1"/>
  <c r="L9" i="5" s="1"/>
  <c r="H20" i="5"/>
  <c r="I20" i="5" s="1"/>
  <c r="J20" i="5" s="1"/>
  <c r="K20" i="5" s="1"/>
  <c r="L20" i="5" s="1"/>
  <c r="H16" i="5"/>
  <c r="I16" i="5" s="1"/>
  <c r="J16" i="5" s="1"/>
  <c r="K16" i="5" s="1"/>
  <c r="L16" i="5" s="1"/>
  <c r="H12" i="5"/>
  <c r="I12" i="5" s="1"/>
  <c r="J12" i="5" s="1"/>
  <c r="K12" i="5" s="1"/>
  <c r="L12" i="5" s="1"/>
  <c r="H179" i="5"/>
  <c r="H175" i="5"/>
  <c r="I175" i="5" s="1"/>
  <c r="J175" i="5" s="1"/>
  <c r="K175" i="5" s="1"/>
  <c r="L175" i="5" s="1"/>
  <c r="H171" i="5"/>
  <c r="I171" i="5" s="1"/>
  <c r="J171" i="5" s="1"/>
  <c r="K171" i="5" s="1"/>
  <c r="L171" i="5" s="1"/>
  <c r="H167" i="5"/>
  <c r="I167" i="5" s="1"/>
  <c r="J167" i="5" s="1"/>
  <c r="K167" i="5" s="1"/>
  <c r="L167" i="5" s="1"/>
  <c r="H163" i="5"/>
  <c r="H159" i="5"/>
  <c r="I159" i="5" s="1"/>
  <c r="J159" i="5" s="1"/>
  <c r="K159" i="5" s="1"/>
  <c r="L159" i="5" s="1"/>
  <c r="H155" i="5"/>
  <c r="I155" i="5" s="1"/>
  <c r="J155" i="5" s="1"/>
  <c r="K155" i="5" s="1"/>
  <c r="L155" i="5" s="1"/>
  <c r="H151" i="5"/>
  <c r="I151" i="5" s="1"/>
  <c r="J151" i="5" s="1"/>
  <c r="K151" i="5" s="1"/>
  <c r="L151" i="5" s="1"/>
  <c r="H147" i="5"/>
  <c r="I147" i="5" s="1"/>
  <c r="J147" i="5" s="1"/>
  <c r="K147" i="5" s="1"/>
  <c r="L147" i="5" s="1"/>
  <c r="H143" i="5"/>
  <c r="I143" i="5" s="1"/>
  <c r="J143" i="5" s="1"/>
  <c r="K143" i="5" s="1"/>
  <c r="L143" i="5" s="1"/>
  <c r="H139" i="5"/>
  <c r="I139" i="5" s="1"/>
  <c r="J139" i="5" s="1"/>
  <c r="K139" i="5" s="1"/>
  <c r="L139" i="5" s="1"/>
  <c r="H135" i="5"/>
  <c r="I135" i="5" s="1"/>
  <c r="J135" i="5" s="1"/>
  <c r="K135" i="5" s="1"/>
  <c r="L135" i="5" s="1"/>
  <c r="H131" i="5"/>
  <c r="I131" i="5" s="1"/>
  <c r="J131" i="5" s="1"/>
  <c r="K131" i="5" s="1"/>
  <c r="L131" i="5" s="1"/>
  <c r="H127" i="5"/>
  <c r="I127" i="5" s="1"/>
  <c r="J127" i="5" s="1"/>
  <c r="K127" i="5" s="1"/>
  <c r="L127" i="5" s="1"/>
  <c r="H123" i="5"/>
  <c r="I123" i="5" s="1"/>
  <c r="J123" i="5" s="1"/>
  <c r="K123" i="5" s="1"/>
  <c r="L123" i="5" s="1"/>
  <c r="H119" i="5"/>
  <c r="I119" i="5" s="1"/>
  <c r="J119" i="5" s="1"/>
  <c r="K119" i="5" s="1"/>
  <c r="L119" i="5" s="1"/>
  <c r="H115" i="5"/>
  <c r="I115" i="5" s="1"/>
  <c r="J115" i="5" s="1"/>
  <c r="K115" i="5" s="1"/>
  <c r="L115" i="5" s="1"/>
  <c r="H111" i="5"/>
  <c r="I111" i="5" s="1"/>
  <c r="J111" i="5" s="1"/>
  <c r="K111" i="5" s="1"/>
  <c r="L111" i="5" s="1"/>
  <c r="H107" i="5"/>
  <c r="I107" i="5" s="1"/>
  <c r="J107" i="5" s="1"/>
  <c r="K107" i="5" s="1"/>
  <c r="L107" i="5" s="1"/>
  <c r="H103" i="5"/>
  <c r="I103" i="5" s="1"/>
  <c r="J103" i="5" s="1"/>
  <c r="K103" i="5" s="1"/>
  <c r="L103" i="5" s="1"/>
  <c r="H99" i="5"/>
  <c r="I99" i="5" s="1"/>
  <c r="J99" i="5" s="1"/>
  <c r="K99" i="5" s="1"/>
  <c r="L99" i="5" s="1"/>
  <c r="H95" i="5"/>
  <c r="I95" i="5" s="1"/>
  <c r="J95" i="5" s="1"/>
  <c r="K95" i="5" s="1"/>
  <c r="L95" i="5" s="1"/>
  <c r="H91" i="5"/>
  <c r="I91" i="5" s="1"/>
  <c r="J91" i="5" s="1"/>
  <c r="K91" i="5" s="1"/>
  <c r="L91" i="5" s="1"/>
  <c r="H87" i="5"/>
  <c r="I87" i="5" s="1"/>
  <c r="J87" i="5" s="1"/>
  <c r="K87" i="5" s="1"/>
  <c r="L87" i="5" s="1"/>
  <c r="H83" i="5"/>
  <c r="I83" i="5" s="1"/>
  <c r="J83" i="5" s="1"/>
  <c r="K83" i="5" s="1"/>
  <c r="L83" i="5" s="1"/>
  <c r="H79" i="5"/>
  <c r="I79" i="5" s="1"/>
  <c r="J79" i="5" s="1"/>
  <c r="K79" i="5" s="1"/>
  <c r="L79" i="5" s="1"/>
  <c r="H75" i="5"/>
  <c r="I75" i="5" s="1"/>
  <c r="J75" i="5" s="1"/>
  <c r="K75" i="5" s="1"/>
  <c r="L75" i="5" s="1"/>
  <c r="H71" i="5"/>
  <c r="I71" i="5" s="1"/>
  <c r="J71" i="5" s="1"/>
  <c r="K71" i="5" s="1"/>
  <c r="L71" i="5" s="1"/>
  <c r="H67" i="5"/>
  <c r="H63" i="5"/>
  <c r="I63" i="5" s="1"/>
  <c r="J63" i="5" s="1"/>
  <c r="K63" i="5" s="1"/>
  <c r="L63" i="5" s="1"/>
  <c r="H59" i="5"/>
  <c r="I59" i="5" s="1"/>
  <c r="J59" i="5" s="1"/>
  <c r="K59" i="5" s="1"/>
  <c r="L59" i="5" s="1"/>
  <c r="H55" i="5"/>
  <c r="I55" i="5" s="1"/>
  <c r="J55" i="5" s="1"/>
  <c r="K55" i="5" s="1"/>
  <c r="L55" i="5" s="1"/>
  <c r="H51" i="5"/>
  <c r="I51" i="5" s="1"/>
  <c r="J51" i="5" s="1"/>
  <c r="K51" i="5" s="1"/>
  <c r="L51" i="5" s="1"/>
  <c r="H47" i="5"/>
  <c r="I47" i="5" s="1"/>
  <c r="J47" i="5" s="1"/>
  <c r="K47" i="5" s="1"/>
  <c r="L47" i="5" s="1"/>
  <c r="H43" i="5"/>
  <c r="I43" i="5" s="1"/>
  <c r="J43" i="5" s="1"/>
  <c r="K43" i="5" s="1"/>
  <c r="L43" i="5" s="1"/>
  <c r="H39" i="5"/>
  <c r="I39" i="5" s="1"/>
  <c r="J39" i="5" s="1"/>
  <c r="K39" i="5" s="1"/>
  <c r="L39" i="5" s="1"/>
  <c r="H35" i="5"/>
  <c r="I35" i="5" s="1"/>
  <c r="J35" i="5" s="1"/>
  <c r="K35" i="5" s="1"/>
  <c r="L35" i="5" s="1"/>
  <c r="H31" i="5"/>
  <c r="I31" i="5" s="1"/>
  <c r="J31" i="5" s="1"/>
  <c r="K31" i="5" s="1"/>
  <c r="L31" i="5" s="1"/>
  <c r="H27" i="5"/>
  <c r="I27" i="5" s="1"/>
  <c r="J27" i="5" s="1"/>
  <c r="K27" i="5" s="1"/>
  <c r="L27" i="5" s="1"/>
  <c r="H23" i="5"/>
  <c r="I23" i="5" s="1"/>
  <c r="J23" i="5" s="1"/>
  <c r="K23" i="5" s="1"/>
  <c r="L23" i="5" s="1"/>
  <c r="H19" i="5"/>
  <c r="I19" i="5" s="1"/>
  <c r="J19" i="5" s="1"/>
  <c r="K19" i="5" s="1"/>
  <c r="L19" i="5" s="1"/>
  <c r="H15" i="5"/>
  <c r="I15" i="5" s="1"/>
  <c r="J15" i="5" s="1"/>
  <c r="K15" i="5" s="1"/>
  <c r="L15" i="5" s="1"/>
  <c r="H11" i="5"/>
  <c r="I11" i="5" s="1"/>
  <c r="J11" i="5" s="1"/>
  <c r="K11" i="5" s="1"/>
  <c r="L11" i="5" s="1"/>
  <c r="H7" i="4"/>
  <c r="H8" i="4"/>
  <c r="H9" i="4"/>
  <c r="H10" i="4"/>
  <c r="H2168" i="4" s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6" i="4"/>
  <c r="G16" i="4"/>
  <c r="G18" i="4"/>
  <c r="G54" i="4"/>
  <c r="G56" i="4"/>
  <c r="G57" i="4"/>
  <c r="G93" i="4"/>
  <c r="G98" i="4"/>
  <c r="G101" i="4"/>
  <c r="G106" i="4"/>
  <c r="G111" i="4"/>
  <c r="G113" i="4"/>
  <c r="G117" i="4"/>
  <c r="G119" i="4"/>
  <c r="G120" i="4"/>
  <c r="G123" i="4"/>
  <c r="G166" i="4"/>
  <c r="G170" i="4"/>
  <c r="G172" i="4"/>
  <c r="G177" i="4"/>
  <c r="G182" i="4"/>
  <c r="G183" i="4"/>
  <c r="G185" i="4"/>
  <c r="G195" i="4"/>
  <c r="G196" i="4"/>
  <c r="G200" i="4"/>
  <c r="G201" i="4"/>
  <c r="G204" i="4"/>
  <c r="G205" i="4"/>
  <c r="G207" i="4"/>
  <c r="G210" i="4"/>
  <c r="G211" i="4"/>
  <c r="G212" i="4"/>
  <c r="G216" i="4"/>
  <c r="G221" i="4"/>
  <c r="G222" i="4"/>
  <c r="G224" i="4"/>
  <c r="G228" i="4"/>
  <c r="G231" i="4"/>
  <c r="G236" i="4"/>
  <c r="G239" i="4"/>
  <c r="G242" i="4"/>
  <c r="G243" i="4"/>
  <c r="G332" i="4"/>
  <c r="G335" i="4"/>
  <c r="G337" i="4"/>
  <c r="G352" i="4"/>
  <c r="G357" i="4"/>
  <c r="G361" i="4"/>
  <c r="G366" i="4"/>
  <c r="G371" i="4"/>
  <c r="G376" i="4"/>
  <c r="G377" i="4"/>
  <c r="G379" i="4"/>
  <c r="G384" i="4"/>
  <c r="G389" i="4"/>
  <c r="G394" i="4"/>
  <c r="G397" i="4"/>
  <c r="G401" i="4"/>
  <c r="G402" i="4"/>
  <c r="G405" i="4"/>
  <c r="G409" i="4"/>
  <c r="G414" i="4"/>
  <c r="G418" i="4"/>
  <c r="G419" i="4"/>
  <c r="G510" i="4"/>
  <c r="G511" i="4"/>
  <c r="G512" i="4"/>
  <c r="G517" i="4"/>
  <c r="G566" i="4"/>
  <c r="G568" i="4"/>
  <c r="G573" i="4"/>
  <c r="G576" i="4"/>
  <c r="G579" i="4"/>
  <c r="G584" i="4"/>
  <c r="G585" i="4"/>
  <c r="G587" i="4"/>
  <c r="G592" i="4"/>
  <c r="G596" i="4"/>
  <c r="G613" i="4"/>
  <c r="G616" i="4"/>
  <c r="G618" i="4"/>
  <c r="G621" i="4"/>
  <c r="G622" i="4"/>
  <c r="G625" i="4"/>
  <c r="G626" i="4"/>
  <c r="G630" i="4"/>
  <c r="G632" i="4"/>
  <c r="G637" i="4"/>
  <c r="G638" i="4"/>
  <c r="G641" i="4"/>
  <c r="G687" i="4"/>
  <c r="G689" i="4"/>
  <c r="G693" i="4"/>
  <c r="G694" i="4"/>
  <c r="G695" i="4"/>
  <c r="G716" i="4"/>
  <c r="G717" i="4"/>
  <c r="G718" i="4"/>
  <c r="G721" i="4"/>
  <c r="G723" i="4"/>
  <c r="G724" i="4"/>
  <c r="G729" i="4"/>
  <c r="G731" i="4"/>
  <c r="G736" i="4"/>
  <c r="G741" i="4"/>
  <c r="G744" i="4"/>
  <c r="G747" i="4"/>
  <c r="G751" i="4"/>
  <c r="G756" i="4"/>
  <c r="G800" i="4"/>
  <c r="G802" i="4"/>
  <c r="G804" i="4"/>
  <c r="G893" i="4"/>
  <c r="G895" i="4"/>
  <c r="G898" i="4"/>
  <c r="G903" i="4"/>
  <c r="G907" i="4"/>
  <c r="G908" i="4"/>
  <c r="G910" i="4"/>
  <c r="G911" i="4"/>
  <c r="G936" i="4"/>
  <c r="G1002" i="4"/>
  <c r="G1007" i="4"/>
  <c r="G1008" i="4"/>
  <c r="G1010" i="4"/>
  <c r="G1012" i="4"/>
  <c r="G1014" i="4"/>
  <c r="G1015" i="4"/>
  <c r="G1017" i="4"/>
  <c r="G1018" i="4"/>
  <c r="G1022" i="4"/>
  <c r="G1027" i="4"/>
  <c r="G1077" i="4"/>
  <c r="G1090" i="4"/>
  <c r="G1131" i="4"/>
  <c r="G1134" i="4"/>
  <c r="G1168" i="4"/>
  <c r="G1171" i="4"/>
  <c r="G1176" i="4"/>
  <c r="G1178" i="4"/>
  <c r="G1181" i="4"/>
  <c r="G1182" i="4"/>
  <c r="G1185" i="4"/>
  <c r="G1187" i="4"/>
  <c r="G1227" i="4"/>
  <c r="G1229" i="4"/>
  <c r="G1231" i="4"/>
  <c r="G1236" i="4"/>
  <c r="G1240" i="4"/>
  <c r="G1242" i="4"/>
  <c r="G1246" i="4"/>
  <c r="G1248" i="4"/>
  <c r="G1250" i="4"/>
  <c r="G1255" i="4"/>
  <c r="G1259" i="4"/>
  <c r="G1294" i="4"/>
  <c r="G1299" i="4"/>
  <c r="G1304" i="4"/>
  <c r="G1309" i="4"/>
  <c r="G1311" i="4"/>
  <c r="G1319" i="4"/>
  <c r="G1322" i="4"/>
  <c r="G1325" i="4"/>
  <c r="G1326" i="4"/>
  <c r="G1327" i="4"/>
  <c r="G1329" i="4"/>
  <c r="G1334" i="4"/>
  <c r="G1338" i="4"/>
  <c r="G1343" i="4"/>
  <c r="G1347" i="4"/>
  <c r="G1386" i="4"/>
  <c r="G1387" i="4"/>
  <c r="G1391" i="4"/>
  <c r="G1392" i="4"/>
  <c r="G1395" i="4"/>
  <c r="G1397" i="4"/>
  <c r="G1399" i="4"/>
  <c r="G1446" i="4"/>
  <c r="G1451" i="4"/>
  <c r="G1472" i="4"/>
  <c r="G1474" i="4"/>
  <c r="G1478" i="4"/>
  <c r="G1498" i="4"/>
  <c r="G1502" i="4"/>
  <c r="G1506" i="4"/>
  <c r="G1507" i="4"/>
  <c r="G1509" i="4"/>
  <c r="G1513" i="4"/>
  <c r="G1515" i="4"/>
  <c r="G1519" i="4"/>
  <c r="G1599" i="4"/>
  <c r="G1603" i="4"/>
  <c r="G1605" i="4"/>
  <c r="G1609" i="4"/>
  <c r="G1610" i="4"/>
  <c r="G1612" i="4"/>
  <c r="G1614" i="4"/>
  <c r="G1617" i="4"/>
  <c r="G1620" i="4"/>
  <c r="G1625" i="4"/>
  <c r="G1629" i="4"/>
  <c r="G1723" i="4"/>
  <c r="G1728" i="4"/>
  <c r="G1733" i="4"/>
  <c r="G1734" i="4"/>
  <c r="G1737" i="4"/>
  <c r="G1742" i="4"/>
  <c r="G1745" i="4"/>
  <c r="G1748" i="4"/>
  <c r="G1778" i="4"/>
  <c r="G1815" i="4"/>
  <c r="G1820" i="4"/>
  <c r="G1822" i="4"/>
  <c r="G1869" i="4"/>
  <c r="G1887" i="4"/>
  <c r="G1933" i="4"/>
  <c r="G1934" i="4"/>
  <c r="G1935" i="4"/>
  <c r="G1937" i="4"/>
  <c r="G1955" i="4"/>
  <c r="G1964" i="4"/>
  <c r="G1967" i="4"/>
  <c r="G2040" i="4"/>
  <c r="G2042" i="4"/>
  <c r="G2047" i="4"/>
  <c r="G2054" i="4"/>
  <c r="G2056" i="4"/>
  <c r="G2059" i="4"/>
  <c r="G2063" i="4"/>
  <c r="G2067" i="4"/>
  <c r="G2069" i="4"/>
  <c r="G2070" i="4"/>
  <c r="G2072" i="4"/>
  <c r="G2077" i="4"/>
  <c r="G2078" i="4"/>
  <c r="G2082" i="4"/>
  <c r="G2119" i="4"/>
  <c r="G2123" i="4"/>
  <c r="G2125" i="4"/>
  <c r="G2126" i="4"/>
  <c r="G2131" i="4"/>
  <c r="G2135" i="4"/>
  <c r="G2138" i="4"/>
  <c r="G2139" i="4"/>
  <c r="G2166" i="4"/>
  <c r="G2167" i="4" s="1"/>
  <c r="G12" i="4"/>
  <c r="G9" i="4"/>
  <c r="G7" i="4"/>
  <c r="T20" i="2"/>
  <c r="T19" i="2"/>
  <c r="T12" i="2"/>
  <c r="T13" i="2"/>
  <c r="T14" i="2"/>
  <c r="T15" i="2"/>
  <c r="T16" i="2"/>
  <c r="T17" i="2"/>
  <c r="T18" i="2"/>
  <c r="T11" i="2"/>
  <c r="T10" i="2"/>
  <c r="G9" i="5" l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064" i="4"/>
  <c r="G8" i="4"/>
  <c r="G2140" i="4"/>
  <c r="G2127" i="4"/>
  <c r="G2073" i="4"/>
  <c r="G2055" i="4"/>
  <c r="G1968" i="4"/>
  <c r="G1936" i="4"/>
  <c r="G1870" i="4"/>
  <c r="G1816" i="4"/>
  <c r="G1630" i="4"/>
  <c r="G1618" i="4"/>
  <c r="G1611" i="4"/>
  <c r="G1600" i="4"/>
  <c r="G1510" i="4"/>
  <c r="G1499" i="4"/>
  <c r="G1452" i="4"/>
  <c r="G1396" i="4"/>
  <c r="G1328" i="4"/>
  <c r="G1249" i="4"/>
  <c r="G1237" i="4"/>
  <c r="G1169" i="4"/>
  <c r="G1091" i="4"/>
  <c r="G1011" i="4"/>
  <c r="G1003" i="4"/>
  <c r="G899" i="4"/>
  <c r="G803" i="4"/>
  <c r="G748" i="4"/>
  <c r="G732" i="4"/>
  <c r="G722" i="4"/>
  <c r="G696" i="4"/>
  <c r="G688" i="4"/>
  <c r="G633" i="4"/>
  <c r="G617" i="4"/>
  <c r="G588" i="4"/>
  <c r="G580" i="4"/>
  <c r="G569" i="4"/>
  <c r="G513" i="4"/>
  <c r="G403" i="4"/>
  <c r="G390" i="4"/>
  <c r="G358" i="4"/>
  <c r="G333" i="4"/>
  <c r="G240" i="4"/>
  <c r="G225" i="4"/>
  <c r="G217" i="4"/>
  <c r="G208" i="4"/>
  <c r="G184" i="4"/>
  <c r="G171" i="4"/>
  <c r="G107" i="4"/>
  <c r="G58" i="4"/>
  <c r="G17" i="4"/>
  <c r="G2083" i="4"/>
  <c r="G2048" i="4"/>
  <c r="G1965" i="4"/>
  <c r="G1779" i="4"/>
  <c r="G1743" i="4"/>
  <c r="G1626" i="4"/>
  <c r="G1520" i="4"/>
  <c r="G1508" i="4"/>
  <c r="G1479" i="4"/>
  <c r="G1447" i="4"/>
  <c r="G1393" i="4"/>
  <c r="G1348" i="4"/>
  <c r="G1335" i="4"/>
  <c r="G1320" i="4"/>
  <c r="G1305" i="4"/>
  <c r="G1260" i="4"/>
  <c r="G1247" i="4"/>
  <c r="G1232" i="4"/>
  <c r="G1188" i="4"/>
  <c r="G1179" i="4"/>
  <c r="G1135" i="4"/>
  <c r="G1023" i="4"/>
  <c r="G1016" i="4"/>
  <c r="G1009" i="4"/>
  <c r="G909" i="4"/>
  <c r="G896" i="4"/>
  <c r="G801" i="4"/>
  <c r="G745" i="4"/>
  <c r="G730" i="4"/>
  <c r="G719" i="4"/>
  <c r="G642" i="4"/>
  <c r="G623" i="4"/>
  <c r="G614" i="4"/>
  <c r="G567" i="4"/>
  <c r="G415" i="4"/>
  <c r="G385" i="4"/>
  <c r="G372" i="4"/>
  <c r="G353" i="4"/>
  <c r="G237" i="4"/>
  <c r="G213" i="4"/>
  <c r="G206" i="4"/>
  <c r="G197" i="4"/>
  <c r="G167" i="4"/>
  <c r="G118" i="4"/>
  <c r="G102" i="4"/>
  <c r="G13" i="4"/>
  <c r="G2124" i="4"/>
  <c r="G2043" i="4"/>
  <c r="G1956" i="4"/>
  <c r="G1823" i="4"/>
  <c r="G1749" i="4"/>
  <c r="G1738" i="4"/>
  <c r="G1729" i="4"/>
  <c r="G1615" i="4"/>
  <c r="G1606" i="4"/>
  <c r="G1516" i="4"/>
  <c r="G1475" i="4"/>
  <c r="G1400" i="4"/>
  <c r="G1344" i="4"/>
  <c r="G1312" i="4"/>
  <c r="G1300" i="4"/>
  <c r="G1256" i="4"/>
  <c r="G1243" i="4"/>
  <c r="G1230" i="4"/>
  <c r="G1186" i="4"/>
  <c r="G1177" i="4"/>
  <c r="G1132" i="4"/>
  <c r="G1078" i="4"/>
  <c r="G937" i="4"/>
  <c r="G894" i="4"/>
  <c r="G757" i="4"/>
  <c r="G742" i="4"/>
  <c r="G725" i="4"/>
  <c r="G639" i="4"/>
  <c r="G631" i="4"/>
  <c r="G597" i="4"/>
  <c r="G586" i="4"/>
  <c r="G577" i="4"/>
  <c r="G518" i="4"/>
  <c r="G410" i="4"/>
  <c r="G398" i="4"/>
  <c r="G380" i="4"/>
  <c r="G367" i="4"/>
  <c r="G338" i="4"/>
  <c r="G244" i="4"/>
  <c r="G232" i="4"/>
  <c r="G223" i="4"/>
  <c r="G178" i="4"/>
  <c r="G124" i="4"/>
  <c r="G114" i="4"/>
  <c r="G99" i="4"/>
  <c r="G55" i="4"/>
  <c r="G10" i="4"/>
  <c r="G2071" i="4"/>
  <c r="G2136" i="4"/>
  <c r="G2079" i="4"/>
  <c r="G2060" i="4"/>
  <c r="G2132" i="4"/>
  <c r="G2120" i="4"/>
  <c r="G2068" i="4"/>
  <c r="G2057" i="4"/>
  <c r="G2041" i="4"/>
  <c r="G1938" i="4"/>
  <c r="G1888" i="4"/>
  <c r="G1821" i="4"/>
  <c r="G1746" i="4"/>
  <c r="G1735" i="4"/>
  <c r="G1724" i="4"/>
  <c r="G1621" i="4"/>
  <c r="G1613" i="4"/>
  <c r="G1604" i="4"/>
  <c r="G1514" i="4"/>
  <c r="G1503" i="4"/>
  <c r="G1473" i="4"/>
  <c r="G1398" i="4"/>
  <c r="G1388" i="4"/>
  <c r="G1339" i="4"/>
  <c r="G1330" i="4"/>
  <c r="G1323" i="4"/>
  <c r="G1310" i="4"/>
  <c r="G1295" i="4"/>
  <c r="G1251" i="4"/>
  <c r="G1241" i="4"/>
  <c r="G1228" i="4"/>
  <c r="G1183" i="4"/>
  <c r="G1172" i="4"/>
  <c r="G1028" i="4"/>
  <c r="G1019" i="4"/>
  <c r="G1013" i="4"/>
  <c r="G912" i="4"/>
  <c r="G904" i="4"/>
  <c r="G805" i="4"/>
  <c r="G752" i="4"/>
  <c r="G737" i="4"/>
  <c r="G690" i="4"/>
  <c r="G627" i="4"/>
  <c r="G619" i="4"/>
  <c r="G593" i="4"/>
  <c r="G574" i="4"/>
  <c r="G420" i="4"/>
  <c r="G406" i="4"/>
  <c r="G395" i="4"/>
  <c r="G378" i="4"/>
  <c r="G362" i="4"/>
  <c r="G336" i="4"/>
  <c r="G229" i="4"/>
  <c r="G202" i="4"/>
  <c r="G186" i="4"/>
  <c r="G173" i="4"/>
  <c r="G121" i="4"/>
  <c r="G112" i="4"/>
  <c r="G94" i="4"/>
  <c r="G19" i="4"/>
  <c r="I21" i="5" l="1"/>
  <c r="J21" i="5" s="1"/>
  <c r="K21" i="5" s="1"/>
  <c r="L21" i="5" s="1"/>
  <c r="G95" i="4"/>
  <c r="G230" i="4"/>
  <c r="G594" i="4"/>
  <c r="G1736" i="4"/>
  <c r="G103" i="4"/>
  <c r="G168" i="4"/>
  <c r="G238" i="4"/>
  <c r="G373" i="4"/>
  <c r="G416" i="4"/>
  <c r="G615" i="4"/>
  <c r="G643" i="4"/>
  <c r="G1349" i="4"/>
  <c r="G1448" i="4"/>
  <c r="G226" i="4"/>
  <c r="G334" i="4"/>
  <c r="G391" i="4"/>
  <c r="G514" i="4"/>
  <c r="G589" i="4"/>
  <c r="G1631" i="4"/>
  <c r="G187" i="4"/>
  <c r="G421" i="4"/>
  <c r="G738" i="4"/>
  <c r="G806" i="4"/>
  <c r="G913" i="4"/>
  <c r="G1020" i="4"/>
  <c r="G1173" i="4"/>
  <c r="G1252" i="4"/>
  <c r="G1324" i="4"/>
  <c r="G1340" i="4"/>
  <c r="G1504" i="4"/>
  <c r="G1622" i="4"/>
  <c r="G1747" i="4"/>
  <c r="G1889" i="4"/>
  <c r="G2133" i="4"/>
  <c r="G2080" i="4"/>
  <c r="G115" i="4"/>
  <c r="G179" i="4"/>
  <c r="G233" i="4"/>
  <c r="G339" i="4"/>
  <c r="G381" i="4"/>
  <c r="G411" i="4"/>
  <c r="G578" i="4"/>
  <c r="G598" i="4"/>
  <c r="G640" i="4"/>
  <c r="G743" i="4"/>
  <c r="G1079" i="4"/>
  <c r="G1257" i="4"/>
  <c r="G1313" i="4"/>
  <c r="G1401" i="4"/>
  <c r="G1517" i="4"/>
  <c r="G1616" i="4"/>
  <c r="G1739" i="4"/>
  <c r="G1824" i="4"/>
  <c r="G2044" i="4"/>
  <c r="G14" i="4"/>
  <c r="G1024" i="4"/>
  <c r="G1180" i="4"/>
  <c r="G1233" i="4"/>
  <c r="G1261" i="4"/>
  <c r="G1321" i="4"/>
  <c r="G1744" i="4"/>
  <c r="G1966" i="4"/>
  <c r="G2084" i="4"/>
  <c r="G59" i="4"/>
  <c r="G209" i="4"/>
  <c r="G749" i="4"/>
  <c r="G900" i="4"/>
  <c r="G1092" i="4"/>
  <c r="G1238" i="4"/>
  <c r="G1453" i="4"/>
  <c r="G1511" i="4"/>
  <c r="G2128" i="4"/>
  <c r="G396" i="4"/>
  <c r="G198" i="4"/>
  <c r="G214" i="4"/>
  <c r="G354" i="4"/>
  <c r="G386" i="4"/>
  <c r="G624" i="4"/>
  <c r="G720" i="4"/>
  <c r="G746" i="4"/>
  <c r="G897" i="4"/>
  <c r="G1336" i="4"/>
  <c r="G1394" i="4"/>
  <c r="G1480" i="4"/>
  <c r="G1521" i="4"/>
  <c r="G241" i="4"/>
  <c r="G359" i="4"/>
  <c r="G404" i="4"/>
  <c r="G570" i="4"/>
  <c r="G1004" i="4"/>
  <c r="G1619" i="4"/>
  <c r="G1817" i="4"/>
  <c r="G122" i="4"/>
  <c r="G363" i="4"/>
  <c r="G628" i="4"/>
  <c r="G20" i="4"/>
  <c r="G174" i="4"/>
  <c r="G203" i="4"/>
  <c r="G407" i="4"/>
  <c r="G575" i="4"/>
  <c r="G620" i="4"/>
  <c r="G691" i="4"/>
  <c r="G753" i="4"/>
  <c r="G905" i="4"/>
  <c r="G1029" i="4"/>
  <c r="G1184" i="4"/>
  <c r="G1296" i="4"/>
  <c r="G1331" i="4"/>
  <c r="G1389" i="4"/>
  <c r="G1725" i="4"/>
  <c r="G1939" i="4"/>
  <c r="G2058" i="4"/>
  <c r="G2121" i="4"/>
  <c r="G2061" i="4"/>
  <c r="G2137" i="4"/>
  <c r="G11" i="4"/>
  <c r="G100" i="4"/>
  <c r="G125" i="4"/>
  <c r="G245" i="4"/>
  <c r="G368" i="4"/>
  <c r="G399" i="4"/>
  <c r="G519" i="4"/>
  <c r="G726" i="4"/>
  <c r="G758" i="4"/>
  <c r="G938" i="4"/>
  <c r="G1133" i="4"/>
  <c r="G1244" i="4"/>
  <c r="G1301" i="4"/>
  <c r="G1345" i="4"/>
  <c r="G1476" i="4"/>
  <c r="G1607" i="4"/>
  <c r="G1730" i="4"/>
  <c r="G1750" i="4"/>
  <c r="G1957" i="4"/>
  <c r="G1136" i="4"/>
  <c r="G1189" i="4"/>
  <c r="G1306" i="4"/>
  <c r="G1627" i="4"/>
  <c r="G1780" i="4"/>
  <c r="G2049" i="4"/>
  <c r="G108" i="4"/>
  <c r="G218" i="4"/>
  <c r="G581" i="4"/>
  <c r="G634" i="4"/>
  <c r="G697" i="4"/>
  <c r="G733" i="4"/>
  <c r="G1170" i="4"/>
  <c r="G1500" i="4"/>
  <c r="G1601" i="4"/>
  <c r="G1871" i="4"/>
  <c r="G1969" i="4"/>
  <c r="G2074" i="4"/>
  <c r="G2141" i="4"/>
  <c r="G2065" i="4"/>
  <c r="G22" i="5" l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I36" i="5" s="1"/>
  <c r="J36" i="5" s="1"/>
  <c r="K36" i="5" s="1"/>
  <c r="L36" i="5" s="1"/>
  <c r="G2075" i="4"/>
  <c r="G1872" i="4"/>
  <c r="G1501" i="4"/>
  <c r="G734" i="4"/>
  <c r="G635" i="4"/>
  <c r="G219" i="4"/>
  <c r="G2050" i="4"/>
  <c r="G1628" i="4"/>
  <c r="G1190" i="4"/>
  <c r="G1958" i="4"/>
  <c r="G1731" i="4"/>
  <c r="G1477" i="4"/>
  <c r="G1302" i="4"/>
  <c r="G759" i="4"/>
  <c r="G520" i="4"/>
  <c r="G369" i="4"/>
  <c r="G126" i="4"/>
  <c r="G2062" i="4"/>
  <c r="G1726" i="4"/>
  <c r="G1332" i="4"/>
  <c r="G906" i="4"/>
  <c r="G692" i="4"/>
  <c r="G21" i="4"/>
  <c r="G364" i="4"/>
  <c r="G1818" i="4"/>
  <c r="G1481" i="4"/>
  <c r="G355" i="4"/>
  <c r="G199" i="4"/>
  <c r="G2129" i="4"/>
  <c r="G1454" i="4"/>
  <c r="G750" i="4"/>
  <c r="G60" i="4"/>
  <c r="G1234" i="4"/>
  <c r="G2045" i="4"/>
  <c r="G1740" i="4"/>
  <c r="G1518" i="4"/>
  <c r="G1314" i="4"/>
  <c r="G1080" i="4"/>
  <c r="G382" i="4"/>
  <c r="G234" i="4"/>
  <c r="G116" i="4"/>
  <c r="G2134" i="4"/>
  <c r="G1505" i="4"/>
  <c r="G1174" i="4"/>
  <c r="G914" i="4"/>
  <c r="G739" i="4"/>
  <c r="G188" i="4"/>
  <c r="G590" i="4"/>
  <c r="G392" i="4"/>
  <c r="G227" i="4"/>
  <c r="G1350" i="4"/>
  <c r="G374" i="4"/>
  <c r="G169" i="4"/>
  <c r="G246" i="4"/>
  <c r="G2142" i="4"/>
  <c r="G1970" i="4"/>
  <c r="G1602" i="4"/>
  <c r="G698" i="4"/>
  <c r="G582" i="4"/>
  <c r="G109" i="4"/>
  <c r="G1781" i="4"/>
  <c r="G1307" i="4"/>
  <c r="G1137" i="4"/>
  <c r="G1751" i="4"/>
  <c r="G1608" i="4"/>
  <c r="G1346" i="4"/>
  <c r="G1245" i="4"/>
  <c r="G939" i="4"/>
  <c r="G727" i="4"/>
  <c r="G400" i="4"/>
  <c r="G2122" i="4"/>
  <c r="G1940" i="4"/>
  <c r="G1390" i="4"/>
  <c r="G1297" i="4"/>
  <c r="G1030" i="4"/>
  <c r="G754" i="4"/>
  <c r="G408" i="4"/>
  <c r="G175" i="4"/>
  <c r="G629" i="4"/>
  <c r="G571" i="4"/>
  <c r="G360" i="4"/>
  <c r="G1522" i="4"/>
  <c r="G387" i="4"/>
  <c r="G215" i="4"/>
  <c r="G1512" i="4"/>
  <c r="G1239" i="4"/>
  <c r="G901" i="4"/>
  <c r="G2085" i="4"/>
  <c r="G1262" i="4"/>
  <c r="G15" i="4"/>
  <c r="G1825" i="4"/>
  <c r="G1402" i="4"/>
  <c r="G1258" i="4"/>
  <c r="G599" i="4"/>
  <c r="G412" i="4"/>
  <c r="G340" i="4"/>
  <c r="G180" i="4"/>
  <c r="G2081" i="4"/>
  <c r="G1890" i="4"/>
  <c r="G1623" i="4"/>
  <c r="G1341" i="4"/>
  <c r="G1253" i="4"/>
  <c r="G1021" i="4"/>
  <c r="G807" i="4"/>
  <c r="G422" i="4"/>
  <c r="G1632" i="4"/>
  <c r="G515" i="4"/>
  <c r="G1449" i="4"/>
  <c r="G644" i="4"/>
  <c r="G417" i="4"/>
  <c r="G104" i="4"/>
  <c r="G595" i="4"/>
  <c r="G96" i="4"/>
  <c r="G2066" i="4"/>
  <c r="G1005" i="4"/>
  <c r="G1337" i="4"/>
  <c r="G1093" i="4"/>
  <c r="G1025" i="4"/>
  <c r="G37" i="5" l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I54" i="5" s="1"/>
  <c r="J54" i="5" s="1"/>
  <c r="K54" i="5" s="1"/>
  <c r="L54" i="5" s="1"/>
  <c r="G1026" i="4"/>
  <c r="G1450" i="4"/>
  <c r="G1633" i="4"/>
  <c r="G808" i="4"/>
  <c r="G1254" i="4"/>
  <c r="G1624" i="4"/>
  <c r="G341" i="4"/>
  <c r="G600" i="4"/>
  <c r="G1403" i="4"/>
  <c r="G1523" i="4"/>
  <c r="G572" i="4"/>
  <c r="G176" i="4"/>
  <c r="G755" i="4"/>
  <c r="G1298" i="4"/>
  <c r="G1941" i="4"/>
  <c r="G940" i="4"/>
  <c r="G1752" i="4"/>
  <c r="G1308" i="4"/>
  <c r="G110" i="4"/>
  <c r="G699" i="4"/>
  <c r="G1971" i="4"/>
  <c r="G247" i="4"/>
  <c r="G375" i="4"/>
  <c r="G591" i="4"/>
  <c r="G740" i="4"/>
  <c r="G1175" i="4"/>
  <c r="G235" i="4"/>
  <c r="G1081" i="4"/>
  <c r="G2046" i="4"/>
  <c r="G61" i="4"/>
  <c r="G1455" i="4"/>
  <c r="G1482" i="4"/>
  <c r="G365" i="4"/>
  <c r="G1333" i="4"/>
  <c r="G370" i="4"/>
  <c r="G760" i="4"/>
  <c r="G1959" i="4"/>
  <c r="G220" i="4"/>
  <c r="G735" i="4"/>
  <c r="G1873" i="4"/>
  <c r="G516" i="4"/>
  <c r="G1094" i="4"/>
  <c r="G1006" i="4"/>
  <c r="G97" i="4"/>
  <c r="G105" i="4"/>
  <c r="G645" i="4"/>
  <c r="G423" i="4"/>
  <c r="G1342" i="4"/>
  <c r="G1891" i="4"/>
  <c r="G181" i="4"/>
  <c r="G413" i="4"/>
  <c r="G1826" i="4"/>
  <c r="G1263" i="4"/>
  <c r="G902" i="4"/>
  <c r="G388" i="4"/>
  <c r="G1031" i="4"/>
  <c r="G728" i="4"/>
  <c r="G1138" i="4"/>
  <c r="G1782" i="4"/>
  <c r="G583" i="4"/>
  <c r="G2143" i="4"/>
  <c r="G1351" i="4"/>
  <c r="G393" i="4"/>
  <c r="G189" i="4"/>
  <c r="G915" i="4"/>
  <c r="G383" i="4"/>
  <c r="G1315" i="4"/>
  <c r="G1741" i="4"/>
  <c r="G1235" i="4"/>
  <c r="G2130" i="4"/>
  <c r="G356" i="4"/>
  <c r="G1819" i="4"/>
  <c r="G22" i="4"/>
  <c r="G1727" i="4"/>
  <c r="G127" i="4"/>
  <c r="G521" i="4"/>
  <c r="G1303" i="4"/>
  <c r="G1732" i="4"/>
  <c r="G1191" i="4"/>
  <c r="G2051" i="4"/>
  <c r="G636" i="4"/>
  <c r="G2076" i="4"/>
  <c r="G2086" i="4"/>
  <c r="G55" i="5" l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I67" i="5" s="1"/>
  <c r="J67" i="5" s="1"/>
  <c r="K67" i="5" s="1"/>
  <c r="L67" i="5" s="1"/>
  <c r="G2087" i="4"/>
  <c r="G2052" i="4"/>
  <c r="G522" i="4"/>
  <c r="G190" i="4"/>
  <c r="G1352" i="4"/>
  <c r="G1139" i="4"/>
  <c r="G1032" i="4"/>
  <c r="G1827" i="4"/>
  <c r="G646" i="4"/>
  <c r="G1095" i="4"/>
  <c r="G1874" i="4"/>
  <c r="G761" i="4"/>
  <c r="G1483" i="4"/>
  <c r="G62" i="4"/>
  <c r="G1082" i="4"/>
  <c r="G248" i="4"/>
  <c r="G700" i="4"/>
  <c r="G941" i="4"/>
  <c r="G1524" i="4"/>
  <c r="G601" i="4"/>
  <c r="G809" i="4"/>
  <c r="G1264" i="4"/>
  <c r="G1192" i="4"/>
  <c r="G128" i="4"/>
  <c r="G23" i="4"/>
  <c r="G1316" i="4"/>
  <c r="G916" i="4"/>
  <c r="G2144" i="4"/>
  <c r="G1783" i="4"/>
  <c r="G1892" i="4"/>
  <c r="G424" i="4"/>
  <c r="G1960" i="4"/>
  <c r="G1456" i="4"/>
  <c r="G1972" i="4"/>
  <c r="G1753" i="4"/>
  <c r="G1942" i="4"/>
  <c r="G1404" i="4"/>
  <c r="G342" i="4"/>
  <c r="G1634" i="4"/>
  <c r="G68" i="5" l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I84" i="5" s="1"/>
  <c r="J84" i="5" s="1"/>
  <c r="K84" i="5" s="1"/>
  <c r="L84" i="5" s="1"/>
  <c r="G343" i="4"/>
  <c r="G1943" i="4"/>
  <c r="G1973" i="4"/>
  <c r="G1961" i="4"/>
  <c r="G1893" i="4"/>
  <c r="G2145" i="4"/>
  <c r="G1317" i="4"/>
  <c r="G129" i="4"/>
  <c r="G1265" i="4"/>
  <c r="G602" i="4"/>
  <c r="G942" i="4"/>
  <c r="G249" i="4"/>
  <c r="G63" i="4"/>
  <c r="G762" i="4"/>
  <c r="G1096" i="4"/>
  <c r="G1828" i="4"/>
  <c r="G1140" i="4"/>
  <c r="G191" i="4"/>
  <c r="G2053" i="4"/>
  <c r="G1193" i="4"/>
  <c r="G1635" i="4"/>
  <c r="G1405" i="4"/>
  <c r="G1754" i="4"/>
  <c r="G1457" i="4"/>
  <c r="G425" i="4"/>
  <c r="G1784" i="4"/>
  <c r="G917" i="4"/>
  <c r="G24" i="4"/>
  <c r="G810" i="4"/>
  <c r="G1525" i="4"/>
  <c r="G701" i="4"/>
  <c r="G1083" i="4"/>
  <c r="G1484" i="4"/>
  <c r="G1875" i="4"/>
  <c r="G647" i="4"/>
  <c r="G1033" i="4"/>
  <c r="G1353" i="4"/>
  <c r="G523" i="4"/>
  <c r="G2088" i="4"/>
  <c r="G85" i="5" l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I101" i="5" s="1"/>
  <c r="J101" i="5" s="1"/>
  <c r="K101" i="5" s="1"/>
  <c r="G524" i="4"/>
  <c r="G1034" i="4"/>
  <c r="G1876" i="4"/>
  <c r="G1084" i="4"/>
  <c r="G1526" i="4"/>
  <c r="G25" i="4"/>
  <c r="G1785" i="4"/>
  <c r="G1458" i="4"/>
  <c r="G1406" i="4"/>
  <c r="G1194" i="4"/>
  <c r="G192" i="4"/>
  <c r="G1829" i="4"/>
  <c r="G763" i="4"/>
  <c r="G250" i="4"/>
  <c r="G603" i="4"/>
  <c r="G130" i="4"/>
  <c r="G2146" i="4"/>
  <c r="G1962" i="4"/>
  <c r="G1944" i="4"/>
  <c r="G2089" i="4"/>
  <c r="G1354" i="4"/>
  <c r="G648" i="4"/>
  <c r="G1485" i="4"/>
  <c r="G702" i="4"/>
  <c r="G811" i="4"/>
  <c r="G918" i="4"/>
  <c r="G426" i="4"/>
  <c r="G1755" i="4"/>
  <c r="G1636" i="4"/>
  <c r="G1141" i="4"/>
  <c r="G1097" i="4"/>
  <c r="G64" i="4"/>
  <c r="G943" i="4"/>
  <c r="G1266" i="4"/>
  <c r="G1318" i="4"/>
  <c r="G1894" i="4"/>
  <c r="G1974" i="4"/>
  <c r="G344" i="4"/>
  <c r="G102" i="5" l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I117" i="5" s="1"/>
  <c r="J117" i="5" s="1"/>
  <c r="K117" i="5" s="1"/>
  <c r="L101" i="5"/>
  <c r="G1975" i="4"/>
  <c r="G1637" i="4"/>
  <c r="G1355" i="4"/>
  <c r="G1098" i="4"/>
  <c r="G812" i="4"/>
  <c r="G345" i="4"/>
  <c r="G1895" i="4"/>
  <c r="G1267" i="4"/>
  <c r="G65" i="4"/>
  <c r="G1142" i="4"/>
  <c r="G1756" i="4"/>
  <c r="G919" i="4"/>
  <c r="G703" i="4"/>
  <c r="G649" i="4"/>
  <c r="G2090" i="4"/>
  <c r="G1963" i="4"/>
  <c r="G131" i="4"/>
  <c r="G251" i="4"/>
  <c r="G1830" i="4"/>
  <c r="G1195" i="4"/>
  <c r="G1459" i="4"/>
  <c r="G26" i="4"/>
  <c r="G1085" i="4"/>
  <c r="G1035" i="4"/>
  <c r="G944" i="4"/>
  <c r="G427" i="4"/>
  <c r="G1486" i="4"/>
  <c r="G1945" i="4"/>
  <c r="G2147" i="4"/>
  <c r="G604" i="4"/>
  <c r="G764" i="4"/>
  <c r="G193" i="4"/>
  <c r="G1407" i="4"/>
  <c r="G1786" i="4"/>
  <c r="G1527" i="4"/>
  <c r="G1877" i="4"/>
  <c r="G525" i="4"/>
  <c r="G118" i="5" l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I141" i="5" s="1"/>
  <c r="J141" i="5" s="1"/>
  <c r="K141" i="5" s="1"/>
  <c r="L117" i="5"/>
  <c r="G1787" i="4"/>
  <c r="G194" i="4"/>
  <c r="G605" i="4"/>
  <c r="G1946" i="4"/>
  <c r="G428" i="4"/>
  <c r="G1036" i="4"/>
  <c r="G27" i="4"/>
  <c r="G1196" i="4"/>
  <c r="G252" i="4"/>
  <c r="G650" i="4"/>
  <c r="G920" i="4"/>
  <c r="G1143" i="4"/>
  <c r="G1268" i="4"/>
  <c r="G346" i="4"/>
  <c r="G1099" i="4"/>
  <c r="G1638" i="4"/>
  <c r="G1878" i="4"/>
  <c r="G526" i="4"/>
  <c r="G1528" i="4"/>
  <c r="G1408" i="4"/>
  <c r="G765" i="4"/>
  <c r="G2148" i="4"/>
  <c r="G1487" i="4"/>
  <c r="G945" i="4"/>
  <c r="G1086" i="4"/>
  <c r="G1460" i="4"/>
  <c r="G1831" i="4"/>
  <c r="G132" i="4"/>
  <c r="G2091" i="4"/>
  <c r="G704" i="4"/>
  <c r="G1757" i="4"/>
  <c r="G66" i="4"/>
  <c r="G1896" i="4"/>
  <c r="G813" i="4"/>
  <c r="G1356" i="4"/>
  <c r="G1976" i="4"/>
  <c r="G142" i="5" l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I163" i="5" s="1"/>
  <c r="J163" i="5" s="1"/>
  <c r="K163" i="5" s="1"/>
  <c r="L141" i="5"/>
  <c r="G1977" i="4"/>
  <c r="G67" i="4"/>
  <c r="G705" i="4"/>
  <c r="G133" i="4"/>
  <c r="G1461" i="4"/>
  <c r="G946" i="4"/>
  <c r="G2149" i="4"/>
  <c r="G1409" i="4"/>
  <c r="G527" i="4"/>
  <c r="G1639" i="4"/>
  <c r="G347" i="4"/>
  <c r="G1144" i="4"/>
  <c r="G651" i="4"/>
  <c r="G1197" i="4"/>
  <c r="G1037" i="4"/>
  <c r="G1947" i="4"/>
  <c r="G814" i="4"/>
  <c r="G1357" i="4"/>
  <c r="G1897" i="4"/>
  <c r="G1758" i="4"/>
  <c r="G2092" i="4"/>
  <c r="G1832" i="4"/>
  <c r="G1087" i="4"/>
  <c r="G1488" i="4"/>
  <c r="G766" i="4"/>
  <c r="G1529" i="4"/>
  <c r="G1879" i="4"/>
  <c r="G1100" i="4"/>
  <c r="G1269" i="4"/>
  <c r="G921" i="4"/>
  <c r="G253" i="4"/>
  <c r="G28" i="4"/>
  <c r="G429" i="4"/>
  <c r="G606" i="4"/>
  <c r="G1788" i="4"/>
  <c r="G164" i="5" l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I179" i="5" s="1"/>
  <c r="J179" i="5" s="1"/>
  <c r="K179" i="5" s="1"/>
  <c r="L163" i="5"/>
  <c r="G607" i="4"/>
  <c r="G29" i="4"/>
  <c r="G922" i="4"/>
  <c r="G1101" i="4"/>
  <c r="G1530" i="4"/>
  <c r="G1489" i="4"/>
  <c r="G1833" i="4"/>
  <c r="G1759" i="4"/>
  <c r="G1358" i="4"/>
  <c r="G1948" i="4"/>
  <c r="G1198" i="4"/>
  <c r="G1145" i="4"/>
  <c r="G1640" i="4"/>
  <c r="G1410" i="4"/>
  <c r="G947" i="4"/>
  <c r="G134" i="4"/>
  <c r="G68" i="4"/>
  <c r="G1789" i="4"/>
  <c r="G430" i="4"/>
  <c r="G254" i="4"/>
  <c r="G1270" i="4"/>
  <c r="G1880" i="4"/>
  <c r="G767" i="4"/>
  <c r="G1088" i="4"/>
  <c r="G2093" i="4"/>
  <c r="G1898" i="4"/>
  <c r="G815" i="4"/>
  <c r="G1038" i="4"/>
  <c r="G652" i="4"/>
  <c r="G348" i="4"/>
  <c r="G528" i="4"/>
  <c r="G2150" i="4"/>
  <c r="G1462" i="4"/>
  <c r="G706" i="4"/>
  <c r="G1978" i="4"/>
  <c r="G180" i="5" l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I196" i="5" s="1"/>
  <c r="J196" i="5" s="1"/>
  <c r="K196" i="5" s="1"/>
  <c r="L179" i="5"/>
  <c r="G2151" i="4"/>
  <c r="G349" i="4"/>
  <c r="G1039" i="4"/>
  <c r="G1899" i="4"/>
  <c r="G1089" i="4"/>
  <c r="G1881" i="4"/>
  <c r="G255" i="4"/>
  <c r="G1790" i="4"/>
  <c r="G135" i="4"/>
  <c r="G1411" i="4"/>
  <c r="G1146" i="4"/>
  <c r="G1949" i="4"/>
  <c r="G1760" i="4"/>
  <c r="G1490" i="4"/>
  <c r="G1102" i="4"/>
  <c r="G30" i="4"/>
  <c r="G707" i="4"/>
  <c r="G1979" i="4"/>
  <c r="G1463" i="4"/>
  <c r="G529" i="4"/>
  <c r="G653" i="4"/>
  <c r="G816" i="4"/>
  <c r="G2094" i="4"/>
  <c r="G768" i="4"/>
  <c r="G1271" i="4"/>
  <c r="G431" i="4"/>
  <c r="G69" i="4"/>
  <c r="G948" i="4"/>
  <c r="G1641" i="4"/>
  <c r="G1199" i="4"/>
  <c r="G1359" i="4"/>
  <c r="G1834" i="4"/>
  <c r="G1531" i="4"/>
  <c r="G923" i="4"/>
  <c r="G608" i="4"/>
  <c r="G197" i="5" l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I207" i="5" s="1"/>
  <c r="J207" i="5" s="1"/>
  <c r="K207" i="5" s="1"/>
  <c r="L196" i="5"/>
  <c r="G1532" i="4"/>
  <c r="G924" i="4"/>
  <c r="G1835" i="4"/>
  <c r="G1200" i="4"/>
  <c r="G949" i="4"/>
  <c r="G432" i="4"/>
  <c r="G769" i="4"/>
  <c r="G817" i="4"/>
  <c r="G530" i="4"/>
  <c r="G1980" i="4"/>
  <c r="G31" i="4"/>
  <c r="G1491" i="4"/>
  <c r="G1950" i="4"/>
  <c r="G1412" i="4"/>
  <c r="G1791" i="4"/>
  <c r="G1882" i="4"/>
  <c r="G1900" i="4"/>
  <c r="G350" i="4"/>
  <c r="G609" i="4"/>
  <c r="G1360" i="4"/>
  <c r="G1642" i="4"/>
  <c r="G70" i="4"/>
  <c r="G1272" i="4"/>
  <c r="G2095" i="4"/>
  <c r="G654" i="4"/>
  <c r="G1464" i="4"/>
  <c r="G708" i="4"/>
  <c r="G1103" i="4"/>
  <c r="G1761" i="4"/>
  <c r="G1147" i="4"/>
  <c r="G136" i="4"/>
  <c r="G256" i="4"/>
  <c r="G1040" i="4"/>
  <c r="G2152" i="4"/>
  <c r="G208" i="5" l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I221" i="5" s="1"/>
  <c r="J221" i="5" s="1"/>
  <c r="K221" i="5" s="1"/>
  <c r="L207" i="5"/>
  <c r="G2153" i="4"/>
  <c r="G1148" i="4"/>
  <c r="G1104" i="4"/>
  <c r="G1465" i="4"/>
  <c r="G2096" i="4"/>
  <c r="G71" i="4"/>
  <c r="G1361" i="4"/>
  <c r="G351" i="4"/>
  <c r="G1883" i="4"/>
  <c r="G1413" i="4"/>
  <c r="G1492" i="4"/>
  <c r="G1981" i="4"/>
  <c r="G818" i="4"/>
  <c r="G433" i="4"/>
  <c r="G1201" i="4"/>
  <c r="G925" i="4"/>
  <c r="G257" i="4"/>
  <c r="G1041" i="4"/>
  <c r="G137" i="4"/>
  <c r="G1762" i="4"/>
  <c r="G709" i="4"/>
  <c r="G655" i="4"/>
  <c r="G1273" i="4"/>
  <c r="G1643" i="4"/>
  <c r="G610" i="4"/>
  <c r="G1901" i="4"/>
  <c r="G1792" i="4"/>
  <c r="G1951" i="4"/>
  <c r="G32" i="4"/>
  <c r="G531" i="4"/>
  <c r="G770" i="4"/>
  <c r="G950" i="4"/>
  <c r="G1836" i="4"/>
  <c r="G1533" i="4"/>
  <c r="G222" i="5" l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I235" i="5" s="1"/>
  <c r="J235" i="5" s="1"/>
  <c r="K235" i="5" s="1"/>
  <c r="L221" i="5"/>
  <c r="G1534" i="4"/>
  <c r="G532" i="4"/>
  <c r="G1952" i="4"/>
  <c r="G1902" i="4"/>
  <c r="G1644" i="4"/>
  <c r="G656" i="4"/>
  <c r="G1763" i="4"/>
  <c r="G1042" i="4"/>
  <c r="G926" i="4"/>
  <c r="G434" i="4"/>
  <c r="G1982" i="4"/>
  <c r="G1414" i="4"/>
  <c r="G72" i="4"/>
  <c r="G1466" i="4"/>
  <c r="G1149" i="4"/>
  <c r="G951" i="4"/>
  <c r="G1837" i="4"/>
  <c r="G771" i="4"/>
  <c r="G33" i="4"/>
  <c r="G1793" i="4"/>
  <c r="G611" i="4"/>
  <c r="G1274" i="4"/>
  <c r="G710" i="4"/>
  <c r="G138" i="4"/>
  <c r="G258" i="4"/>
  <c r="G1202" i="4"/>
  <c r="G819" i="4"/>
  <c r="G1493" i="4"/>
  <c r="G1884" i="4"/>
  <c r="G1362" i="4"/>
  <c r="G2097" i="4"/>
  <c r="G1105" i="4"/>
  <c r="G2154" i="4"/>
  <c r="G236" i="5" l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I247" i="5" s="1"/>
  <c r="J247" i="5" s="1"/>
  <c r="K247" i="5" s="1"/>
  <c r="L235" i="5"/>
  <c r="G1106" i="4"/>
  <c r="G1363" i="4"/>
  <c r="G1494" i="4"/>
  <c r="G1203" i="4"/>
  <c r="G139" i="4"/>
  <c r="G1275" i="4"/>
  <c r="G1794" i="4"/>
  <c r="G772" i="4"/>
  <c r="G952" i="4"/>
  <c r="G1467" i="4"/>
  <c r="G1415" i="4"/>
  <c r="G435" i="4"/>
  <c r="G1043" i="4"/>
  <c r="G657" i="4"/>
  <c r="G1903" i="4"/>
  <c r="G533" i="4"/>
  <c r="G2155" i="4"/>
  <c r="G2098" i="4"/>
  <c r="G1885" i="4"/>
  <c r="G820" i="4"/>
  <c r="G259" i="4"/>
  <c r="G711" i="4"/>
  <c r="G612" i="4"/>
  <c r="G34" i="4"/>
  <c r="G1838" i="4"/>
  <c r="G1150" i="4"/>
  <c r="G73" i="4"/>
  <c r="G1983" i="4"/>
  <c r="G927" i="4"/>
  <c r="G1764" i="4"/>
  <c r="G1645" i="4"/>
  <c r="G1953" i="4"/>
  <c r="G1535" i="4"/>
  <c r="G248" i="5" l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I266" i="5" s="1"/>
  <c r="J266" i="5" s="1"/>
  <c r="K266" i="5" s="1"/>
  <c r="L247" i="5"/>
  <c r="G1765" i="4"/>
  <c r="G1984" i="4"/>
  <c r="G1151" i="4"/>
  <c r="G35" i="4"/>
  <c r="G712" i="4"/>
  <c r="G821" i="4"/>
  <c r="G2099" i="4"/>
  <c r="G534" i="4"/>
  <c r="G658" i="4"/>
  <c r="G436" i="4"/>
  <c r="G1468" i="4"/>
  <c r="G773" i="4"/>
  <c r="G1276" i="4"/>
  <c r="G1204" i="4"/>
  <c r="G1364" i="4"/>
  <c r="G1954" i="4"/>
  <c r="G1536" i="4"/>
  <c r="G1646" i="4"/>
  <c r="G928" i="4"/>
  <c r="G74" i="4"/>
  <c r="G1839" i="4"/>
  <c r="G260" i="4"/>
  <c r="G1886" i="4"/>
  <c r="G2156" i="4"/>
  <c r="G1904" i="4"/>
  <c r="G1044" i="4"/>
  <c r="G1416" i="4"/>
  <c r="G953" i="4"/>
  <c r="G1795" i="4"/>
  <c r="G140" i="4"/>
  <c r="G1495" i="4"/>
  <c r="G1107" i="4"/>
  <c r="G267" i="5" l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I290" i="5" s="1"/>
  <c r="J290" i="5" s="1"/>
  <c r="K290" i="5" s="1"/>
  <c r="L266" i="5"/>
  <c r="G141" i="4"/>
  <c r="G954" i="4"/>
  <c r="G1045" i="4"/>
  <c r="G2157" i="4"/>
  <c r="G261" i="4"/>
  <c r="G75" i="4"/>
  <c r="G1647" i="4"/>
  <c r="G1205" i="4"/>
  <c r="G774" i="4"/>
  <c r="G437" i="4"/>
  <c r="G535" i="4"/>
  <c r="G822" i="4"/>
  <c r="G36" i="4"/>
  <c r="G1985" i="4"/>
  <c r="G1108" i="4"/>
  <c r="G1496" i="4"/>
  <c r="G1796" i="4"/>
  <c r="G1417" i="4"/>
  <c r="G1905" i="4"/>
  <c r="G1840" i="4"/>
  <c r="G929" i="4"/>
  <c r="G1537" i="4"/>
  <c r="G1365" i="4"/>
  <c r="G1277" i="4"/>
  <c r="G1469" i="4"/>
  <c r="G659" i="4"/>
  <c r="G2100" i="4"/>
  <c r="G713" i="4"/>
  <c r="G1152" i="4"/>
  <c r="G1766" i="4"/>
  <c r="G291" i="5" l="1"/>
  <c r="G292" i="5" s="1"/>
  <c r="G293" i="5" s="1"/>
  <c r="G294" i="5" s="1"/>
  <c r="G295" i="5" s="1"/>
  <c r="G296" i="5" s="1"/>
  <c r="G297" i="5" s="1"/>
  <c r="G298" i="5" s="1"/>
  <c r="I298" i="5" s="1"/>
  <c r="J298" i="5" s="1"/>
  <c r="K298" i="5" s="1"/>
  <c r="L290" i="5"/>
  <c r="G660" i="4"/>
  <c r="G1278" i="4"/>
  <c r="G1538" i="4"/>
  <c r="G1841" i="4"/>
  <c r="G1418" i="4"/>
  <c r="G1497" i="4"/>
  <c r="G1986" i="4"/>
  <c r="G823" i="4"/>
  <c r="G438" i="4"/>
  <c r="G1206" i="4"/>
  <c r="G76" i="4"/>
  <c r="G2158" i="4"/>
  <c r="G955" i="4"/>
  <c r="G714" i="4"/>
  <c r="G1767" i="4"/>
  <c r="G1153" i="4"/>
  <c r="G2101" i="4"/>
  <c r="G1470" i="4"/>
  <c r="G1366" i="4"/>
  <c r="G930" i="4"/>
  <c r="G1906" i="4"/>
  <c r="G1797" i="4"/>
  <c r="G1109" i="4"/>
  <c r="G37" i="4"/>
  <c r="G536" i="4"/>
  <c r="G775" i="4"/>
  <c r="G1648" i="4"/>
  <c r="G262" i="4"/>
  <c r="G1046" i="4"/>
  <c r="G142" i="4"/>
  <c r="G299" i="5" l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I318" i="5" s="1"/>
  <c r="J318" i="5" s="1"/>
  <c r="K318" i="5" s="1"/>
  <c r="L298" i="5"/>
  <c r="G143" i="4"/>
  <c r="G776" i="4"/>
  <c r="G38" i="4"/>
  <c r="G1798" i="4"/>
  <c r="G931" i="4"/>
  <c r="G1471" i="4"/>
  <c r="G1154" i="4"/>
  <c r="G715" i="4"/>
  <c r="G2159" i="4"/>
  <c r="G1207" i="4"/>
  <c r="G824" i="4"/>
  <c r="G1842" i="4"/>
  <c r="G1279" i="4"/>
  <c r="G263" i="4"/>
  <c r="G1047" i="4"/>
  <c r="G1649" i="4"/>
  <c r="G537" i="4"/>
  <c r="G1110" i="4"/>
  <c r="G1907" i="4"/>
  <c r="G1367" i="4"/>
  <c r="G2102" i="4"/>
  <c r="G1768" i="4"/>
  <c r="G956" i="4"/>
  <c r="G77" i="4"/>
  <c r="G439" i="4"/>
  <c r="G1987" i="4"/>
  <c r="G1419" i="4"/>
  <c r="G1539" i="4"/>
  <c r="G661" i="4"/>
  <c r="G319" i="5" l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I335" i="5" s="1"/>
  <c r="J335" i="5" s="1"/>
  <c r="K335" i="5" s="1"/>
  <c r="L318" i="5"/>
  <c r="G1988" i="4"/>
  <c r="G1540" i="4"/>
  <c r="G78" i="4"/>
  <c r="G1769" i="4"/>
  <c r="G1368" i="4"/>
  <c r="G1111" i="4"/>
  <c r="G1650" i="4"/>
  <c r="G264" i="4"/>
  <c r="G1843" i="4"/>
  <c r="G1208" i="4"/>
  <c r="G1799" i="4"/>
  <c r="G777" i="4"/>
  <c r="G662" i="4"/>
  <c r="G1420" i="4"/>
  <c r="G440" i="4"/>
  <c r="G957" i="4"/>
  <c r="G2103" i="4"/>
  <c r="G1908" i="4"/>
  <c r="G538" i="4"/>
  <c r="G1048" i="4"/>
  <c r="G1280" i="4"/>
  <c r="G825" i="4"/>
  <c r="G2160" i="4"/>
  <c r="G1155" i="4"/>
  <c r="G932" i="4"/>
  <c r="G39" i="4"/>
  <c r="G144" i="4"/>
  <c r="G336" i="5" l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I361" i="5" s="1"/>
  <c r="J361" i="5" s="1"/>
  <c r="K361" i="5" s="1"/>
  <c r="L335" i="5"/>
  <c r="G40" i="4"/>
  <c r="G1156" i="4"/>
  <c r="G826" i="4"/>
  <c r="G1049" i="4"/>
  <c r="G1909" i="4"/>
  <c r="G958" i="4"/>
  <c r="G1421" i="4"/>
  <c r="G778" i="4"/>
  <c r="G1209" i="4"/>
  <c r="G265" i="4"/>
  <c r="G1112" i="4"/>
  <c r="G1770" i="4"/>
  <c r="G1541" i="4"/>
  <c r="G145" i="4"/>
  <c r="G933" i="4"/>
  <c r="G2161" i="4"/>
  <c r="G1281" i="4"/>
  <c r="G539" i="4"/>
  <c r="G2104" i="4"/>
  <c r="G441" i="4"/>
  <c r="G663" i="4"/>
  <c r="G1800" i="4"/>
  <c r="G1844" i="4"/>
  <c r="G1651" i="4"/>
  <c r="G1369" i="4"/>
  <c r="G79" i="4"/>
  <c r="G1989" i="4"/>
  <c r="G362" i="5" l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I373" i="5" s="1"/>
  <c r="J373" i="5" s="1"/>
  <c r="K373" i="5" s="1"/>
  <c r="L361" i="5"/>
  <c r="G80" i="4"/>
  <c r="G1652" i="4"/>
  <c r="G1801" i="4"/>
  <c r="G442" i="4"/>
  <c r="G540" i="4"/>
  <c r="G2162" i="4"/>
  <c r="G146" i="4"/>
  <c r="G1771" i="4"/>
  <c r="G266" i="4"/>
  <c r="G779" i="4"/>
  <c r="G959" i="4"/>
  <c r="G1050" i="4"/>
  <c r="G1157" i="4"/>
  <c r="G1990" i="4"/>
  <c r="G1370" i="4"/>
  <c r="G1845" i="4"/>
  <c r="G664" i="4"/>
  <c r="G2105" i="4"/>
  <c r="G1282" i="4"/>
  <c r="G934" i="4"/>
  <c r="G1542" i="4"/>
  <c r="G1113" i="4"/>
  <c r="G1210" i="4"/>
  <c r="G1422" i="4"/>
  <c r="G1910" i="4"/>
  <c r="G827" i="4"/>
  <c r="G41" i="4"/>
  <c r="G374" i="5" l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I385" i="5" s="1"/>
  <c r="J385" i="5" s="1"/>
  <c r="K385" i="5" s="1"/>
  <c r="L373" i="5"/>
  <c r="G828" i="4"/>
  <c r="G1423" i="4"/>
  <c r="G1114" i="4"/>
  <c r="G935" i="4"/>
  <c r="G2106" i="4"/>
  <c r="G1846" i="4"/>
  <c r="G1991" i="4"/>
  <c r="G1051" i="4"/>
  <c r="G780" i="4"/>
  <c r="G1772" i="4"/>
  <c r="G2163" i="4"/>
  <c r="G443" i="4"/>
  <c r="G1653" i="4"/>
  <c r="G42" i="4"/>
  <c r="G1911" i="4"/>
  <c r="G1211" i="4"/>
  <c r="G1543" i="4"/>
  <c r="G1283" i="4"/>
  <c r="G665" i="4"/>
  <c r="G1371" i="4"/>
  <c r="G1158" i="4"/>
  <c r="G960" i="4"/>
  <c r="G267" i="4"/>
  <c r="G147" i="4"/>
  <c r="G541" i="4"/>
  <c r="G1802" i="4"/>
  <c r="G81" i="4"/>
  <c r="G386" i="5" l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I407" i="5" s="1"/>
  <c r="J407" i="5" s="1"/>
  <c r="K407" i="5" s="1"/>
  <c r="L385" i="5"/>
  <c r="G148" i="4"/>
  <c r="G961" i="4"/>
  <c r="G1372" i="4"/>
  <c r="G1284" i="4"/>
  <c r="G1212" i="4"/>
  <c r="G43" i="4"/>
  <c r="G444" i="4"/>
  <c r="G1773" i="4"/>
  <c r="G1052" i="4"/>
  <c r="G1847" i="4"/>
  <c r="G1424" i="4"/>
  <c r="G1803" i="4"/>
  <c r="G82" i="4"/>
  <c r="G542" i="4"/>
  <c r="G268" i="4"/>
  <c r="G1159" i="4"/>
  <c r="G666" i="4"/>
  <c r="G1544" i="4"/>
  <c r="G1912" i="4"/>
  <c r="G1654" i="4"/>
  <c r="G2164" i="4"/>
  <c r="G781" i="4"/>
  <c r="G1992" i="4"/>
  <c r="G2107" i="4"/>
  <c r="G1115" i="4"/>
  <c r="G829" i="4"/>
  <c r="G408" i="5" l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I421" i="5" s="1"/>
  <c r="J421" i="5" s="1"/>
  <c r="K421" i="5" s="1"/>
  <c r="L407" i="5"/>
  <c r="G830" i="4"/>
  <c r="G2108" i="4"/>
  <c r="G782" i="4"/>
  <c r="G1655" i="4"/>
  <c r="G1545" i="4"/>
  <c r="G1160" i="4"/>
  <c r="G543" i="4"/>
  <c r="G1804" i="4"/>
  <c r="G1848" i="4"/>
  <c r="G1774" i="4"/>
  <c r="G44" i="4"/>
  <c r="G1285" i="4"/>
  <c r="G962" i="4"/>
  <c r="G1116" i="4"/>
  <c r="G1993" i="4"/>
  <c r="G2165" i="4"/>
  <c r="G1913" i="4"/>
  <c r="G667" i="4"/>
  <c r="G269" i="4"/>
  <c r="G83" i="4"/>
  <c r="G1425" i="4"/>
  <c r="G1053" i="4"/>
  <c r="G445" i="4"/>
  <c r="G1213" i="4"/>
  <c r="G1373" i="4"/>
  <c r="G149" i="4"/>
  <c r="G422" i="5" l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I434" i="5" s="1"/>
  <c r="J434" i="5" s="1"/>
  <c r="K434" i="5" s="1"/>
  <c r="L421" i="5"/>
  <c r="G1214" i="4"/>
  <c r="G1117" i="4"/>
  <c r="G1286" i="4"/>
  <c r="G1775" i="4"/>
  <c r="G1805" i="4"/>
  <c r="G1161" i="4"/>
  <c r="G1656" i="4"/>
  <c r="G2109" i="4"/>
  <c r="G84" i="4"/>
  <c r="G150" i="4"/>
  <c r="G1054" i="4"/>
  <c r="G668" i="4"/>
  <c r="G1374" i="4"/>
  <c r="G446" i="4"/>
  <c r="G1426" i="4"/>
  <c r="G270" i="4"/>
  <c r="G1914" i="4"/>
  <c r="G1994" i="4"/>
  <c r="G963" i="4"/>
  <c r="G45" i="4"/>
  <c r="G1849" i="4"/>
  <c r="G544" i="4"/>
  <c r="G1546" i="4"/>
  <c r="G783" i="4"/>
  <c r="G831" i="4"/>
  <c r="G435" i="5" l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I449" i="5" s="1"/>
  <c r="J449" i="5" s="1"/>
  <c r="K449" i="5" s="1"/>
  <c r="L434" i="5"/>
  <c r="G1547" i="4"/>
  <c r="G784" i="4"/>
  <c r="G545" i="4"/>
  <c r="G46" i="4"/>
  <c r="G1995" i="4"/>
  <c r="G271" i="4"/>
  <c r="G447" i="4"/>
  <c r="G669" i="4"/>
  <c r="G151" i="4"/>
  <c r="G2110" i="4"/>
  <c r="G1162" i="4"/>
  <c r="G1776" i="4"/>
  <c r="G1118" i="4"/>
  <c r="G1850" i="4"/>
  <c r="G964" i="4"/>
  <c r="G1915" i="4"/>
  <c r="G1427" i="4"/>
  <c r="G1375" i="4"/>
  <c r="G1055" i="4"/>
  <c r="G85" i="4"/>
  <c r="G1657" i="4"/>
  <c r="G1806" i="4"/>
  <c r="G1287" i="4"/>
  <c r="G832" i="4"/>
  <c r="G1215" i="4"/>
  <c r="G450" i="5" l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I463" i="5" s="1"/>
  <c r="J463" i="5" s="1"/>
  <c r="K463" i="5" s="1"/>
  <c r="L449" i="5"/>
  <c r="G833" i="4"/>
  <c r="G1807" i="4"/>
  <c r="G86" i="4"/>
  <c r="G1376" i="4"/>
  <c r="G1916" i="4"/>
  <c r="G1851" i="4"/>
  <c r="G1777" i="4"/>
  <c r="G2111" i="4"/>
  <c r="G670" i="4"/>
  <c r="G272" i="4"/>
  <c r="G47" i="4"/>
  <c r="G785" i="4"/>
  <c r="G1216" i="4"/>
  <c r="G1288" i="4"/>
  <c r="G1658" i="4"/>
  <c r="G1056" i="4"/>
  <c r="G1428" i="4"/>
  <c r="G965" i="4"/>
  <c r="G1119" i="4"/>
  <c r="G1163" i="4"/>
  <c r="G152" i="4"/>
  <c r="G448" i="4"/>
  <c r="G1996" i="4"/>
  <c r="G546" i="4"/>
  <c r="G1548" i="4"/>
  <c r="G464" i="5" l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I481" i="5" s="1"/>
  <c r="J481" i="5" s="1"/>
  <c r="K481" i="5" s="1"/>
  <c r="L463" i="5"/>
  <c r="G547" i="4"/>
  <c r="G449" i="4"/>
  <c r="G1164" i="4"/>
  <c r="G966" i="4"/>
  <c r="G1057" i="4"/>
  <c r="G1289" i="4"/>
  <c r="G786" i="4"/>
  <c r="G273" i="4"/>
  <c r="G2112" i="4"/>
  <c r="G1852" i="4"/>
  <c r="G1377" i="4"/>
  <c r="G1808" i="4"/>
  <c r="G1549" i="4"/>
  <c r="G1997" i="4"/>
  <c r="G153" i="4"/>
  <c r="G1120" i="4"/>
  <c r="G1429" i="4"/>
  <c r="G1659" i="4"/>
  <c r="G1217" i="4"/>
  <c r="G48" i="4"/>
  <c r="G671" i="4"/>
  <c r="G1917" i="4"/>
  <c r="G87" i="4"/>
  <c r="G834" i="4"/>
  <c r="G482" i="5" l="1"/>
  <c r="G483" i="5" s="1"/>
  <c r="G484" i="5" s="1"/>
  <c r="G485" i="5" s="1"/>
  <c r="G486" i="5" s="1"/>
  <c r="G487" i="5" s="1"/>
  <c r="G488" i="5" s="1"/>
  <c r="G489" i="5" s="1"/>
  <c r="G490" i="5" s="1"/>
  <c r="G491" i="5" s="1"/>
  <c r="I491" i="5" s="1"/>
  <c r="J491" i="5" s="1"/>
  <c r="K491" i="5" s="1"/>
  <c r="L481" i="5"/>
  <c r="G1918" i="4"/>
  <c r="G49" i="4"/>
  <c r="G1660" i="4"/>
  <c r="G1121" i="4"/>
  <c r="G1998" i="4"/>
  <c r="G1809" i="4"/>
  <c r="G1853" i="4"/>
  <c r="G274" i="4"/>
  <c r="G1290" i="4"/>
  <c r="G967" i="4"/>
  <c r="G450" i="4"/>
  <c r="G835" i="4"/>
  <c r="G88" i="4"/>
  <c r="G672" i="4"/>
  <c r="G1218" i="4"/>
  <c r="G1430" i="4"/>
  <c r="G154" i="4"/>
  <c r="G1550" i="4"/>
  <c r="G1378" i="4"/>
  <c r="G2113" i="4"/>
  <c r="G787" i="4"/>
  <c r="G1058" i="4"/>
  <c r="G1165" i="4"/>
  <c r="G548" i="4"/>
  <c r="G492" i="5" l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I506" i="5" s="1"/>
  <c r="J506" i="5" s="1"/>
  <c r="K506" i="5" s="1"/>
  <c r="L491" i="5"/>
  <c r="G549" i="4"/>
  <c r="G1059" i="4"/>
  <c r="G2114" i="4"/>
  <c r="G1551" i="4"/>
  <c r="G1431" i="4"/>
  <c r="G673" i="4"/>
  <c r="G836" i="4"/>
  <c r="G968" i="4"/>
  <c r="G275" i="4"/>
  <c r="G1810" i="4"/>
  <c r="G1122" i="4"/>
  <c r="G50" i="4"/>
  <c r="G1166" i="4"/>
  <c r="G788" i="4"/>
  <c r="G1379" i="4"/>
  <c r="G155" i="4"/>
  <c r="G1219" i="4"/>
  <c r="G89" i="4"/>
  <c r="G451" i="4"/>
  <c r="G1291" i="4"/>
  <c r="G1854" i="4"/>
  <c r="G1999" i="4"/>
  <c r="G1661" i="4"/>
  <c r="G1919" i="4"/>
  <c r="G507" i="5" l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I525" i="5" s="1"/>
  <c r="J525" i="5" s="1"/>
  <c r="K525" i="5" s="1"/>
  <c r="L506" i="5"/>
  <c r="G2000" i="4"/>
  <c r="G1292" i="4"/>
  <c r="G90" i="4"/>
  <c r="G156" i="4"/>
  <c r="G789" i="4"/>
  <c r="G51" i="4"/>
  <c r="G1811" i="4"/>
  <c r="G969" i="4"/>
  <c r="G674" i="4"/>
  <c r="G1552" i="4"/>
  <c r="G1060" i="4"/>
  <c r="G1920" i="4"/>
  <c r="G1662" i="4"/>
  <c r="G1855" i="4"/>
  <c r="G452" i="4"/>
  <c r="G1220" i="4"/>
  <c r="G1380" i="4"/>
  <c r="G1167" i="4"/>
  <c r="G1123" i="4"/>
  <c r="G276" i="4"/>
  <c r="G837" i="4"/>
  <c r="G1432" i="4"/>
  <c r="G2115" i="4"/>
  <c r="G550" i="4"/>
  <c r="G526" i="5" l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I552" i="5" s="1"/>
  <c r="J552" i="5" s="1"/>
  <c r="K552" i="5" s="1"/>
  <c r="L525" i="5"/>
  <c r="G1433" i="4"/>
  <c r="G277" i="4"/>
  <c r="G1221" i="4"/>
  <c r="G1856" i="4"/>
  <c r="G1921" i="4"/>
  <c r="G1553" i="4"/>
  <c r="G970" i="4"/>
  <c r="G52" i="4"/>
  <c r="G157" i="4"/>
  <c r="G1293" i="4"/>
  <c r="G551" i="4"/>
  <c r="G2116" i="4"/>
  <c r="G838" i="4"/>
  <c r="G1124" i="4"/>
  <c r="G1381" i="4"/>
  <c r="G453" i="4"/>
  <c r="G1663" i="4"/>
  <c r="G1061" i="4"/>
  <c r="G675" i="4"/>
  <c r="G1812" i="4"/>
  <c r="G790" i="4"/>
  <c r="G91" i="4"/>
  <c r="G2001" i="4"/>
  <c r="G553" i="5" l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I566" i="5" s="1"/>
  <c r="J566" i="5" s="1"/>
  <c r="K566" i="5" s="1"/>
  <c r="L552" i="5"/>
  <c r="G1813" i="4"/>
  <c r="G1062" i="4"/>
  <c r="G454" i="4"/>
  <c r="G1125" i="4"/>
  <c r="G2117" i="4"/>
  <c r="G53" i="4"/>
  <c r="G1554" i="4"/>
  <c r="G1857" i="4"/>
  <c r="G278" i="4"/>
  <c r="G92" i="4"/>
  <c r="G2002" i="4"/>
  <c r="G791" i="4"/>
  <c r="G676" i="4"/>
  <c r="G1664" i="4"/>
  <c r="G1382" i="4"/>
  <c r="G839" i="4"/>
  <c r="G552" i="4"/>
  <c r="G158" i="4"/>
  <c r="G971" i="4"/>
  <c r="G1922" i="4"/>
  <c r="G1222" i="4"/>
  <c r="G1434" i="4"/>
  <c r="G567" i="5" l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I582" i="5" s="1"/>
  <c r="J582" i="5" s="1"/>
  <c r="K582" i="5" s="1"/>
  <c r="L566" i="5"/>
  <c r="G553" i="4"/>
  <c r="G2003" i="4"/>
  <c r="G2118" i="4"/>
  <c r="G972" i="4"/>
  <c r="G1383" i="4"/>
  <c r="G279" i="4"/>
  <c r="G1435" i="4"/>
  <c r="G1923" i="4"/>
  <c r="G159" i="4"/>
  <c r="G840" i="4"/>
  <c r="G1665" i="4"/>
  <c r="G792" i="4"/>
  <c r="G1858" i="4"/>
  <c r="G1126" i="4"/>
  <c r="G1063" i="4"/>
  <c r="G1223" i="4"/>
  <c r="G677" i="4"/>
  <c r="G1555" i="4"/>
  <c r="G455" i="4"/>
  <c r="G1814" i="4"/>
  <c r="G583" i="5" l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I603" i="5" s="1"/>
  <c r="J603" i="5" s="1"/>
  <c r="K603" i="5" s="1"/>
  <c r="L582" i="5"/>
  <c r="G456" i="4"/>
  <c r="G1064" i="4"/>
  <c r="G1666" i="4"/>
  <c r="G1436" i="4"/>
  <c r="G1384" i="4"/>
  <c r="G678" i="4"/>
  <c r="G1556" i="4"/>
  <c r="G1224" i="4"/>
  <c r="G1127" i="4"/>
  <c r="G793" i="4"/>
  <c r="G841" i="4"/>
  <c r="G1924" i="4"/>
  <c r="G280" i="4"/>
  <c r="G973" i="4"/>
  <c r="G2004" i="4"/>
  <c r="G1859" i="4"/>
  <c r="G160" i="4"/>
  <c r="G554" i="4"/>
  <c r="G604" i="5" l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I621" i="5" s="1"/>
  <c r="J621" i="5" s="1"/>
  <c r="K621" i="5" s="1"/>
  <c r="L603" i="5"/>
  <c r="G555" i="4"/>
  <c r="G2005" i="4"/>
  <c r="G1860" i="4"/>
  <c r="G974" i="4"/>
  <c r="G1925" i="4"/>
  <c r="G794" i="4"/>
  <c r="G1225" i="4"/>
  <c r="G679" i="4"/>
  <c r="G1437" i="4"/>
  <c r="G1065" i="4"/>
  <c r="G161" i="4"/>
  <c r="G281" i="4"/>
  <c r="G842" i="4"/>
  <c r="G1128" i="4"/>
  <c r="G1557" i="4"/>
  <c r="G1385" i="4"/>
  <c r="G1667" i="4"/>
  <c r="G457" i="4"/>
  <c r="G622" i="5" l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I645" i="5" s="1"/>
  <c r="J645" i="5" s="1"/>
  <c r="K645" i="5" s="1"/>
  <c r="L621" i="5"/>
  <c r="G458" i="4"/>
  <c r="G1129" i="4"/>
  <c r="G282" i="4"/>
  <c r="G1066" i="4"/>
  <c r="G680" i="4"/>
  <c r="G795" i="4"/>
  <c r="G975" i="4"/>
  <c r="G2006" i="4"/>
  <c r="G1668" i="4"/>
  <c r="G1558" i="4"/>
  <c r="G843" i="4"/>
  <c r="G162" i="4"/>
  <c r="G1438" i="4"/>
  <c r="G1226" i="4"/>
  <c r="G1926" i="4"/>
  <c r="G1861" i="4"/>
  <c r="G556" i="4"/>
  <c r="G646" i="5" l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I672" i="5" s="1"/>
  <c r="J672" i="5" s="1"/>
  <c r="K672" i="5" s="1"/>
  <c r="L645" i="5"/>
  <c r="G1862" i="4"/>
  <c r="G163" i="4"/>
  <c r="G1559" i="4"/>
  <c r="G2007" i="4"/>
  <c r="G796" i="4"/>
  <c r="G1067" i="4"/>
  <c r="G1130" i="4"/>
  <c r="G557" i="4"/>
  <c r="G1927" i="4"/>
  <c r="G1439" i="4"/>
  <c r="G844" i="4"/>
  <c r="G1669" i="4"/>
  <c r="G976" i="4"/>
  <c r="G681" i="4"/>
  <c r="G283" i="4"/>
  <c r="G459" i="4"/>
  <c r="G673" i="5" l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I696" i="5" s="1"/>
  <c r="J696" i="5" s="1"/>
  <c r="K696" i="5" s="1"/>
  <c r="L672" i="5"/>
  <c r="G682" i="4"/>
  <c r="G1670" i="4"/>
  <c r="G1440" i="4"/>
  <c r="G558" i="4"/>
  <c r="G1068" i="4"/>
  <c r="G2008" i="4"/>
  <c r="G164" i="4"/>
  <c r="G460" i="4"/>
  <c r="G284" i="4"/>
  <c r="G977" i="4"/>
  <c r="G845" i="4"/>
  <c r="G1928" i="4"/>
  <c r="G797" i="4"/>
  <c r="G1560" i="4"/>
  <c r="G1863" i="4"/>
  <c r="G697" i="5" l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I722" i="5" s="1"/>
  <c r="J722" i="5" s="1"/>
  <c r="K722" i="5" s="1"/>
  <c r="L696" i="5"/>
  <c r="G1929" i="4"/>
  <c r="G2009" i="4"/>
  <c r="G559" i="4"/>
  <c r="G1671" i="4"/>
  <c r="G978" i="4"/>
  <c r="G1561" i="4"/>
  <c r="G461" i="4"/>
  <c r="G1864" i="4"/>
  <c r="G798" i="4"/>
  <c r="G846" i="4"/>
  <c r="G285" i="4"/>
  <c r="G165" i="4"/>
  <c r="G1069" i="4"/>
  <c r="G1441" i="4"/>
  <c r="G683" i="4"/>
  <c r="G723" i="5" l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I741" i="5" s="1"/>
  <c r="J741" i="5" s="1"/>
  <c r="K741" i="5" s="1"/>
  <c r="L722" i="5"/>
  <c r="G1865" i="4"/>
  <c r="G1562" i="4"/>
  <c r="G1672" i="4"/>
  <c r="G2010" i="4"/>
  <c r="G1442" i="4"/>
  <c r="G847" i="4"/>
  <c r="G684" i="4"/>
  <c r="G1070" i="4"/>
  <c r="G286" i="4"/>
  <c r="G799" i="4"/>
  <c r="G462" i="4"/>
  <c r="G979" i="4"/>
  <c r="G560" i="4"/>
  <c r="G1930" i="4"/>
  <c r="G742" i="5" l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I757" i="5" s="1"/>
  <c r="J757" i="5" s="1"/>
  <c r="K757" i="5" s="1"/>
  <c r="L741" i="5"/>
  <c r="G463" i="4"/>
  <c r="G848" i="4"/>
  <c r="G2011" i="4"/>
  <c r="G1563" i="4"/>
  <c r="G1931" i="4"/>
  <c r="G980" i="4"/>
  <c r="G1071" i="4"/>
  <c r="G561" i="4"/>
  <c r="G287" i="4"/>
  <c r="G685" i="4"/>
  <c r="G1443" i="4"/>
  <c r="G1673" i="4"/>
  <c r="G1866" i="4"/>
  <c r="G758" i="5" l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I781" i="5" s="1"/>
  <c r="J781" i="5" s="1"/>
  <c r="K781" i="5" s="1"/>
  <c r="L757" i="5"/>
  <c r="G1444" i="4"/>
  <c r="G1867" i="4"/>
  <c r="G1674" i="4"/>
  <c r="G686" i="4"/>
  <c r="G562" i="4"/>
  <c r="G981" i="4"/>
  <c r="G1564" i="4"/>
  <c r="G849" i="4"/>
  <c r="G288" i="4"/>
  <c r="G1072" i="4"/>
  <c r="G1932" i="4"/>
  <c r="G2012" i="4"/>
  <c r="G464" i="4"/>
  <c r="G782" i="5" l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I800" i="5" s="1"/>
  <c r="J800" i="5" s="1"/>
  <c r="K800" i="5" s="1"/>
  <c r="L781" i="5"/>
  <c r="G1073" i="4"/>
  <c r="G850" i="4"/>
  <c r="G982" i="4"/>
  <c r="G1868" i="4"/>
  <c r="G2013" i="4"/>
  <c r="G465" i="4"/>
  <c r="G289" i="4"/>
  <c r="G1565" i="4"/>
  <c r="G563" i="4"/>
  <c r="G1675" i="4"/>
  <c r="G1445" i="4"/>
  <c r="G801" i="5" l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I826" i="5" s="1"/>
  <c r="J826" i="5" s="1"/>
  <c r="K826" i="5" s="1"/>
  <c r="L800" i="5"/>
  <c r="G290" i="4"/>
  <c r="G1676" i="4"/>
  <c r="G1566" i="4"/>
  <c r="G466" i="4"/>
  <c r="G851" i="4"/>
  <c r="G564" i="4"/>
  <c r="G2014" i="4"/>
  <c r="G983" i="4"/>
  <c r="G1074" i="4"/>
  <c r="G827" i="5" l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I843" i="5" s="1"/>
  <c r="J843" i="5" s="1"/>
  <c r="K843" i="5" s="1"/>
  <c r="L826" i="5"/>
  <c r="G2015" i="4"/>
  <c r="G565" i="4"/>
  <c r="G1677" i="4"/>
  <c r="G1075" i="4"/>
  <c r="G984" i="4"/>
  <c r="G467" i="4"/>
  <c r="G852" i="4"/>
  <c r="G1567" i="4"/>
  <c r="G291" i="4"/>
  <c r="G844" i="5" l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I861" i="5" s="1"/>
  <c r="J861" i="5" s="1"/>
  <c r="K861" i="5" s="1"/>
  <c r="L843" i="5"/>
  <c r="G853" i="4"/>
  <c r="G468" i="4"/>
  <c r="G292" i="4"/>
  <c r="G1568" i="4"/>
  <c r="G1076" i="4"/>
  <c r="G985" i="4"/>
  <c r="G1678" i="4"/>
  <c r="G2016" i="4"/>
  <c r="G862" i="5" l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I877" i="5" s="1"/>
  <c r="J877" i="5" s="1"/>
  <c r="K877" i="5" s="1"/>
  <c r="L861" i="5"/>
  <c r="G986" i="4"/>
  <c r="G1569" i="4"/>
  <c r="G469" i="4"/>
  <c r="G2017" i="4"/>
  <c r="G1679" i="4"/>
  <c r="G293" i="4"/>
  <c r="G854" i="4"/>
  <c r="G878" i="5" l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I898" i="5" s="1"/>
  <c r="J898" i="5" s="1"/>
  <c r="K898" i="5" s="1"/>
  <c r="L877" i="5"/>
  <c r="G1680" i="4"/>
  <c r="G294" i="4"/>
  <c r="G1570" i="4"/>
  <c r="G855" i="4"/>
  <c r="G2018" i="4"/>
  <c r="G470" i="4"/>
  <c r="G987" i="4"/>
  <c r="G899" i="5" l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I915" i="5" s="1"/>
  <c r="J915" i="5" s="1"/>
  <c r="K915" i="5" s="1"/>
  <c r="L898" i="5"/>
  <c r="G1571" i="4"/>
  <c r="G856" i="4"/>
  <c r="G988" i="4"/>
  <c r="G471" i="4"/>
  <c r="G295" i="4"/>
  <c r="G2019" i="4"/>
  <c r="G1681" i="4"/>
  <c r="G916" i="5" l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I932" i="5" s="1"/>
  <c r="J932" i="5" s="1"/>
  <c r="K932" i="5" s="1"/>
  <c r="L915" i="5"/>
  <c r="G1682" i="4"/>
  <c r="G472" i="4"/>
  <c r="G857" i="4"/>
  <c r="G296" i="4"/>
  <c r="G2020" i="4"/>
  <c r="G989" i="4"/>
  <c r="G1572" i="4"/>
  <c r="G933" i="5" l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I947" i="5" s="1"/>
  <c r="J947" i="5" s="1"/>
  <c r="K947" i="5" s="1"/>
  <c r="L932" i="5"/>
  <c r="G1573" i="4"/>
  <c r="G2021" i="4"/>
  <c r="G473" i="4"/>
  <c r="G990" i="4"/>
  <c r="G297" i="4"/>
  <c r="G858" i="4"/>
  <c r="G1683" i="4"/>
  <c r="G948" i="5" l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I966" i="5" s="1"/>
  <c r="J966" i="5" s="1"/>
  <c r="K966" i="5" s="1"/>
  <c r="L947" i="5"/>
  <c r="G298" i="4"/>
  <c r="G859" i="4"/>
  <c r="G2022" i="4"/>
  <c r="G1684" i="4"/>
  <c r="G991" i="4"/>
  <c r="G474" i="4"/>
  <c r="G1574" i="4"/>
  <c r="G967" i="5" l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I987" i="5" s="1"/>
  <c r="J987" i="5" s="1"/>
  <c r="K987" i="5" s="1"/>
  <c r="L966" i="5"/>
  <c r="G992" i="4"/>
  <c r="G475" i="4"/>
  <c r="G1685" i="4"/>
  <c r="G860" i="4"/>
  <c r="G1575" i="4"/>
  <c r="G2023" i="4"/>
  <c r="G299" i="4"/>
  <c r="G988" i="5" l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I1006" i="5" s="1"/>
  <c r="J1006" i="5" s="1"/>
  <c r="K1006" i="5" s="1"/>
  <c r="L987" i="5"/>
  <c r="G1576" i="4"/>
  <c r="G2024" i="4"/>
  <c r="G861" i="4"/>
  <c r="G476" i="4"/>
  <c r="G300" i="4"/>
  <c r="G1686" i="4"/>
  <c r="G993" i="4"/>
  <c r="G1007" i="5" l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I1026" i="5" s="1"/>
  <c r="J1026" i="5" s="1"/>
  <c r="K1026" i="5" s="1"/>
  <c r="L1006" i="5"/>
  <c r="G994" i="4"/>
  <c r="G477" i="4"/>
  <c r="G2025" i="4"/>
  <c r="G301" i="4"/>
  <c r="G1687" i="4"/>
  <c r="G862" i="4"/>
  <c r="G1577" i="4"/>
  <c r="G1027" i="5" l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I1044" i="5" s="1"/>
  <c r="J1044" i="5" s="1"/>
  <c r="K1044" i="5" s="1"/>
  <c r="L1026" i="5"/>
  <c r="G863" i="4"/>
  <c r="G478" i="4"/>
  <c r="G1578" i="4"/>
  <c r="G302" i="4"/>
  <c r="G1688" i="4"/>
  <c r="G2026" i="4"/>
  <c r="G995" i="4"/>
  <c r="G1045" i="5" l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I1074" i="5" s="1"/>
  <c r="J1074" i="5" s="1"/>
  <c r="K1074" i="5" s="1"/>
  <c r="L1044" i="5"/>
  <c r="G2027" i="4"/>
  <c r="G479" i="4"/>
  <c r="G303" i="4"/>
  <c r="G996" i="4"/>
  <c r="G1689" i="4"/>
  <c r="G1579" i="4"/>
  <c r="G864" i="4"/>
  <c r="G1075" i="5" l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I1095" i="5" s="1"/>
  <c r="J1095" i="5" s="1"/>
  <c r="K1095" i="5" s="1"/>
  <c r="L1074" i="5"/>
  <c r="G865" i="4"/>
  <c r="G1690" i="4"/>
  <c r="G1580" i="4"/>
  <c r="G997" i="4"/>
  <c r="G480" i="4"/>
  <c r="G304" i="4"/>
  <c r="G2028" i="4"/>
  <c r="G1096" i="5" l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I1117" i="5" s="1"/>
  <c r="J1117" i="5" s="1"/>
  <c r="K1117" i="5" s="1"/>
  <c r="L1095" i="5"/>
  <c r="G1581" i="4"/>
  <c r="G998" i="4"/>
  <c r="G1691" i="4"/>
  <c r="G2029" i="4"/>
  <c r="G305" i="4"/>
  <c r="G481" i="4"/>
  <c r="G866" i="4"/>
  <c r="G1118" i="5" l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I1141" i="5" s="1"/>
  <c r="J1141" i="5" s="1"/>
  <c r="K1141" i="5" s="1"/>
  <c r="L1117" i="5"/>
  <c r="G867" i="4"/>
  <c r="G2030" i="4"/>
  <c r="G306" i="4"/>
  <c r="G482" i="4"/>
  <c r="G999" i="4"/>
  <c r="G1692" i="4"/>
  <c r="G1582" i="4"/>
  <c r="G1142" i="5" l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I1160" i="5" s="1"/>
  <c r="J1160" i="5" s="1"/>
  <c r="K1160" i="5" s="1"/>
  <c r="L1141" i="5"/>
  <c r="G1583" i="4"/>
  <c r="G1000" i="4"/>
  <c r="G483" i="4"/>
  <c r="G2031" i="4"/>
  <c r="G1693" i="4"/>
  <c r="G307" i="4"/>
  <c r="G868" i="4"/>
  <c r="G1161" i="5" l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I1184" i="5" s="1"/>
  <c r="J1184" i="5" s="1"/>
  <c r="K1184" i="5" s="1"/>
  <c r="L1160" i="5"/>
  <c r="G1694" i="4"/>
  <c r="G484" i="4"/>
  <c r="G308" i="4"/>
  <c r="G2032" i="4"/>
  <c r="G1001" i="4"/>
  <c r="G869" i="4"/>
  <c r="G1584" i="4"/>
  <c r="G1185" i="5" l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I1200" i="5" s="1"/>
  <c r="J1200" i="5" s="1"/>
  <c r="K1200" i="5" s="1"/>
  <c r="L1184" i="5"/>
  <c r="G1585" i="4"/>
  <c r="G870" i="4"/>
  <c r="G2033" i="4"/>
  <c r="G485" i="4"/>
  <c r="G309" i="4"/>
  <c r="G1695" i="4"/>
  <c r="G1201" i="5" l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I1224" i="5" s="1"/>
  <c r="J1224" i="5" s="1"/>
  <c r="K1224" i="5" s="1"/>
  <c r="L1200" i="5"/>
  <c r="G1696" i="4"/>
  <c r="G486" i="4"/>
  <c r="G871" i="4"/>
  <c r="G310" i="4"/>
  <c r="G2034" i="4"/>
  <c r="G1586" i="4"/>
  <c r="G1225" i="5" l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I1239" i="5" s="1"/>
  <c r="J1239" i="5" s="1"/>
  <c r="K1239" i="5" s="1"/>
  <c r="L1224" i="5"/>
  <c r="G311" i="4"/>
  <c r="G487" i="4"/>
  <c r="G2035" i="4"/>
  <c r="G1587" i="4"/>
  <c r="G872" i="4"/>
  <c r="G1697" i="4"/>
  <c r="G1240" i="5" l="1"/>
  <c r="G1241" i="5" s="1"/>
  <c r="G1242" i="5" s="1"/>
  <c r="G1243" i="5" s="1"/>
  <c r="G1244" i="5" s="1"/>
  <c r="G1245" i="5" s="1"/>
  <c r="G1246" i="5" s="1"/>
  <c r="G1247" i="5" s="1"/>
  <c r="G1248" i="5" s="1"/>
  <c r="I1248" i="5" s="1"/>
  <c r="J1248" i="5" s="1"/>
  <c r="K1248" i="5" s="1"/>
  <c r="L1239" i="5"/>
  <c r="G1698" i="4"/>
  <c r="G1588" i="4"/>
  <c r="G488" i="4"/>
  <c r="G873" i="4"/>
  <c r="G2036" i="4"/>
  <c r="G312" i="4"/>
  <c r="G1249" i="5" l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I1269" i="5" s="1"/>
  <c r="J1269" i="5" s="1"/>
  <c r="K1269" i="5" s="1"/>
  <c r="L1248" i="5"/>
  <c r="G2037" i="4"/>
  <c r="G313" i="4"/>
  <c r="G1589" i="4"/>
  <c r="G874" i="4"/>
  <c r="G489" i="4"/>
  <c r="G1699" i="4"/>
  <c r="G1270" i="5" l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I1289" i="5" s="1"/>
  <c r="J1289" i="5" s="1"/>
  <c r="K1289" i="5" s="1"/>
  <c r="L1269" i="5"/>
  <c r="G490" i="4"/>
  <c r="G1700" i="4"/>
  <c r="G875" i="4"/>
  <c r="G314" i="4"/>
  <c r="G1590" i="4"/>
  <c r="G2038" i="4"/>
  <c r="G1290" i="5" l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I1308" i="5" s="1"/>
  <c r="J1308" i="5" s="1"/>
  <c r="K1308" i="5" s="1"/>
  <c r="L1289" i="5"/>
  <c r="G315" i="4"/>
  <c r="G1701" i="4"/>
  <c r="G1591" i="4"/>
  <c r="G2039" i="4"/>
  <c r="G876" i="4"/>
  <c r="G491" i="4"/>
  <c r="G1309" i="5" l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I1321" i="5" s="1"/>
  <c r="J1321" i="5" s="1"/>
  <c r="K1321" i="5" s="1"/>
  <c r="L1308" i="5"/>
  <c r="G877" i="4"/>
  <c r="G1592" i="4"/>
  <c r="G492" i="4"/>
  <c r="G1702" i="4"/>
  <c r="G316" i="4"/>
  <c r="G1322" i="5" l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I1337" i="5" s="1"/>
  <c r="J1337" i="5" s="1"/>
  <c r="K1337" i="5" s="1"/>
  <c r="L1321" i="5"/>
  <c r="G1703" i="4"/>
  <c r="G1593" i="4"/>
  <c r="G317" i="4"/>
  <c r="G493" i="4"/>
  <c r="G878" i="4"/>
  <c r="G1338" i="5" l="1"/>
  <c r="G1339" i="5" s="1"/>
  <c r="G1340" i="5" s="1"/>
  <c r="G1341" i="5" s="1"/>
  <c r="G1342" i="5" s="1"/>
  <c r="G1343" i="5" s="1"/>
  <c r="G1344" i="5" s="1"/>
  <c r="G1345" i="5" s="1"/>
  <c r="G1346" i="5" s="1"/>
  <c r="G1347" i="5" s="1"/>
  <c r="I1347" i="5" s="1"/>
  <c r="J1347" i="5" s="1"/>
  <c r="K1347" i="5" s="1"/>
  <c r="L1337" i="5"/>
  <c r="G318" i="4"/>
  <c r="G494" i="4"/>
  <c r="G1594" i="4"/>
  <c r="G879" i="4"/>
  <c r="G1704" i="4"/>
  <c r="G1348" i="5" l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I1362" i="5" s="1"/>
  <c r="J1362" i="5" s="1"/>
  <c r="K1362" i="5" s="1"/>
  <c r="L1347" i="5"/>
  <c r="G880" i="4"/>
  <c r="G495" i="4"/>
  <c r="G1705" i="4"/>
  <c r="G1595" i="4"/>
  <c r="G319" i="4"/>
  <c r="G1363" i="5" l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I1379" i="5" s="1"/>
  <c r="J1379" i="5" s="1"/>
  <c r="K1379" i="5" s="1"/>
  <c r="L1362" i="5"/>
  <c r="G1596" i="4"/>
  <c r="G496" i="4"/>
  <c r="G320" i="4"/>
  <c r="G1706" i="4"/>
  <c r="G881" i="4"/>
  <c r="G1380" i="5" l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I1395" i="5" s="1"/>
  <c r="J1395" i="5" s="1"/>
  <c r="K1395" i="5" s="1"/>
  <c r="L1379" i="5"/>
  <c r="G1707" i="4"/>
  <c r="G497" i="4"/>
  <c r="G882" i="4"/>
  <c r="G321" i="4"/>
  <c r="G1597" i="4"/>
  <c r="G1396" i="5" l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I1414" i="5" s="1"/>
  <c r="J1414" i="5" s="1"/>
  <c r="K1414" i="5" s="1"/>
  <c r="L1395" i="5"/>
  <c r="G322" i="4"/>
  <c r="G498" i="4"/>
  <c r="G1598" i="4"/>
  <c r="G883" i="4"/>
  <c r="G1708" i="4"/>
  <c r="G1415" i="5" l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I1437" i="5" s="1"/>
  <c r="J1437" i="5" s="1"/>
  <c r="K1437" i="5" s="1"/>
  <c r="L1414" i="5"/>
  <c r="G884" i="4"/>
  <c r="G499" i="4"/>
  <c r="G1709" i="4"/>
  <c r="G323" i="4"/>
  <c r="G1438" i="5" l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I1454" i="5" s="1"/>
  <c r="J1454" i="5" s="1"/>
  <c r="K1454" i="5" s="1"/>
  <c r="L1437" i="5"/>
  <c r="G324" i="4"/>
  <c r="G500" i="4"/>
  <c r="G1710" i="4"/>
  <c r="G885" i="4"/>
  <c r="G1455" i="5" l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I1470" i="5" s="1"/>
  <c r="J1470" i="5" s="1"/>
  <c r="K1470" i="5" s="1"/>
  <c r="L1454" i="5"/>
  <c r="G1711" i="4"/>
  <c r="G325" i="4"/>
  <c r="G886" i="4"/>
  <c r="G501" i="4"/>
  <c r="G1471" i="5" l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I1483" i="5" s="1"/>
  <c r="J1483" i="5" s="1"/>
  <c r="K1483" i="5" s="1"/>
  <c r="L1470" i="5"/>
  <c r="G502" i="4"/>
  <c r="G326" i="4"/>
  <c r="G887" i="4"/>
  <c r="G1712" i="4"/>
  <c r="G1484" i="5" l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I1496" i="5" s="1"/>
  <c r="J1496" i="5" s="1"/>
  <c r="K1496" i="5" s="1"/>
  <c r="L1483" i="5"/>
  <c r="G327" i="4"/>
  <c r="G1713" i="4"/>
  <c r="G888" i="4"/>
  <c r="G503" i="4"/>
  <c r="G1497" i="5" l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I1515" i="5" s="1"/>
  <c r="J1515" i="5" s="1"/>
  <c r="K1515" i="5" s="1"/>
  <c r="L1496" i="5"/>
  <c r="G504" i="4"/>
  <c r="G1714" i="4"/>
  <c r="G889" i="4"/>
  <c r="G328" i="4"/>
  <c r="G1516" i="5" l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I1530" i="5" s="1"/>
  <c r="J1530" i="5" s="1"/>
  <c r="K1530" i="5" s="1"/>
  <c r="L1515" i="5"/>
  <c r="G1715" i="4"/>
  <c r="G329" i="4"/>
  <c r="G890" i="4"/>
  <c r="G505" i="4"/>
  <c r="G1531" i="5" l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I1549" i="5" s="1"/>
  <c r="J1549" i="5" s="1"/>
  <c r="K1549" i="5" s="1"/>
  <c r="L1530" i="5"/>
  <c r="G506" i="4"/>
  <c r="G330" i="4"/>
  <c r="G891" i="4"/>
  <c r="G1716" i="4"/>
  <c r="G1550" i="5" l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I1568" i="5" s="1"/>
  <c r="J1568" i="5" s="1"/>
  <c r="K1568" i="5" s="1"/>
  <c r="L1549" i="5"/>
  <c r="G892" i="4"/>
  <c r="G507" i="4"/>
  <c r="G1717" i="4"/>
  <c r="G331" i="4"/>
  <c r="G1569" i="5" l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I1584" i="5" s="1"/>
  <c r="J1584" i="5" s="1"/>
  <c r="K1584" i="5" s="1"/>
  <c r="L1568" i="5"/>
  <c r="G1718" i="4"/>
  <c r="G508" i="4"/>
  <c r="G1585" i="5" l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I1605" i="5" s="1"/>
  <c r="J1605" i="5" s="1"/>
  <c r="K1605" i="5" s="1"/>
  <c r="L1584" i="5"/>
  <c r="G509" i="4"/>
  <c r="G1719" i="4"/>
  <c r="G1606" i="5" l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I1620" i="5" s="1"/>
  <c r="J1620" i="5" s="1"/>
  <c r="K1620" i="5" s="1"/>
  <c r="L1605" i="5"/>
  <c r="G1720" i="4"/>
  <c r="G1621" i="5" l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I1640" i="5" s="1"/>
  <c r="J1640" i="5" s="1"/>
  <c r="K1640" i="5" s="1"/>
  <c r="L1620" i="5"/>
  <c r="G1721" i="4"/>
  <c r="G1641" i="5" l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I1664" i="5" s="1"/>
  <c r="J1664" i="5" s="1"/>
  <c r="K1664" i="5" s="1"/>
  <c r="L1640" i="5"/>
  <c r="G1722" i="4"/>
  <c r="G1665" i="5" l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I1681" i="5" s="1"/>
  <c r="J1681" i="5" s="1"/>
  <c r="K1681" i="5" s="1"/>
  <c r="L1664" i="5"/>
  <c r="G1682" i="5" l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I1693" i="5" s="1"/>
  <c r="J1693" i="5" s="1"/>
  <c r="K1693" i="5" s="1"/>
  <c r="L1681" i="5"/>
  <c r="G1694" i="5" l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I1709" i="5" s="1"/>
  <c r="J1709" i="5" s="1"/>
  <c r="K1709" i="5" s="1"/>
  <c r="L1693" i="5"/>
  <c r="G1710" i="5" l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I1722" i="5" s="1"/>
  <c r="J1722" i="5" s="1"/>
  <c r="K1722" i="5" s="1"/>
  <c r="L1709" i="5"/>
  <c r="G1723" i="5" l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I1737" i="5" s="1"/>
  <c r="J1737" i="5" s="1"/>
  <c r="K1737" i="5" s="1"/>
  <c r="L1722" i="5"/>
  <c r="G1738" i="5" l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I1757" i="5" s="1"/>
  <c r="J1757" i="5" s="1"/>
  <c r="K1757" i="5" s="1"/>
  <c r="L1737" i="5"/>
  <c r="G1758" i="5" l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I1768" i="5" s="1"/>
  <c r="J1768" i="5" s="1"/>
  <c r="K1768" i="5" s="1"/>
  <c r="L1757" i="5"/>
  <c r="G1769" i="5" l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I1790" i="5" s="1"/>
  <c r="J1790" i="5" s="1"/>
  <c r="K1790" i="5" s="1"/>
  <c r="L1768" i="5"/>
  <c r="G1791" i="5" l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I1808" i="5" s="1"/>
  <c r="J1808" i="5" s="1"/>
  <c r="K1808" i="5" s="1"/>
  <c r="L1790" i="5"/>
  <c r="G1809" i="5" l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I1824" i="5" s="1"/>
  <c r="J1824" i="5" s="1"/>
  <c r="K1824" i="5" s="1"/>
  <c r="L1808" i="5"/>
  <c r="G1825" i="5" l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I1844" i="5" s="1"/>
  <c r="J1844" i="5" s="1"/>
  <c r="K1844" i="5" s="1"/>
  <c r="L1824" i="5"/>
  <c r="G1845" i="5" l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I1865" i="5" s="1"/>
  <c r="J1865" i="5" s="1"/>
  <c r="K1865" i="5" s="1"/>
  <c r="L1844" i="5"/>
  <c r="G1866" i="5" l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I1880" i="5" s="1"/>
  <c r="J1880" i="5" s="1"/>
  <c r="K1880" i="5" s="1"/>
  <c r="L1865" i="5"/>
  <c r="G1881" i="5" l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I1903" i="5" s="1"/>
  <c r="J1903" i="5" s="1"/>
  <c r="K1903" i="5" s="1"/>
  <c r="L1880" i="5"/>
  <c r="G1904" i="5" l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I1917" i="5" s="1"/>
  <c r="J1917" i="5" s="1"/>
  <c r="K1917" i="5" s="1"/>
  <c r="L1903" i="5"/>
  <c r="G1918" i="5" l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I1941" i="5" s="1"/>
  <c r="J1941" i="5" s="1"/>
  <c r="K1941" i="5" s="1"/>
  <c r="L1917" i="5"/>
  <c r="G1942" i="5" l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I1960" i="5" s="1"/>
  <c r="J1960" i="5" s="1"/>
  <c r="K1960" i="5" s="1"/>
  <c r="L1941" i="5"/>
  <c r="G1961" i="5" l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I1977" i="5" s="1"/>
  <c r="J1977" i="5" s="1"/>
  <c r="K1977" i="5" s="1"/>
  <c r="L1960" i="5"/>
  <c r="G1978" i="5" l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I1990" i="5" s="1"/>
  <c r="J1990" i="5" s="1"/>
  <c r="K1990" i="5" s="1"/>
  <c r="L1977" i="5"/>
  <c r="G1991" i="5" l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 s="1"/>
  <c r="G2004" i="5" s="1"/>
  <c r="I2004" i="5" s="1"/>
  <c r="J2004" i="5" s="1"/>
  <c r="K2004" i="5" s="1"/>
  <c r="L1990" i="5"/>
  <c r="G2005" i="5" l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I2023" i="5" s="1"/>
  <c r="J2023" i="5" s="1"/>
  <c r="K2023" i="5" s="1"/>
  <c r="L2004" i="5"/>
  <c r="G2024" i="5" l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I2042" i="5" s="1"/>
  <c r="J2042" i="5" s="1"/>
  <c r="K2042" i="5" s="1"/>
  <c r="L2023" i="5"/>
  <c r="G2043" i="5" l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I2060" i="5" s="1"/>
  <c r="J2060" i="5" s="1"/>
  <c r="K2060" i="5" s="1"/>
  <c r="L2042" i="5"/>
  <c r="G2061" i="5" l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I2078" i="5" s="1"/>
  <c r="J2078" i="5" s="1"/>
  <c r="K2078" i="5" s="1"/>
  <c r="L2060" i="5"/>
  <c r="G2079" i="5" l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I2098" i="5" s="1"/>
  <c r="J2098" i="5" s="1"/>
  <c r="K2098" i="5" s="1"/>
  <c r="L2078" i="5"/>
  <c r="G2099" i="5" l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I2117" i="5" s="1"/>
  <c r="J2117" i="5" s="1"/>
  <c r="K2117" i="5" s="1"/>
  <c r="L2098" i="5"/>
  <c r="G2118" i="5" l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I2142" i="5" s="1"/>
  <c r="J2142" i="5" s="1"/>
  <c r="K2142" i="5" s="1"/>
  <c r="L2117" i="5"/>
  <c r="G2143" i="5" l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I2168" i="5" s="1"/>
  <c r="J2168" i="5" s="1"/>
  <c r="K2168" i="5" s="1"/>
  <c r="L2142" i="5"/>
  <c r="P7" i="5" l="1"/>
  <c r="L2168" i="5"/>
  <c r="L2169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509387-F546-4194-97AB-2C446D40E43A}" keepAlive="1" name="Zapytanie — cennik" description="Połączenie z zapytaniem „cennik” w skoroszycie." type="5" refreshedVersion="6" background="1">
    <dbPr connection="Provider=Microsoft.Mashup.OleDb.1;Data Source=$Workbook$;Location=cennik;Extended Properties=&quot;&quot;" command="SELECT * FROM [cennik]"/>
  </connection>
  <connection id="2" xr16:uid="{21283C6D-E1D8-4093-BD01-9ED1A6A90222}" keepAlive="1" name="Zapytanie — cennik (2)" description="Połączenie z zapytaniem „cennik (2)” w skoroszycie." type="5" refreshedVersion="6" background="1" saveData="1">
    <dbPr connection="Provider=Microsoft.Mashup.OleDb.1;Data Source=$Workbook$;Location=cennik (2);Extended Properties=&quot;&quot;" command="SELECT * FROM [cennik (2)]"/>
  </connection>
  <connection id="3" xr16:uid="{29FDB00B-FEB6-4558-BA86-5F7C158CCC5E}" keepAlive="1" name="Zapytanie — cennik (3)" description="Połączenie z zapytaniem „cennik (3)” w skoroszycie." type="5" refreshedVersion="6" background="1" saveData="1">
    <dbPr connection="Provider=Microsoft.Mashup.OleDb.1;Data Source=$Workbook$;Location=&quot;cennik (3)&quot;;Extended Properties=&quot;&quot;" command="SELECT * FROM [cennik (3)]"/>
  </connection>
  <connection id="4" xr16:uid="{AB543F82-8A14-4A84-958F-F50247DE67D1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  <connection id="5" xr16:uid="{516B7992-4690-4553-8EF9-DA65F8573757}" keepAlive="1" name="Zapytanie — cukier (2)" description="Połączenie z zapytaniem „cukier (2)” w skoroszycie." type="5" refreshedVersion="6" background="1" saveData="1">
    <dbPr connection="Provider=Microsoft.Mashup.OleDb.1;Data Source=$Workbook$;Location=&quot;cukier (2)&quot;;Extended Properties=&quot;&quot;" command="SELECT * FROM [cukier (2)]"/>
  </connection>
  <connection id="6" xr16:uid="{6D519559-04AE-4752-AB2D-992473AB349E}" keepAlive="1" name="Zapytanie — cukier (3)" description="Połączenie z zapytaniem „cukier (3)” w skoroszycie." type="5" refreshedVersion="6" background="1" saveData="1">
    <dbPr connection="Provider=Microsoft.Mashup.OleDb.1;Data Source=$Workbook$;Location=&quot;cukier (3)&quot;;Extended Properties=&quot;&quot;" command="SELECT * FROM [cukier (3)]"/>
  </connection>
  <connection id="7" xr16:uid="{DBD34C97-4B24-407A-9161-063C66DEED05}" keepAlive="1" name="Zapytanie — cukier (4)" description="Połączenie z zapytaniem „cukier (4)” w skoroszycie." type="5" refreshedVersion="6" background="1" saveData="1">
    <dbPr connection="Provider=Microsoft.Mashup.OleDb.1;Data Source=$Workbook$;Location=&quot;cukier (4)&quot;;Extended Properties=&quot;&quot;" command="SELECT * FROM [cukier (4)]"/>
  </connection>
  <connection id="8" xr16:uid="{9C71DA45-F451-4473-9F57-B5194C739204}" keepAlive="1" name="Zapytanie — cukier (5)" description="Połączenie z zapytaniem „cukier (5)” w skoroszycie." type="5" refreshedVersion="6" background="1" saveData="1">
    <dbPr connection="Provider=Microsoft.Mashup.OleDb.1;Data Source=$Workbook$;Location=&quot;cukier (5)&quot;;Extended Properties=&quot;&quot;" command="SELECT * FROM [cukier (5)]"/>
  </connection>
</connections>
</file>

<file path=xl/sharedStrings.xml><?xml version="1.0" encoding="utf-8"?>
<sst xmlns="http://schemas.openxmlformats.org/spreadsheetml/2006/main" count="11126" uniqueCount="268">
  <si>
    <t>Column1</t>
  </si>
  <si>
    <t>Column2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</si>
  <si>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</si>
  <si>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</si>
  <si>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</si>
  <si>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</si>
  <si>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</si>
  <si>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</si>
  <si>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</si>
  <si>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</si>
  <si>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</si>
  <si>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</si>
  <si>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</si>
  <si>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</si>
  <si>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</si>
  <si>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</si>
  <si>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</si>
  <si>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</si>
  <si>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</si>
  <si>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</si>
  <si>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</si>
  <si>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</si>
  <si>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</si>
  <si>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</si>
  <si>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</si>
  <si>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</si>
  <si>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</si>
  <si>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</si>
  <si>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</si>
  <si>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</si>
  <si>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</si>
  <si>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</si>
  <si>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</si>
  <si>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</si>
  <si>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</si>
  <si>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</si>
  <si>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</si>
  <si>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</si>
  <si>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</si>
  <si>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</si>
  <si>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</si>
  <si>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</si>
  <si>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</si>
  <si>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</si>
  <si>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</si>
  <si>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</si>
  <si>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</si>
  <si>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</si>
  <si>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</si>
  <si>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</si>
  <si>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</si>
  <si>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</si>
  <si>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</si>
  <si>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</si>
  <si>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</si>
  <si>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</si>
  <si>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</si>
  <si>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</si>
  <si>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</si>
  <si>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</si>
  <si>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</si>
  <si>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</si>
  <si>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</si>
  <si>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</si>
  <si>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</si>
  <si>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</si>
  <si>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</si>
  <si>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</si>
  <si>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</si>
  <si>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</si>
  <si>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</si>
  <si>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</si>
  <si>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</si>
  <si>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</si>
  <si>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</si>
  <si>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</si>
  <si>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</si>
  <si>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</si>
  <si>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</si>
  <si>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</si>
  <si>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</si>
  <si>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</si>
  <si>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</si>
  <si>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</si>
  <si>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</si>
  <si>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</si>
  <si>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</si>
  <si>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</si>
  <si>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</si>
  <si>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</si>
  <si>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</si>
  <si>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</si>
  <si>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</si>
  <si>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</si>
  <si>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</si>
  <si>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</si>
  <si>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</si>
  <si>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</si>
  <si>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</si>
  <si>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</si>
  <si>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</si>
  <si>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</si>
  <si>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</si>
  <si>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</si>
  <si>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</si>
  <si>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</si>
  <si>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</si>
  <si>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</si>
  <si>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</si>
  <si>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</si>
  <si>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</si>
  <si>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</si>
  <si>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</si>
  <si>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</si>
  <si>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</si>
  <si>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</si>
  <si>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</si>
  <si>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</si>
  <si>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</si>
  <si>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</si>
  <si>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</si>
  <si>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</si>
  <si>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</si>
  <si>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</si>
  <si>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</si>
  <si>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</si>
  <si>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</si>
  <si>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</si>
  <si>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</si>
  <si>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</si>
  <si>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</si>
  <si>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</si>
  <si>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</si>
  <si>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</si>
  <si>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</si>
  <si>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</si>
  <si>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</si>
  <si>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</si>
  <si>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</si>
  <si>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</si>
  <si>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</si>
  <si>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</si>
  <si>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</si>
  <si>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</si>
  <si>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</si>
  <si>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</si>
  <si>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</si>
  <si>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</si>
  <si>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</si>
  <si>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</si>
  <si>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</si>
  <si>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</si>
  <si>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</si>
  <si>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</si>
  <si>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</si>
  <si>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</si>
  <si>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</si>
  <si>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</si>
  <si>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</si>
  <si>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</si>
  <si>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</si>
  <si>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</si>
  <si>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</si>
  <si>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</si>
  <si>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</si>
  <si>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</si>
  <si>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</si>
  <si>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</si>
  <si>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</si>
  <si>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</si>
  <si>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</si>
  <si>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</si>
  <si>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</si>
  <si>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</si>
  <si>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</si>
  <si>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</si>
  <si>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</si>
  <si>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</si>
  <si>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</si>
  <si>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</si>
  <si>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</si>
  <si>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</si>
  <si>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</si>
  <si>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</si>
  <si>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</si>
  <si>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</si>
  <si>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</si>
  <si>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</si>
  <si>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</si>
  <si>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</si>
  <si>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</si>
  <si>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</si>
  <si>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</si>
  <si>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</si>
  <si>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</si>
  <si>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</si>
  <si>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</si>
  <si>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</si>
  <si>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</si>
  <si>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</si>
  <si>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</si>
  <si>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</si>
  <si>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</si>
  <si>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</si>
  <si>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</si>
  <si>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</si>
  <si>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</si>
  <si>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</si>
  <si>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</si>
  <si>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</si>
  <si>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</si>
  <si>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</si>
  <si>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</si>
  <si>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</si>
  <si>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</si>
  <si>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</si>
  <si>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</si>
  <si>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</si>
  <si>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</si>
  <si>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</si>
  <si>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</si>
  <si>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</si>
  <si>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</si>
  <si>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</si>
  <si>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</si>
  <si>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</si>
  <si>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</si>
  <si>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</si>
  <si>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</si>
  <si>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</si>
  <si>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</si>
  <si>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</si>
  <si>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</si>
  <si>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</si>
  <si>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</si>
  <si>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</si>
  <si>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</si>
  <si>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</si>
  <si>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</si>
  <si>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</si>
  <si>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</si>
  <si>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</si>
  <si>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</si>
  <si>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</si>
  <si>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sprzedane kg cukru</t>
  </si>
  <si>
    <t>Etykiety wierszy</t>
  </si>
  <si>
    <t>Suma końcowa</t>
  </si>
  <si>
    <t>Suma z sprzedane kg cukru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</si>
  <si>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</si>
  <si>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</si>
  <si>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</si>
  <si>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</si>
  <si>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</si>
  <si>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</si>
  <si>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</si>
  <si>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</si>
  <si>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</si>
  <si>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</si>
  <si>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kg/ klient</t>
  </si>
  <si>
    <t>rabat</t>
  </si>
  <si>
    <t>miesiac</t>
  </si>
  <si>
    <t>koniec mies</t>
  </si>
  <si>
    <t>ilosc pod koniec dnia</t>
  </si>
  <si>
    <t>czy okupic</t>
  </si>
  <si>
    <t>ile dokupic</t>
  </si>
  <si>
    <t>zaokra</t>
  </si>
  <si>
    <t>&gt;=4000</t>
  </si>
  <si>
    <t>licz jeżeli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</si>
</sst>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ny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Ilosc sprzedanego cukru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'4.3'!$O$7:$O$16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'4.3'!$P$7:$P$16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8-4427-B729-F00F82DC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93016"/>
        <c:axId val="344491376"/>
      </c:lineChart>
      <c:catAx>
        <c:axId val="34449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491376"/>
        <c:crosses val="autoZero"/>
        <c:auto val="1"/>
        <c:lblAlgn val="ctr"/>
        <c:lblOffset val="100"/>
        <c:noMultiLvlLbl val="0"/>
      </c:catAx>
      <c:valAx>
        <c:axId val="3444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49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447675</xdr:colOff>
      <xdr:row>7</xdr:row>
      <xdr:rowOff>23812</xdr:rowOff>
    </xdr:from>
    <xdr:to>
      <xdr:col>24</xdr:col>
      <xdr:colOff>142875</xdr:colOff>
      <xdr:row>21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01D7C7-70F8-4FA4-AC24-D37D4CC0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sil 12" refreshedDate="43911.847729050925" createdVersion="6" refreshedVersion="6" minRefreshableVersion="3" recordCount="2162" xr:uid="{CCD3B126-ADF8-46AC-A318-F12869C0788A}">
  <cacheSource type="worksheet">
    <worksheetSource name="cukier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sprzedane kg cukru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sil 12" refreshedDate="43911.852237847219" createdVersion="6" refreshedVersion="6" minRefreshableVersion="3" recordCount="2162" xr:uid="{46B287A9-CCF3-4078-818D-4C4B5EC5882A}">
  <cacheSource type="worksheet">
    <worksheetSource name="cukier4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/>
    </cacheField>
    <cacheField name="sprzedane kg cukru" numFmtId="0">
      <sharedItems containsSemiMixedTypes="0" containsString="0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sil 12" refreshedDate="43911.856279861109" createdVersion="6" refreshedVersion="6" minRefreshableVersion="3" recordCount="2162" xr:uid="{A15491F3-995E-4DCD-88E7-79245FD15FB0}">
  <cacheSource type="worksheet">
    <worksheetSource name="cukier7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/>
    </cacheField>
    <cacheField name="sprzedane kg cukru" numFmtId="0">
      <sharedItems containsSemiMixedTypes="0" containsString="0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25EBE-A379-4621-8443-114B86818E55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6:K247" firstHeaderRow="1" firstDataRow="1" firstDataCol="1"/>
  <pivotFields count="3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sprzedane kg cukru" fld="2" baseField="0" baseItem="0"/>
  </dataFields>
  <formats count="2">
    <format dxfId="15">
      <pivotArea collapsedLevelsAreSubtotals="1" fieldPosition="0">
        <references count="1">
          <reference field="1" count="3">
            <x v="64"/>
            <x v="110"/>
            <x v="197"/>
          </reference>
        </references>
      </pivotArea>
    </format>
    <format dxfId="14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07ADE-D37E-47F3-B2BA-F5CC47C59B28}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O9:P20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4"/>
    <field x="3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sprzedane kg cukru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A545D-30D6-4CC0-99D7-FED254717FBE}" name="Tabela przestawna4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K6:L17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3">
    <field x="4"/>
    <field x="3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sprzedane kg cukru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AB084CC5-CB55-4616-8655-6DFB6F32787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13A3F044-FC03-4BC9-8CB4-38EA42F7073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" xr16:uid="{C313167B-E06C-409E-86F0-0C63ACADB8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4FBB2134-D707-49D3-85A9-772EDE75453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5E1F61E5-C0EF-47C7-9598-1D7D1929A5A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FCBDB150-DCBA-405A-83B7-9FD2805E27AD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210E9-94D0-4B3C-B610-D6B74BBFC9C5}" name="cukier" displayName="cukier" ref="D5:F2167" tableType="queryTable" totalsRowShown="0">
  <autoFilter ref="D5:F2167" xr:uid="{AB9FB399-3265-4BAD-BFFF-A545E841DB5D}"/>
  <tableColumns count="3">
    <tableColumn id="1" xr3:uid="{29D6D4D7-2074-4A69-9988-56090734707A}" uniqueName="1" name="data" queryTableFieldId="1" dataDxfId="13"/>
    <tableColumn id="2" xr3:uid="{77A43406-92BA-4CDE-B8FB-FB1644D8D285}" uniqueName="2" name="NIP" queryTableFieldId="2" dataDxfId="12"/>
    <tableColumn id="3" xr3:uid="{9CEDAE36-0D3C-46B2-84C5-8A7178A8016D}" uniqueName="3" name="sprzedane kg cukru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3A2D01-D0A0-4060-816F-F92C62C59944}" name="cukier4" displayName="cukier4" ref="D5:F2167" tableType="queryTable" totalsRowShown="0">
  <autoFilter ref="D5:F2167" xr:uid="{460C7B42-F05F-4F76-B1AB-8EEBCCEDC908}"/>
  <tableColumns count="3">
    <tableColumn id="1" xr3:uid="{F0F4383A-3FFB-473E-B150-5602EE7456A0}" uniqueName="1" name="data" queryTableFieldId="1" dataDxfId="11"/>
    <tableColumn id="2" xr3:uid="{404C5FF5-43A2-49F9-B5DC-D2E5D1D601DF}" uniqueName="2" name="NIP" queryTableFieldId="2" dataDxfId="10"/>
    <tableColumn id="3" xr3:uid="{E83D23A1-8360-437E-907F-0E72EAF207C6}" uniqueName="3" name="sprzedane kg cukru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D886F9-0E03-46FB-9FCA-E2C9DDCB322B}" name="cennik__2" displayName="cennik__2" ref="J8:K18" tableType="queryTable" totalsRowShown="0">
  <autoFilter ref="J8:K18" xr:uid="{9DBAE3A4-237E-4105-96FF-5DAFA5A495F2}"/>
  <tableColumns count="2">
    <tableColumn id="1" xr3:uid="{3C74A95E-9053-45ED-A24E-416EB846B437}" uniqueName="1" name="Column1" queryTableFieldId="1"/>
    <tableColumn id="2" xr3:uid="{0326DC6C-B02D-493A-AB7C-8CD703F9D858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350877-B078-41E0-926C-B26FD13FA586}" name="cukier7" displayName="cukier7" ref="D5:F2167" tableType="queryTable" totalsRowShown="0">
  <autoFilter ref="D5:F2167" xr:uid="{1495EDF5-6BE3-4423-B1AF-75AD76BE353F}"/>
  <tableColumns count="3">
    <tableColumn id="1" xr3:uid="{414F8A25-0831-42BE-916C-2DE0EC64CA7B}" uniqueName="1" name="data" queryTableFieldId="1" dataDxfId="9"/>
    <tableColumn id="2" xr3:uid="{7B336ED5-9489-45C3-9852-8417880F4F61}" uniqueName="2" name="NIP" queryTableFieldId="2" dataDxfId="8"/>
    <tableColumn id="3" xr3:uid="{6FC1C740-6CD7-4E42-BA23-33A3AB76AC3D}" uniqueName="3" name="sprzedane kg cukru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475A6E-F027-4C50-B80B-5F1CAC6A6FAA}" name="cukier8" displayName="cukier8" ref="D5:H2168" tableType="queryTable" totalsRowCount="1">
  <autoFilter ref="D5:H2167" xr:uid="{5CB6908A-B135-4489-BB42-E2403E1C806D}"/>
  <sortState xmlns:xlrd2="http://schemas.microsoft.com/office/spreadsheetml/2017/richdata2" ref="D6:F2167">
    <sortCondition ref="E6:E2167"/>
    <sortCondition ref="D6:D2167"/>
  </sortState>
  <tableColumns count="5">
    <tableColumn id="1" xr3:uid="{C5A3374D-7F6F-4818-A9F5-9B946F4B2014}" uniqueName="1" name="data" queryTableFieldId="1" dataDxfId="7" totalsRowDxfId="6"/>
    <tableColumn id="2" xr3:uid="{EAB5F15E-A03C-426E-A43A-8C6CF23A6FC3}" uniqueName="2" name="NIP" queryTableFieldId="2" dataDxfId="5" totalsRowDxfId="4"/>
    <tableColumn id="3" xr3:uid="{55899E12-CE2D-4176-A910-4BB199D4BA28}" uniqueName="3" name="sprzedane kg cukru" queryTableFieldId="3"/>
    <tableColumn id="4" xr3:uid="{60D6D114-DD90-4B02-AA98-5C8ED3546958}" uniqueName="4" name="kg/ klient" queryTableFieldId="4"/>
    <tableColumn id="5" xr3:uid="{7D1FAAA4-02D3-4E11-9CE3-58D8A161D9CF}" uniqueName="5" name="rabat" totalsRowFunction="sum" queryTableFieldId="5">
      <calculatedColumnFormula>IF(cukier8[[#This Row],[kg/ klient]]&gt;=10000,20*cukier8[[#This Row],[sprzedane kg cukru]],IF(cukier8[[#This Row],[kg/ klient]]&gt;=1000,10*cukier8[[#This Row],[sprzedane kg cukru]],IF(cukier8[[#This Row],[kg/ klient]]&gt;100,5*cukier8[[#This Row],[sprzedane kg cukru]],0)))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A7FA2D-3D55-49E3-ADF4-2C960C0DFAB8}" name="cukier3" displayName="cukier3" ref="D6:L2169" tableType="queryTable" totalsRowCount="1">
  <autoFilter ref="D6:L2168" xr:uid="{6B2E2BB5-3552-4CAC-AE40-BE6881DD09A0}"/>
  <tableColumns count="9">
    <tableColumn id="1" xr3:uid="{48DA3164-3E11-46A3-9B3E-DD5CE159701F}" uniqueName="1" name="data" queryTableFieldId="1" dataDxfId="3" totalsRowDxfId="1"/>
    <tableColumn id="2" xr3:uid="{BBFF8BF5-CC26-4EDE-BF42-A5C4A0A79EAD}" uniqueName="2" name="NIP" queryTableFieldId="2" dataDxfId="2" totalsRowDxfId="0"/>
    <tableColumn id="3" xr3:uid="{39EEA346-B39D-479C-A56F-9AF8BD7E44C2}" uniqueName="3" name="sprzedane kg cukru" queryTableFieldId="3"/>
    <tableColumn id="4" xr3:uid="{E66069FE-ADCA-4A63-9013-1CAA5F631E8F}" uniqueName="4" name="ilosc pod koniec dnia" queryTableFieldId="4"/>
    <tableColumn id="5" xr3:uid="{60C8D7ED-85FD-47FF-899B-11CD2FD7704C}" uniqueName="5" name="koniec mies" queryTableFieldId="5"/>
    <tableColumn id="6" xr3:uid="{361E7FF8-B635-426C-9BB4-CA0980C9067B}" uniqueName="6" name="czy okupic" queryTableFieldId="6"/>
    <tableColumn id="7" xr3:uid="{7CA196F6-3D06-4926-AC75-02A929622882}" uniqueName="7" name="ile dokupic" queryTableFieldId="7"/>
    <tableColumn id="8" xr3:uid="{B31C6D39-1657-43E8-88E3-91478CB5C540}" uniqueName="8" name="zaokra" queryTableFieldId="8"/>
    <tableColumn id="9" xr3:uid="{DB2E8AD7-4B42-457D-83C6-ABF2C6F97B60}" uniqueName="9" name="&gt;=4000" totalsRowFunction="sum" queryTableFieldId="9">
      <calculatedColumnFormula>IF(cukier3[[#This Row],[zaokra]]&gt;=4000,1,0)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K2167"/>
  <sheetViews>
    <sheetView workbookViewId="0">
      <selection activeCell="D5" sqref="D5:F2167"/>
    </sheetView>
  </sheetViews>
  <sheetFormatPr defaultRowHeight="15" x14ac:dyDescent="0.25"/>
  <cols>
    <col min="4" max="4" width="11.140625" bestFit="1" customWidth="1"/>
    <col min="5" max="5" width="13.28515625" bestFit="1" customWidth="1"/>
    <col min="6" max="6" width="22.140625" customWidth="1"/>
    <col min="10" max="10" width="17.7109375" bestFit="1" customWidth="1"/>
    <col min="11" max="11" width="24.85546875" bestFit="1" customWidth="1"/>
  </cols>
  <sheetData>
    <row r="5" spans="4:11" x14ac:dyDescent="0.25">
      <c r="D5" t="s">
        <v>242</v>
      </c>
      <c r="E5" t="s">
        <v>243</v>
      </c>
      <c r="F5" t="s">
        <v>244</v>
      </c>
    </row>
    <row r="6" spans="4:11" x14ac:dyDescent="0.25">
      <c r="D6" s="1">
        <v>38353</v>
      </c>
      <c r="E6" s="2" t="s">
        <v>2</v>
      </c>
      <c r="F6">
        <v>10</v>
      </c>
      <c r="J6" s="3" t="s">
        <v>245</v>
      </c>
      <c r="K6" t="s">
        <v>247</v>
      </c>
    </row>
    <row r="7" spans="4:11" x14ac:dyDescent="0.25">
      <c r="D7" s="1">
        <v>38356</v>
      </c>
      <c r="E7" s="2" t="s">
        <v>3</v>
      </c>
      <c r="F7">
        <v>2</v>
      </c>
      <c r="J7" s="5" t="s">
        <v>9</v>
      </c>
      <c r="K7" s="6">
        <v>27505</v>
      </c>
    </row>
    <row r="8" spans="4:11" x14ac:dyDescent="0.25">
      <c r="D8" s="1">
        <v>38357</v>
      </c>
      <c r="E8" s="2" t="s">
        <v>4</v>
      </c>
      <c r="F8">
        <v>2</v>
      </c>
      <c r="J8" s="5" t="s">
        <v>11</v>
      </c>
      <c r="K8" s="6">
        <v>26955</v>
      </c>
    </row>
    <row r="9" spans="4:11" x14ac:dyDescent="0.25">
      <c r="D9" s="1">
        <v>38362</v>
      </c>
      <c r="E9" s="2" t="s">
        <v>5</v>
      </c>
      <c r="F9">
        <v>5</v>
      </c>
      <c r="J9" s="5" t="s">
        <v>47</v>
      </c>
      <c r="K9" s="6">
        <v>26451</v>
      </c>
    </row>
    <row r="10" spans="4:11" x14ac:dyDescent="0.25">
      <c r="D10" s="1">
        <v>38363</v>
      </c>
      <c r="E10" s="2" t="s">
        <v>6</v>
      </c>
      <c r="F10">
        <v>14</v>
      </c>
      <c r="J10" s="4" t="s">
        <v>24</v>
      </c>
      <c r="K10" s="2">
        <v>26025</v>
      </c>
    </row>
    <row r="11" spans="4:11" x14ac:dyDescent="0.25">
      <c r="D11" s="1">
        <v>38365</v>
      </c>
      <c r="E11" s="2" t="s">
        <v>7</v>
      </c>
      <c r="F11">
        <v>436</v>
      </c>
      <c r="J11" s="4" t="s">
        <v>16</v>
      </c>
      <c r="K11" s="2">
        <v>23660</v>
      </c>
    </row>
    <row r="12" spans="4:11" x14ac:dyDescent="0.25">
      <c r="D12" s="1">
        <v>38366</v>
      </c>
      <c r="E12" s="2" t="s">
        <v>8</v>
      </c>
      <c r="F12">
        <v>95</v>
      </c>
      <c r="J12" s="4" t="s">
        <v>52</v>
      </c>
      <c r="K12" s="2">
        <v>22352</v>
      </c>
    </row>
    <row r="13" spans="4:11" x14ac:dyDescent="0.25">
      <c r="D13" s="1">
        <v>38370</v>
      </c>
      <c r="E13" s="2" t="s">
        <v>9</v>
      </c>
      <c r="F13">
        <v>350</v>
      </c>
      <c r="J13" s="4" t="s">
        <v>19</v>
      </c>
      <c r="K13" s="2">
        <v>19896</v>
      </c>
    </row>
    <row r="14" spans="4:11" x14ac:dyDescent="0.25">
      <c r="D14" s="1">
        <v>38371</v>
      </c>
      <c r="E14" s="2" t="s">
        <v>9</v>
      </c>
      <c r="F14">
        <v>231</v>
      </c>
      <c r="J14" s="4" t="s">
        <v>7</v>
      </c>
      <c r="K14" s="2">
        <v>11402</v>
      </c>
    </row>
    <row r="15" spans="4:11" x14ac:dyDescent="0.25">
      <c r="D15" s="1">
        <v>38372</v>
      </c>
      <c r="E15" s="2" t="s">
        <v>10</v>
      </c>
      <c r="F15">
        <v>38</v>
      </c>
      <c r="J15" s="4" t="s">
        <v>104</v>
      </c>
      <c r="K15" s="2">
        <v>7904</v>
      </c>
    </row>
    <row r="16" spans="4:11" x14ac:dyDescent="0.25">
      <c r="D16" s="1">
        <v>38374</v>
      </c>
      <c r="E16" s="2" t="s">
        <v>11</v>
      </c>
      <c r="F16">
        <v>440</v>
      </c>
      <c r="J16" s="4" t="s">
        <v>26</v>
      </c>
      <c r="K16" s="2">
        <v>5797</v>
      </c>
    </row>
    <row r="17" spans="4:11" x14ac:dyDescent="0.25">
      <c r="D17" s="1">
        <v>38376</v>
      </c>
      <c r="E17" s="2" t="s">
        <v>12</v>
      </c>
      <c r="F17">
        <v>120</v>
      </c>
      <c r="J17" s="4" t="s">
        <v>14</v>
      </c>
      <c r="K17" s="2">
        <v>5492</v>
      </c>
    </row>
    <row r="18" spans="4:11" x14ac:dyDescent="0.25">
      <c r="D18" s="1">
        <v>38377</v>
      </c>
      <c r="E18" s="2" t="s">
        <v>13</v>
      </c>
      <c r="F18">
        <v>11</v>
      </c>
      <c r="J18" s="4" t="s">
        <v>54</v>
      </c>
      <c r="K18" s="2">
        <v>5460</v>
      </c>
    </row>
    <row r="19" spans="4:11" x14ac:dyDescent="0.25">
      <c r="D19" s="1">
        <v>38378</v>
      </c>
      <c r="E19" s="2" t="s">
        <v>14</v>
      </c>
      <c r="F19">
        <v>36</v>
      </c>
      <c r="J19" s="4" t="s">
        <v>39</v>
      </c>
      <c r="K19" s="2">
        <v>5232</v>
      </c>
    </row>
    <row r="20" spans="4:11" x14ac:dyDescent="0.25">
      <c r="D20" s="1">
        <v>38379</v>
      </c>
      <c r="E20" s="2" t="s">
        <v>12</v>
      </c>
      <c r="F20">
        <v>51</v>
      </c>
      <c r="J20" s="4" t="s">
        <v>20</v>
      </c>
      <c r="K20" s="2">
        <v>5156</v>
      </c>
    </row>
    <row r="21" spans="4:11" x14ac:dyDescent="0.25">
      <c r="D21" s="1">
        <v>38385</v>
      </c>
      <c r="E21" s="2" t="s">
        <v>9</v>
      </c>
      <c r="F21">
        <v>465</v>
      </c>
      <c r="J21" s="4" t="s">
        <v>32</v>
      </c>
      <c r="K21" s="2">
        <v>5120</v>
      </c>
    </row>
    <row r="22" spans="4:11" x14ac:dyDescent="0.25">
      <c r="D22" s="1">
        <v>38386</v>
      </c>
      <c r="E22" s="2" t="s">
        <v>15</v>
      </c>
      <c r="F22">
        <v>8</v>
      </c>
      <c r="J22" s="4" t="s">
        <v>57</v>
      </c>
      <c r="K22" s="2">
        <v>4926</v>
      </c>
    </row>
    <row r="23" spans="4:11" x14ac:dyDescent="0.25">
      <c r="D23" s="1">
        <v>38388</v>
      </c>
      <c r="E23" s="2" t="s">
        <v>16</v>
      </c>
      <c r="F23">
        <v>287</v>
      </c>
      <c r="J23" s="4" t="s">
        <v>12</v>
      </c>
      <c r="K23" s="2">
        <v>4831</v>
      </c>
    </row>
    <row r="24" spans="4:11" x14ac:dyDescent="0.25">
      <c r="D24" s="1">
        <v>38388</v>
      </c>
      <c r="E24" s="2" t="s">
        <v>17</v>
      </c>
      <c r="F24">
        <v>12</v>
      </c>
      <c r="J24" s="4" t="s">
        <v>21</v>
      </c>
      <c r="K24" s="2">
        <v>4784</v>
      </c>
    </row>
    <row r="25" spans="4:11" x14ac:dyDescent="0.25">
      <c r="D25" s="1">
        <v>38393</v>
      </c>
      <c r="E25" s="2" t="s">
        <v>18</v>
      </c>
      <c r="F25">
        <v>6</v>
      </c>
      <c r="J25" s="4" t="s">
        <v>30</v>
      </c>
      <c r="K25" s="2">
        <v>4440</v>
      </c>
    </row>
    <row r="26" spans="4:11" x14ac:dyDescent="0.25">
      <c r="D26" s="1">
        <v>38397</v>
      </c>
      <c r="E26" s="2" t="s">
        <v>19</v>
      </c>
      <c r="F26">
        <v>321</v>
      </c>
      <c r="J26" s="4" t="s">
        <v>37</v>
      </c>
      <c r="K26" s="2">
        <v>4407</v>
      </c>
    </row>
    <row r="27" spans="4:11" x14ac:dyDescent="0.25">
      <c r="D27" s="1">
        <v>38401</v>
      </c>
      <c r="E27" s="2" t="s">
        <v>20</v>
      </c>
      <c r="F27">
        <v>99</v>
      </c>
      <c r="J27" s="4" t="s">
        <v>8</v>
      </c>
      <c r="K27" s="2">
        <v>4309</v>
      </c>
    </row>
    <row r="28" spans="4:11" x14ac:dyDescent="0.25">
      <c r="D28" s="1">
        <v>38401</v>
      </c>
      <c r="E28" s="2" t="s">
        <v>21</v>
      </c>
      <c r="F28">
        <v>91</v>
      </c>
      <c r="J28" s="4" t="s">
        <v>25</v>
      </c>
      <c r="K28" s="2">
        <v>3905</v>
      </c>
    </row>
    <row r="29" spans="4:11" x14ac:dyDescent="0.25">
      <c r="D29" s="1">
        <v>38407</v>
      </c>
      <c r="E29" s="2" t="s">
        <v>16</v>
      </c>
      <c r="F29">
        <v>118</v>
      </c>
      <c r="J29" s="4" t="s">
        <v>10</v>
      </c>
      <c r="K29" s="2">
        <v>3835</v>
      </c>
    </row>
    <row r="30" spans="4:11" x14ac:dyDescent="0.25">
      <c r="D30" s="1">
        <v>38408</v>
      </c>
      <c r="E30" s="2" t="s">
        <v>22</v>
      </c>
      <c r="F30">
        <v>58</v>
      </c>
      <c r="J30" s="4" t="s">
        <v>71</v>
      </c>
      <c r="K30" s="2">
        <v>3803</v>
      </c>
    </row>
    <row r="31" spans="4:11" x14ac:dyDescent="0.25">
      <c r="D31" s="1">
        <v>38409</v>
      </c>
      <c r="E31" s="2" t="s">
        <v>23</v>
      </c>
      <c r="F31">
        <v>16</v>
      </c>
      <c r="J31" s="4" t="s">
        <v>68</v>
      </c>
      <c r="K31" s="2">
        <v>3795</v>
      </c>
    </row>
    <row r="32" spans="4:11" x14ac:dyDescent="0.25">
      <c r="D32" s="1">
        <v>38409</v>
      </c>
      <c r="E32" s="2" t="s">
        <v>24</v>
      </c>
      <c r="F32">
        <v>348</v>
      </c>
      <c r="J32" s="4" t="s">
        <v>63</v>
      </c>
      <c r="K32" s="2">
        <v>3705</v>
      </c>
    </row>
    <row r="33" spans="4:11" x14ac:dyDescent="0.25">
      <c r="D33" s="1">
        <v>38410</v>
      </c>
      <c r="E33" s="2" t="s">
        <v>7</v>
      </c>
      <c r="F33">
        <v>336</v>
      </c>
      <c r="J33" s="4" t="s">
        <v>73</v>
      </c>
      <c r="K33" s="2">
        <v>3185</v>
      </c>
    </row>
    <row r="34" spans="4:11" x14ac:dyDescent="0.25">
      <c r="D34" s="1">
        <v>38410</v>
      </c>
      <c r="E34" s="2" t="s">
        <v>24</v>
      </c>
      <c r="F34">
        <v>435</v>
      </c>
      <c r="J34" s="4" t="s">
        <v>27</v>
      </c>
      <c r="K34" s="2">
        <v>2717</v>
      </c>
    </row>
    <row r="35" spans="4:11" x14ac:dyDescent="0.25">
      <c r="D35" s="1">
        <v>38410</v>
      </c>
      <c r="E35" s="2" t="s">
        <v>25</v>
      </c>
      <c r="F35">
        <v>110</v>
      </c>
      <c r="J35" s="4" t="s">
        <v>28</v>
      </c>
      <c r="K35" s="2">
        <v>2286</v>
      </c>
    </row>
    <row r="36" spans="4:11" x14ac:dyDescent="0.25">
      <c r="D36" s="1">
        <v>38412</v>
      </c>
      <c r="E36" s="2" t="s">
        <v>26</v>
      </c>
      <c r="F36">
        <v>204</v>
      </c>
      <c r="J36" s="4" t="s">
        <v>80</v>
      </c>
      <c r="K36" s="2">
        <v>2123</v>
      </c>
    </row>
    <row r="37" spans="4:11" x14ac:dyDescent="0.25">
      <c r="D37" s="1">
        <v>38412</v>
      </c>
      <c r="E37" s="2" t="s">
        <v>20</v>
      </c>
      <c r="F37">
        <v>20</v>
      </c>
      <c r="J37" s="4" t="s">
        <v>41</v>
      </c>
      <c r="K37" s="2">
        <v>2042</v>
      </c>
    </row>
    <row r="38" spans="4:11" x14ac:dyDescent="0.25">
      <c r="D38" s="1">
        <v>38414</v>
      </c>
      <c r="E38" s="2" t="s">
        <v>27</v>
      </c>
      <c r="F38">
        <v>102</v>
      </c>
      <c r="J38" s="4" t="s">
        <v>22</v>
      </c>
      <c r="K38" s="2">
        <v>1822</v>
      </c>
    </row>
    <row r="39" spans="4:11" x14ac:dyDescent="0.25">
      <c r="D39" s="1">
        <v>38416</v>
      </c>
      <c r="E39" s="2" t="s">
        <v>28</v>
      </c>
      <c r="F39">
        <v>48</v>
      </c>
      <c r="J39" s="4" t="s">
        <v>33</v>
      </c>
      <c r="K39" s="2">
        <v>1737</v>
      </c>
    </row>
    <row r="40" spans="4:11" x14ac:dyDescent="0.25">
      <c r="D40" s="1">
        <v>38418</v>
      </c>
      <c r="E40" s="2" t="s">
        <v>24</v>
      </c>
      <c r="F40">
        <v>329</v>
      </c>
      <c r="J40" s="4" t="s">
        <v>133</v>
      </c>
      <c r="K40" s="2">
        <v>1503</v>
      </c>
    </row>
    <row r="41" spans="4:11" x14ac:dyDescent="0.25">
      <c r="D41" s="1">
        <v>38420</v>
      </c>
      <c r="E41" s="2" t="s">
        <v>29</v>
      </c>
      <c r="F41">
        <v>16</v>
      </c>
      <c r="J41" s="4" t="s">
        <v>60</v>
      </c>
      <c r="K41" s="2">
        <v>1404</v>
      </c>
    </row>
    <row r="42" spans="4:11" x14ac:dyDescent="0.25">
      <c r="D42" s="1">
        <v>38421</v>
      </c>
      <c r="E42" s="2" t="s">
        <v>30</v>
      </c>
      <c r="F42">
        <v>102</v>
      </c>
      <c r="J42" s="4" t="s">
        <v>65</v>
      </c>
      <c r="K42" s="2">
        <v>1002</v>
      </c>
    </row>
    <row r="43" spans="4:11" x14ac:dyDescent="0.25">
      <c r="D43" s="1">
        <v>38421</v>
      </c>
      <c r="E43" s="2" t="s">
        <v>16</v>
      </c>
      <c r="F43">
        <v>309</v>
      </c>
      <c r="J43" s="4" t="s">
        <v>82</v>
      </c>
      <c r="K43" s="2">
        <v>888</v>
      </c>
    </row>
    <row r="44" spans="4:11" x14ac:dyDescent="0.25">
      <c r="D44" s="1">
        <v>38423</v>
      </c>
      <c r="E44" s="2" t="s">
        <v>7</v>
      </c>
      <c r="F44">
        <v>331</v>
      </c>
      <c r="J44" s="4" t="s">
        <v>122</v>
      </c>
      <c r="K44" s="2">
        <v>815</v>
      </c>
    </row>
    <row r="45" spans="4:11" x14ac:dyDescent="0.25">
      <c r="D45" s="1">
        <v>38428</v>
      </c>
      <c r="E45" s="2" t="s">
        <v>31</v>
      </c>
      <c r="F45">
        <v>3</v>
      </c>
      <c r="J45" s="4" t="s">
        <v>125</v>
      </c>
      <c r="K45" s="2">
        <v>807</v>
      </c>
    </row>
    <row r="46" spans="4:11" x14ac:dyDescent="0.25">
      <c r="D46" s="1">
        <v>38429</v>
      </c>
      <c r="E46" s="2" t="s">
        <v>32</v>
      </c>
      <c r="F46">
        <v>76</v>
      </c>
      <c r="J46" s="4" t="s">
        <v>175</v>
      </c>
      <c r="K46" s="2">
        <v>641</v>
      </c>
    </row>
    <row r="47" spans="4:11" x14ac:dyDescent="0.25">
      <c r="D47" s="1">
        <v>38429</v>
      </c>
      <c r="E47" s="2" t="s">
        <v>33</v>
      </c>
      <c r="F47">
        <v>196</v>
      </c>
      <c r="J47" s="4" t="s">
        <v>107</v>
      </c>
      <c r="K47" s="2">
        <v>79</v>
      </c>
    </row>
    <row r="48" spans="4:11" x14ac:dyDescent="0.25">
      <c r="D48" s="1">
        <v>38431</v>
      </c>
      <c r="E48" s="2" t="s">
        <v>20</v>
      </c>
      <c r="F48">
        <v>54</v>
      </c>
      <c r="J48" s="4" t="s">
        <v>120</v>
      </c>
      <c r="K48" s="2">
        <v>69</v>
      </c>
    </row>
    <row r="49" spans="4:11" x14ac:dyDescent="0.25">
      <c r="D49" s="1">
        <v>38435</v>
      </c>
      <c r="E49" s="2" t="s">
        <v>11</v>
      </c>
      <c r="F49">
        <v>277</v>
      </c>
      <c r="J49" s="4" t="s">
        <v>3</v>
      </c>
      <c r="K49" s="2">
        <v>69</v>
      </c>
    </row>
    <row r="50" spans="4:11" x14ac:dyDescent="0.25">
      <c r="D50" s="1">
        <v>38437</v>
      </c>
      <c r="E50" s="2" t="s">
        <v>34</v>
      </c>
      <c r="F50">
        <v>7</v>
      </c>
      <c r="J50" s="4" t="s">
        <v>96</v>
      </c>
      <c r="K50" s="2">
        <v>69</v>
      </c>
    </row>
    <row r="51" spans="4:11" x14ac:dyDescent="0.25">
      <c r="D51" s="1">
        <v>38439</v>
      </c>
      <c r="E51" s="2" t="s">
        <v>35</v>
      </c>
      <c r="F51">
        <v>12</v>
      </c>
      <c r="J51" s="4" t="s">
        <v>114</v>
      </c>
      <c r="K51" s="2">
        <v>69</v>
      </c>
    </row>
    <row r="52" spans="4:11" x14ac:dyDescent="0.25">
      <c r="D52" s="1">
        <v>38440</v>
      </c>
      <c r="E52" s="2" t="s">
        <v>36</v>
      </c>
      <c r="F52">
        <v>7</v>
      </c>
      <c r="J52" s="4" t="s">
        <v>151</v>
      </c>
      <c r="K52" s="2">
        <v>67</v>
      </c>
    </row>
    <row r="53" spans="4:11" x14ac:dyDescent="0.25">
      <c r="D53" s="1">
        <v>38442</v>
      </c>
      <c r="E53" s="2" t="s">
        <v>9</v>
      </c>
      <c r="F53">
        <v>416</v>
      </c>
      <c r="J53" s="4" t="s">
        <v>29</v>
      </c>
      <c r="K53" s="2">
        <v>66</v>
      </c>
    </row>
    <row r="54" spans="4:11" x14ac:dyDescent="0.25">
      <c r="D54" s="1">
        <v>38445</v>
      </c>
      <c r="E54" s="2" t="s">
        <v>9</v>
      </c>
      <c r="F54">
        <v>263</v>
      </c>
      <c r="J54" s="4" t="s">
        <v>138</v>
      </c>
      <c r="K54" s="2">
        <v>64</v>
      </c>
    </row>
    <row r="55" spans="4:11" x14ac:dyDescent="0.25">
      <c r="D55" s="1">
        <v>38448</v>
      </c>
      <c r="E55" s="2" t="s">
        <v>3</v>
      </c>
      <c r="F55">
        <v>15</v>
      </c>
      <c r="J55" s="4" t="s">
        <v>44</v>
      </c>
      <c r="K55" s="2">
        <v>63</v>
      </c>
    </row>
    <row r="56" spans="4:11" x14ac:dyDescent="0.25">
      <c r="D56" s="1">
        <v>38452</v>
      </c>
      <c r="E56" s="2" t="s">
        <v>27</v>
      </c>
      <c r="F56">
        <v>194</v>
      </c>
      <c r="J56" s="4" t="s">
        <v>115</v>
      </c>
      <c r="K56" s="2">
        <v>63</v>
      </c>
    </row>
    <row r="57" spans="4:11" x14ac:dyDescent="0.25">
      <c r="D57" s="1">
        <v>38453</v>
      </c>
      <c r="E57" s="2" t="s">
        <v>37</v>
      </c>
      <c r="F57">
        <v>120</v>
      </c>
      <c r="J57" s="4" t="s">
        <v>74</v>
      </c>
      <c r="K57" s="2">
        <v>62</v>
      </c>
    </row>
    <row r="58" spans="4:11" x14ac:dyDescent="0.25">
      <c r="D58" s="1">
        <v>38454</v>
      </c>
      <c r="E58" s="2" t="s">
        <v>9</v>
      </c>
      <c r="F58">
        <v>175</v>
      </c>
      <c r="J58" s="4" t="s">
        <v>157</v>
      </c>
      <c r="K58" s="2">
        <v>60</v>
      </c>
    </row>
    <row r="59" spans="4:11" x14ac:dyDescent="0.25">
      <c r="D59" s="1">
        <v>38456</v>
      </c>
      <c r="E59" s="2" t="s">
        <v>38</v>
      </c>
      <c r="F59">
        <v>12</v>
      </c>
      <c r="J59" s="4" t="s">
        <v>58</v>
      </c>
      <c r="K59" s="2">
        <v>60</v>
      </c>
    </row>
    <row r="60" spans="4:11" x14ac:dyDescent="0.25">
      <c r="D60" s="1">
        <v>38457</v>
      </c>
      <c r="E60" s="2" t="s">
        <v>39</v>
      </c>
      <c r="F60">
        <v>174</v>
      </c>
      <c r="J60" s="4" t="s">
        <v>2</v>
      </c>
      <c r="K60" s="2">
        <v>60</v>
      </c>
    </row>
    <row r="61" spans="4:11" x14ac:dyDescent="0.25">
      <c r="D61" s="1">
        <v>38458</v>
      </c>
      <c r="E61" s="2" t="s">
        <v>40</v>
      </c>
      <c r="F61">
        <v>3</v>
      </c>
      <c r="J61" s="4" t="s">
        <v>92</v>
      </c>
      <c r="K61" s="2">
        <v>60</v>
      </c>
    </row>
    <row r="62" spans="4:11" x14ac:dyDescent="0.25">
      <c r="D62" s="1">
        <v>38459</v>
      </c>
      <c r="E62" s="2" t="s">
        <v>41</v>
      </c>
      <c r="F62">
        <v>149</v>
      </c>
      <c r="J62" s="4" t="s">
        <v>177</v>
      </c>
      <c r="K62" s="2">
        <v>59</v>
      </c>
    </row>
    <row r="63" spans="4:11" x14ac:dyDescent="0.25">
      <c r="D63" s="1">
        <v>38460</v>
      </c>
      <c r="E63" s="2" t="s">
        <v>19</v>
      </c>
      <c r="F63">
        <v>492</v>
      </c>
      <c r="J63" s="4" t="s">
        <v>172</v>
      </c>
      <c r="K63" s="2">
        <v>59</v>
      </c>
    </row>
    <row r="64" spans="4:11" x14ac:dyDescent="0.25">
      <c r="D64" s="1">
        <v>38460</v>
      </c>
      <c r="E64" s="2" t="s">
        <v>42</v>
      </c>
      <c r="F64">
        <v>2</v>
      </c>
      <c r="J64" s="4" t="s">
        <v>55</v>
      </c>
      <c r="K64" s="2">
        <v>59</v>
      </c>
    </row>
    <row r="65" spans="4:11" x14ac:dyDescent="0.25">
      <c r="D65" s="1">
        <v>38461</v>
      </c>
      <c r="E65" s="2" t="s">
        <v>16</v>
      </c>
      <c r="F65">
        <v>298</v>
      </c>
      <c r="J65" s="4" t="s">
        <v>83</v>
      </c>
      <c r="K65" s="2">
        <v>58</v>
      </c>
    </row>
    <row r="66" spans="4:11" x14ac:dyDescent="0.25">
      <c r="D66" s="1">
        <v>38472</v>
      </c>
      <c r="E66" s="2" t="s">
        <v>19</v>
      </c>
      <c r="F66">
        <v>201</v>
      </c>
      <c r="J66" s="4" t="s">
        <v>46</v>
      </c>
      <c r="K66" s="2">
        <v>58</v>
      </c>
    </row>
    <row r="67" spans="4:11" x14ac:dyDescent="0.25">
      <c r="D67" s="1">
        <v>38473</v>
      </c>
      <c r="E67" s="2" t="s">
        <v>43</v>
      </c>
      <c r="F67">
        <v>15</v>
      </c>
      <c r="J67" s="4" t="s">
        <v>88</v>
      </c>
      <c r="K67" s="2">
        <v>56</v>
      </c>
    </row>
    <row r="68" spans="4:11" x14ac:dyDescent="0.25">
      <c r="D68" s="1">
        <v>38473</v>
      </c>
      <c r="E68" s="2" t="s">
        <v>16</v>
      </c>
      <c r="F68">
        <v>319</v>
      </c>
      <c r="J68" s="4" t="s">
        <v>81</v>
      </c>
      <c r="K68" s="2">
        <v>56</v>
      </c>
    </row>
    <row r="69" spans="4:11" x14ac:dyDescent="0.25">
      <c r="D69" s="1">
        <v>38474</v>
      </c>
      <c r="E69" s="2" t="s">
        <v>44</v>
      </c>
      <c r="F69">
        <v>9</v>
      </c>
      <c r="J69" s="4" t="s">
        <v>89</v>
      </c>
      <c r="K69" s="2">
        <v>55</v>
      </c>
    </row>
    <row r="70" spans="4:11" x14ac:dyDescent="0.25">
      <c r="D70" s="1">
        <v>38476</v>
      </c>
      <c r="E70" s="2" t="s">
        <v>45</v>
      </c>
      <c r="F70">
        <v>15</v>
      </c>
      <c r="J70" s="4" t="s">
        <v>100</v>
      </c>
      <c r="K70" s="2">
        <v>55</v>
      </c>
    </row>
    <row r="71" spans="4:11" x14ac:dyDescent="0.25">
      <c r="D71" s="1">
        <v>38479</v>
      </c>
      <c r="E71" s="2" t="s">
        <v>24</v>
      </c>
      <c r="F71">
        <v>444</v>
      </c>
      <c r="J71" s="4" t="s">
        <v>72</v>
      </c>
      <c r="K71" s="2">
        <v>55</v>
      </c>
    </row>
    <row r="72" spans="4:11" x14ac:dyDescent="0.25">
      <c r="D72" s="1">
        <v>38479</v>
      </c>
      <c r="E72" s="2" t="s">
        <v>46</v>
      </c>
      <c r="F72">
        <v>13</v>
      </c>
      <c r="J72" s="4" t="s">
        <v>84</v>
      </c>
      <c r="K72" s="2">
        <v>52</v>
      </c>
    </row>
    <row r="73" spans="4:11" x14ac:dyDescent="0.25">
      <c r="D73" s="1">
        <v>38481</v>
      </c>
      <c r="E73" s="2" t="s">
        <v>47</v>
      </c>
      <c r="F73">
        <v>366</v>
      </c>
      <c r="J73" s="4" t="s">
        <v>111</v>
      </c>
      <c r="K73" s="2">
        <v>52</v>
      </c>
    </row>
    <row r="74" spans="4:11" x14ac:dyDescent="0.25">
      <c r="D74" s="1">
        <v>38492</v>
      </c>
      <c r="E74" s="2" t="s">
        <v>11</v>
      </c>
      <c r="F74">
        <v>259</v>
      </c>
      <c r="J74" s="4" t="s">
        <v>144</v>
      </c>
      <c r="K74" s="2">
        <v>50</v>
      </c>
    </row>
    <row r="75" spans="4:11" x14ac:dyDescent="0.25">
      <c r="D75" s="1">
        <v>38493</v>
      </c>
      <c r="E75" s="2" t="s">
        <v>48</v>
      </c>
      <c r="F75">
        <v>16</v>
      </c>
      <c r="J75" s="4" t="s">
        <v>49</v>
      </c>
      <c r="K75" s="2">
        <v>50</v>
      </c>
    </row>
    <row r="76" spans="4:11" x14ac:dyDescent="0.25">
      <c r="D76" s="1">
        <v>38496</v>
      </c>
      <c r="E76" s="2" t="s">
        <v>30</v>
      </c>
      <c r="F76">
        <v>49</v>
      </c>
      <c r="J76" s="4" t="s">
        <v>153</v>
      </c>
      <c r="K76" s="2">
        <v>50</v>
      </c>
    </row>
    <row r="77" spans="4:11" x14ac:dyDescent="0.25">
      <c r="D77" s="1">
        <v>38497</v>
      </c>
      <c r="E77" s="2" t="s">
        <v>49</v>
      </c>
      <c r="F77">
        <v>3</v>
      </c>
      <c r="J77" s="4" t="s">
        <v>42</v>
      </c>
      <c r="K77" s="2">
        <v>50</v>
      </c>
    </row>
    <row r="78" spans="4:11" x14ac:dyDescent="0.25">
      <c r="D78" s="1">
        <v>38497</v>
      </c>
      <c r="E78" s="2" t="s">
        <v>24</v>
      </c>
      <c r="F78">
        <v>251</v>
      </c>
      <c r="J78" s="4" t="s">
        <v>148</v>
      </c>
      <c r="K78" s="2">
        <v>50</v>
      </c>
    </row>
    <row r="79" spans="4:11" x14ac:dyDescent="0.25">
      <c r="D79" s="1">
        <v>38499</v>
      </c>
      <c r="E79" s="2" t="s">
        <v>32</v>
      </c>
      <c r="F79">
        <v>179</v>
      </c>
      <c r="J79" s="4" t="s">
        <v>128</v>
      </c>
      <c r="K79" s="2">
        <v>50</v>
      </c>
    </row>
    <row r="80" spans="4:11" x14ac:dyDescent="0.25">
      <c r="D80" s="1">
        <v>38501</v>
      </c>
      <c r="E80" s="2" t="s">
        <v>12</v>
      </c>
      <c r="F80">
        <v>116</v>
      </c>
      <c r="J80" s="4" t="s">
        <v>43</v>
      </c>
      <c r="K80" s="2">
        <v>49</v>
      </c>
    </row>
    <row r="81" spans="4:11" x14ac:dyDescent="0.25">
      <c r="D81" s="1">
        <v>38501</v>
      </c>
      <c r="E81" s="2" t="s">
        <v>50</v>
      </c>
      <c r="F81">
        <v>13</v>
      </c>
      <c r="J81" s="4" t="s">
        <v>223</v>
      </c>
      <c r="K81" s="2">
        <v>49</v>
      </c>
    </row>
    <row r="82" spans="4:11" x14ac:dyDescent="0.25">
      <c r="D82" s="1">
        <v>38503</v>
      </c>
      <c r="E82" s="2" t="s">
        <v>51</v>
      </c>
      <c r="F82">
        <v>3</v>
      </c>
      <c r="J82" s="4" t="s">
        <v>146</v>
      </c>
      <c r="K82" s="2">
        <v>49</v>
      </c>
    </row>
    <row r="83" spans="4:11" x14ac:dyDescent="0.25">
      <c r="D83" s="1">
        <v>38503</v>
      </c>
      <c r="E83" s="2" t="s">
        <v>52</v>
      </c>
      <c r="F83">
        <v>253</v>
      </c>
      <c r="J83" s="4" t="s">
        <v>38</v>
      </c>
      <c r="K83" s="2">
        <v>48</v>
      </c>
    </row>
    <row r="84" spans="4:11" x14ac:dyDescent="0.25">
      <c r="D84" s="1">
        <v>38510</v>
      </c>
      <c r="E84" s="2" t="s">
        <v>25</v>
      </c>
      <c r="F84">
        <v>83</v>
      </c>
      <c r="J84" s="4" t="s">
        <v>40</v>
      </c>
      <c r="K84" s="2">
        <v>48</v>
      </c>
    </row>
    <row r="85" spans="4:11" x14ac:dyDescent="0.25">
      <c r="D85" s="1">
        <v>38512</v>
      </c>
      <c r="E85" s="2" t="s">
        <v>20</v>
      </c>
      <c r="F85">
        <v>177</v>
      </c>
      <c r="J85" s="4" t="s">
        <v>59</v>
      </c>
      <c r="K85" s="2">
        <v>48</v>
      </c>
    </row>
    <row r="86" spans="4:11" x14ac:dyDescent="0.25">
      <c r="D86" s="1">
        <v>38512</v>
      </c>
      <c r="E86" s="2" t="s">
        <v>53</v>
      </c>
      <c r="F86">
        <v>7</v>
      </c>
      <c r="J86" s="4" t="s">
        <v>102</v>
      </c>
      <c r="K86" s="2">
        <v>48</v>
      </c>
    </row>
    <row r="87" spans="4:11" x14ac:dyDescent="0.25">
      <c r="D87" s="1">
        <v>38513</v>
      </c>
      <c r="E87" s="2" t="s">
        <v>54</v>
      </c>
      <c r="F87">
        <v>46</v>
      </c>
      <c r="J87" s="4" t="s">
        <v>224</v>
      </c>
      <c r="K87" s="2">
        <v>48</v>
      </c>
    </row>
    <row r="88" spans="4:11" x14ac:dyDescent="0.25">
      <c r="D88" s="1">
        <v>38514</v>
      </c>
      <c r="E88" s="2" t="s">
        <v>55</v>
      </c>
      <c r="F88">
        <v>2</v>
      </c>
      <c r="J88" s="4" t="s">
        <v>161</v>
      </c>
      <c r="K88" s="2">
        <v>46</v>
      </c>
    </row>
    <row r="89" spans="4:11" x14ac:dyDescent="0.25">
      <c r="D89" s="1">
        <v>38515</v>
      </c>
      <c r="E89" s="2" t="s">
        <v>5</v>
      </c>
      <c r="F89">
        <v>9</v>
      </c>
      <c r="J89" s="4" t="s">
        <v>62</v>
      </c>
      <c r="K89" s="2">
        <v>46</v>
      </c>
    </row>
    <row r="90" spans="4:11" x14ac:dyDescent="0.25">
      <c r="D90" s="1">
        <v>38517</v>
      </c>
      <c r="E90" s="2" t="s">
        <v>56</v>
      </c>
      <c r="F90">
        <v>3</v>
      </c>
      <c r="J90" s="4" t="s">
        <v>155</v>
      </c>
      <c r="K90" s="2">
        <v>44</v>
      </c>
    </row>
    <row r="91" spans="4:11" x14ac:dyDescent="0.25">
      <c r="D91" s="1">
        <v>38517</v>
      </c>
      <c r="E91" s="2" t="s">
        <v>57</v>
      </c>
      <c r="F91">
        <v>67</v>
      </c>
      <c r="J91" s="4" t="s">
        <v>15</v>
      </c>
      <c r="K91" s="2">
        <v>44</v>
      </c>
    </row>
    <row r="92" spans="4:11" x14ac:dyDescent="0.25">
      <c r="D92" s="1">
        <v>38517</v>
      </c>
      <c r="E92" s="2" t="s">
        <v>47</v>
      </c>
      <c r="F92">
        <v>425</v>
      </c>
      <c r="J92" s="4" t="s">
        <v>110</v>
      </c>
      <c r="K92" s="2">
        <v>44</v>
      </c>
    </row>
    <row r="93" spans="4:11" x14ac:dyDescent="0.25">
      <c r="D93" s="1">
        <v>38518</v>
      </c>
      <c r="E93" s="2" t="s">
        <v>7</v>
      </c>
      <c r="F93">
        <v>453</v>
      </c>
      <c r="J93" s="4" t="s">
        <v>174</v>
      </c>
      <c r="K93" s="2">
        <v>44</v>
      </c>
    </row>
    <row r="94" spans="4:11" x14ac:dyDescent="0.25">
      <c r="D94" s="1">
        <v>38523</v>
      </c>
      <c r="E94" s="2" t="s">
        <v>24</v>
      </c>
      <c r="F94">
        <v>212</v>
      </c>
      <c r="J94" s="4" t="s">
        <v>99</v>
      </c>
      <c r="K94" s="2">
        <v>42</v>
      </c>
    </row>
    <row r="95" spans="4:11" x14ac:dyDescent="0.25">
      <c r="D95" s="1">
        <v>38525</v>
      </c>
      <c r="E95" s="2" t="s">
        <v>58</v>
      </c>
      <c r="F95">
        <v>19</v>
      </c>
      <c r="J95" s="4" t="s">
        <v>132</v>
      </c>
      <c r="K95" s="2">
        <v>41</v>
      </c>
    </row>
    <row r="96" spans="4:11" x14ac:dyDescent="0.25">
      <c r="D96" s="1">
        <v>38526</v>
      </c>
      <c r="E96" s="2" t="s">
        <v>8</v>
      </c>
      <c r="F96">
        <v>81</v>
      </c>
      <c r="J96" s="4" t="s">
        <v>101</v>
      </c>
      <c r="K96" s="2">
        <v>41</v>
      </c>
    </row>
    <row r="97" spans="4:11" x14ac:dyDescent="0.25">
      <c r="D97" s="1">
        <v>38528</v>
      </c>
      <c r="E97" s="2" t="s">
        <v>59</v>
      </c>
      <c r="F97">
        <v>7</v>
      </c>
      <c r="J97" s="4" t="s">
        <v>142</v>
      </c>
      <c r="K97" s="2">
        <v>40</v>
      </c>
    </row>
    <row r="98" spans="4:11" x14ac:dyDescent="0.25">
      <c r="D98" s="1">
        <v>38529</v>
      </c>
      <c r="E98" s="2" t="s">
        <v>60</v>
      </c>
      <c r="F98">
        <v>179</v>
      </c>
      <c r="J98" s="4" t="s">
        <v>139</v>
      </c>
      <c r="K98" s="2">
        <v>39</v>
      </c>
    </row>
    <row r="99" spans="4:11" x14ac:dyDescent="0.25">
      <c r="D99" s="1">
        <v>38531</v>
      </c>
      <c r="E99" s="2" t="s">
        <v>16</v>
      </c>
      <c r="F99">
        <v>222</v>
      </c>
      <c r="J99" s="4" t="s">
        <v>17</v>
      </c>
      <c r="K99" s="2">
        <v>39</v>
      </c>
    </row>
    <row r="100" spans="4:11" x14ac:dyDescent="0.25">
      <c r="D100" s="1">
        <v>38532</v>
      </c>
      <c r="E100" s="2" t="s">
        <v>61</v>
      </c>
      <c r="F100">
        <v>14</v>
      </c>
      <c r="J100" s="4" t="s">
        <v>166</v>
      </c>
      <c r="K100" s="2">
        <v>39</v>
      </c>
    </row>
    <row r="101" spans="4:11" x14ac:dyDescent="0.25">
      <c r="D101" s="1">
        <v>38534</v>
      </c>
      <c r="E101" s="2" t="s">
        <v>62</v>
      </c>
      <c r="F101">
        <v>15</v>
      </c>
      <c r="J101" s="4" t="s">
        <v>18</v>
      </c>
      <c r="K101" s="2">
        <v>38</v>
      </c>
    </row>
    <row r="102" spans="4:11" x14ac:dyDescent="0.25">
      <c r="D102" s="1">
        <v>38536</v>
      </c>
      <c r="E102" s="2" t="s">
        <v>63</v>
      </c>
      <c r="F102">
        <v>97</v>
      </c>
      <c r="J102" s="4" t="s">
        <v>186</v>
      </c>
      <c r="K102" s="2">
        <v>38</v>
      </c>
    </row>
    <row r="103" spans="4:11" x14ac:dyDescent="0.25">
      <c r="D103" s="1">
        <v>38542</v>
      </c>
      <c r="E103" s="2" t="s">
        <v>22</v>
      </c>
      <c r="F103">
        <v>142</v>
      </c>
      <c r="J103" s="4" t="s">
        <v>76</v>
      </c>
      <c r="K103" s="2">
        <v>38</v>
      </c>
    </row>
    <row r="104" spans="4:11" x14ac:dyDescent="0.25">
      <c r="D104" s="1">
        <v>38546</v>
      </c>
      <c r="E104" s="2" t="s">
        <v>47</v>
      </c>
      <c r="F104">
        <v>214</v>
      </c>
      <c r="J104" s="4" t="s">
        <v>170</v>
      </c>
      <c r="K104" s="2">
        <v>38</v>
      </c>
    </row>
    <row r="105" spans="4:11" x14ac:dyDescent="0.25">
      <c r="D105" s="1">
        <v>38546</v>
      </c>
      <c r="E105" s="2" t="s">
        <v>16</v>
      </c>
      <c r="F105">
        <v>408</v>
      </c>
      <c r="J105" s="4" t="s">
        <v>178</v>
      </c>
      <c r="K105" s="2">
        <v>37</v>
      </c>
    </row>
    <row r="106" spans="4:11" x14ac:dyDescent="0.25">
      <c r="D106" s="1">
        <v>38547</v>
      </c>
      <c r="E106" s="2" t="s">
        <v>14</v>
      </c>
      <c r="F106">
        <v>144</v>
      </c>
      <c r="J106" s="4" t="s">
        <v>45</v>
      </c>
      <c r="K106" s="2">
        <v>37</v>
      </c>
    </row>
    <row r="107" spans="4:11" x14ac:dyDescent="0.25">
      <c r="D107" s="1">
        <v>38547</v>
      </c>
      <c r="E107" s="2" t="s">
        <v>8</v>
      </c>
      <c r="F107">
        <v>173</v>
      </c>
      <c r="J107" s="4" t="s">
        <v>6</v>
      </c>
      <c r="K107" s="2">
        <v>37</v>
      </c>
    </row>
    <row r="108" spans="4:11" x14ac:dyDescent="0.25">
      <c r="D108" s="1">
        <v>38549</v>
      </c>
      <c r="E108" s="2" t="s">
        <v>64</v>
      </c>
      <c r="F108">
        <v>15</v>
      </c>
      <c r="J108" s="4" t="s">
        <v>205</v>
      </c>
      <c r="K108" s="2">
        <v>37</v>
      </c>
    </row>
    <row r="109" spans="4:11" x14ac:dyDescent="0.25">
      <c r="D109" s="1">
        <v>38551</v>
      </c>
      <c r="E109" s="2" t="s">
        <v>52</v>
      </c>
      <c r="F109">
        <v>433</v>
      </c>
      <c r="J109" s="4" t="s">
        <v>70</v>
      </c>
      <c r="K109" s="2">
        <v>37</v>
      </c>
    </row>
    <row r="110" spans="4:11" x14ac:dyDescent="0.25">
      <c r="D110" s="1">
        <v>38555</v>
      </c>
      <c r="E110" s="2" t="s">
        <v>65</v>
      </c>
      <c r="F110">
        <v>137</v>
      </c>
      <c r="J110" s="4" t="s">
        <v>94</v>
      </c>
      <c r="K110" s="2">
        <v>37</v>
      </c>
    </row>
    <row r="111" spans="4:11" x14ac:dyDescent="0.25">
      <c r="D111" s="1">
        <v>38558</v>
      </c>
      <c r="E111" s="2" t="s">
        <v>52</v>
      </c>
      <c r="F111">
        <v>118</v>
      </c>
      <c r="J111" s="4" t="s">
        <v>50</v>
      </c>
      <c r="K111" s="2">
        <v>37</v>
      </c>
    </row>
    <row r="112" spans="4:11" x14ac:dyDescent="0.25">
      <c r="D112" s="1">
        <v>38558</v>
      </c>
      <c r="E112" s="2" t="s">
        <v>11</v>
      </c>
      <c r="F112">
        <v>158</v>
      </c>
      <c r="J112" s="4" t="s">
        <v>23</v>
      </c>
      <c r="K112" s="2">
        <v>36</v>
      </c>
    </row>
    <row r="113" spans="4:11" x14ac:dyDescent="0.25">
      <c r="D113" s="1">
        <v>38559</v>
      </c>
      <c r="E113" s="2" t="s">
        <v>46</v>
      </c>
      <c r="F113">
        <v>13</v>
      </c>
      <c r="J113" s="4" t="s">
        <v>121</v>
      </c>
      <c r="K113" s="2">
        <v>36</v>
      </c>
    </row>
    <row r="114" spans="4:11" x14ac:dyDescent="0.25">
      <c r="D114" s="1">
        <v>38560</v>
      </c>
      <c r="E114" s="2" t="s">
        <v>66</v>
      </c>
      <c r="F114">
        <v>2</v>
      </c>
      <c r="J114" s="4" t="s">
        <v>118</v>
      </c>
      <c r="K114" s="2">
        <v>36</v>
      </c>
    </row>
    <row r="115" spans="4:11" x14ac:dyDescent="0.25">
      <c r="D115" s="1">
        <v>38562</v>
      </c>
      <c r="E115" s="2" t="s">
        <v>52</v>
      </c>
      <c r="F115">
        <v>467</v>
      </c>
      <c r="J115" s="4" t="s">
        <v>56</v>
      </c>
      <c r="K115" s="2">
        <v>36</v>
      </c>
    </row>
    <row r="116" spans="4:11" x14ac:dyDescent="0.25">
      <c r="D116" s="1">
        <v>38563</v>
      </c>
      <c r="E116" s="2" t="s">
        <v>67</v>
      </c>
      <c r="F116">
        <v>9</v>
      </c>
      <c r="J116" s="4" t="s">
        <v>154</v>
      </c>
      <c r="K116" s="2">
        <v>36</v>
      </c>
    </row>
    <row r="117" spans="4:11" x14ac:dyDescent="0.25">
      <c r="D117" s="1">
        <v>38567</v>
      </c>
      <c r="E117" s="2" t="s">
        <v>68</v>
      </c>
      <c r="F117">
        <v>189</v>
      </c>
      <c r="J117" s="4" t="s">
        <v>64</v>
      </c>
      <c r="K117" s="2">
        <v>36</v>
      </c>
    </row>
    <row r="118" spans="4:11" x14ac:dyDescent="0.25">
      <c r="D118" s="1">
        <v>38568</v>
      </c>
      <c r="E118" s="2" t="s">
        <v>69</v>
      </c>
      <c r="F118">
        <v>19</v>
      </c>
      <c r="J118" s="4" t="s">
        <v>93</v>
      </c>
      <c r="K118" s="2">
        <v>36</v>
      </c>
    </row>
    <row r="119" spans="4:11" x14ac:dyDescent="0.25">
      <c r="D119" s="1">
        <v>38569</v>
      </c>
      <c r="E119" s="2" t="s">
        <v>11</v>
      </c>
      <c r="F119">
        <v>172</v>
      </c>
      <c r="J119" s="4" t="s">
        <v>103</v>
      </c>
      <c r="K119" s="2">
        <v>36</v>
      </c>
    </row>
    <row r="120" spans="4:11" x14ac:dyDescent="0.25">
      <c r="D120" s="1">
        <v>38570</v>
      </c>
      <c r="E120" s="2" t="s">
        <v>57</v>
      </c>
      <c r="F120">
        <v>84</v>
      </c>
      <c r="J120" s="4" t="s">
        <v>61</v>
      </c>
      <c r="K120" s="2">
        <v>36</v>
      </c>
    </row>
    <row r="121" spans="4:11" x14ac:dyDescent="0.25">
      <c r="D121" s="1">
        <v>38570</v>
      </c>
      <c r="E121" s="2" t="s">
        <v>70</v>
      </c>
      <c r="F121">
        <v>8</v>
      </c>
      <c r="J121" s="4" t="s">
        <v>149</v>
      </c>
      <c r="K121" s="2">
        <v>35</v>
      </c>
    </row>
    <row r="122" spans="4:11" x14ac:dyDescent="0.25">
      <c r="D122" s="1">
        <v>38570</v>
      </c>
      <c r="E122" s="2" t="s">
        <v>71</v>
      </c>
      <c r="F122">
        <v>66</v>
      </c>
      <c r="J122" s="4" t="s">
        <v>95</v>
      </c>
      <c r="K122" s="2">
        <v>35</v>
      </c>
    </row>
    <row r="123" spans="4:11" x14ac:dyDescent="0.25">
      <c r="D123" s="1">
        <v>38571</v>
      </c>
      <c r="E123" s="2" t="s">
        <v>39</v>
      </c>
      <c r="F123">
        <v>35</v>
      </c>
      <c r="J123" s="4" t="s">
        <v>113</v>
      </c>
      <c r="K123" s="2">
        <v>35</v>
      </c>
    </row>
    <row r="124" spans="4:11" x14ac:dyDescent="0.25">
      <c r="D124" s="1">
        <v>38572</v>
      </c>
      <c r="E124" s="2" t="s">
        <v>32</v>
      </c>
      <c r="F124">
        <v>91</v>
      </c>
      <c r="J124" s="4" t="s">
        <v>98</v>
      </c>
      <c r="K124" s="2">
        <v>34</v>
      </c>
    </row>
    <row r="125" spans="4:11" x14ac:dyDescent="0.25">
      <c r="D125" s="1">
        <v>38577</v>
      </c>
      <c r="E125" s="2" t="s">
        <v>9</v>
      </c>
      <c r="F125">
        <v>396</v>
      </c>
      <c r="J125" s="4" t="s">
        <v>69</v>
      </c>
      <c r="K125" s="2">
        <v>34</v>
      </c>
    </row>
    <row r="126" spans="4:11" x14ac:dyDescent="0.25">
      <c r="D126" s="1">
        <v>38577</v>
      </c>
      <c r="E126" s="2" t="s">
        <v>72</v>
      </c>
      <c r="F126">
        <v>6</v>
      </c>
      <c r="J126" s="4" t="s">
        <v>66</v>
      </c>
      <c r="K126" s="2">
        <v>34</v>
      </c>
    </row>
    <row r="127" spans="4:11" x14ac:dyDescent="0.25">
      <c r="D127" s="1">
        <v>38579</v>
      </c>
      <c r="E127" s="2" t="s">
        <v>30</v>
      </c>
      <c r="F127">
        <v>47</v>
      </c>
      <c r="J127" s="4" t="s">
        <v>234</v>
      </c>
      <c r="K127" s="2">
        <v>33</v>
      </c>
    </row>
    <row r="128" spans="4:11" x14ac:dyDescent="0.25">
      <c r="D128" s="1">
        <v>38581</v>
      </c>
      <c r="E128" s="2" t="s">
        <v>21</v>
      </c>
      <c r="F128">
        <v>41</v>
      </c>
      <c r="J128" s="4" t="s">
        <v>212</v>
      </c>
      <c r="K128" s="2">
        <v>33</v>
      </c>
    </row>
    <row r="129" spans="4:11" x14ac:dyDescent="0.25">
      <c r="D129" s="1">
        <v>38582</v>
      </c>
      <c r="E129" s="2" t="s">
        <v>73</v>
      </c>
      <c r="F129">
        <v>136</v>
      </c>
      <c r="J129" s="4" t="s">
        <v>185</v>
      </c>
      <c r="K129" s="2">
        <v>32</v>
      </c>
    </row>
    <row r="130" spans="4:11" x14ac:dyDescent="0.25">
      <c r="D130" s="1">
        <v>38583</v>
      </c>
      <c r="E130" s="2" t="s">
        <v>74</v>
      </c>
      <c r="F130">
        <v>16</v>
      </c>
      <c r="J130" s="4" t="s">
        <v>199</v>
      </c>
      <c r="K130" s="2">
        <v>32</v>
      </c>
    </row>
    <row r="131" spans="4:11" x14ac:dyDescent="0.25">
      <c r="D131" s="1">
        <v>38585</v>
      </c>
      <c r="E131" s="2" t="s">
        <v>75</v>
      </c>
      <c r="F131">
        <v>18</v>
      </c>
      <c r="J131" s="4" t="s">
        <v>5</v>
      </c>
      <c r="K131" s="2">
        <v>32</v>
      </c>
    </row>
    <row r="132" spans="4:11" x14ac:dyDescent="0.25">
      <c r="D132" s="1">
        <v>38589</v>
      </c>
      <c r="E132" s="2" t="s">
        <v>76</v>
      </c>
      <c r="F132">
        <v>11</v>
      </c>
      <c r="J132" s="4" t="s">
        <v>126</v>
      </c>
      <c r="K132" s="2">
        <v>32</v>
      </c>
    </row>
    <row r="133" spans="4:11" x14ac:dyDescent="0.25">
      <c r="D133" s="1">
        <v>38589</v>
      </c>
      <c r="E133" s="2" t="s">
        <v>77</v>
      </c>
      <c r="F133">
        <v>8</v>
      </c>
      <c r="J133" s="4" t="s">
        <v>91</v>
      </c>
      <c r="K133" s="2">
        <v>32</v>
      </c>
    </row>
    <row r="134" spans="4:11" x14ac:dyDescent="0.25">
      <c r="D134" s="1">
        <v>38589</v>
      </c>
      <c r="E134" s="2" t="s">
        <v>78</v>
      </c>
      <c r="F134">
        <v>16</v>
      </c>
      <c r="J134" s="4" t="s">
        <v>134</v>
      </c>
      <c r="K134" s="2">
        <v>31</v>
      </c>
    </row>
    <row r="135" spans="4:11" x14ac:dyDescent="0.25">
      <c r="D135" s="1">
        <v>38589</v>
      </c>
      <c r="E135" s="2" t="s">
        <v>30</v>
      </c>
      <c r="F135">
        <v>54</v>
      </c>
      <c r="J135" s="4" t="s">
        <v>164</v>
      </c>
      <c r="K135" s="2">
        <v>31</v>
      </c>
    </row>
    <row r="136" spans="4:11" x14ac:dyDescent="0.25">
      <c r="D136" s="1">
        <v>38590</v>
      </c>
      <c r="E136" s="2" t="s">
        <v>52</v>
      </c>
      <c r="F136">
        <v>299</v>
      </c>
      <c r="J136" s="4" t="s">
        <v>158</v>
      </c>
      <c r="K136" s="2">
        <v>31</v>
      </c>
    </row>
    <row r="137" spans="4:11" x14ac:dyDescent="0.25">
      <c r="D137" s="1">
        <v>38592</v>
      </c>
      <c r="E137" s="2" t="s">
        <v>71</v>
      </c>
      <c r="F137">
        <v>168</v>
      </c>
      <c r="J137" s="4" t="s">
        <v>156</v>
      </c>
      <c r="K137" s="2">
        <v>30</v>
      </c>
    </row>
    <row r="138" spans="4:11" x14ac:dyDescent="0.25">
      <c r="D138" s="1">
        <v>38593</v>
      </c>
      <c r="E138" s="2" t="s">
        <v>11</v>
      </c>
      <c r="F138">
        <v>106</v>
      </c>
      <c r="J138" s="4" t="s">
        <v>87</v>
      </c>
      <c r="K138" s="2">
        <v>30</v>
      </c>
    </row>
    <row r="139" spans="4:11" x14ac:dyDescent="0.25">
      <c r="D139" s="1">
        <v>38594</v>
      </c>
      <c r="E139" s="2" t="s">
        <v>14</v>
      </c>
      <c r="F139">
        <v>41</v>
      </c>
      <c r="J139" s="4" t="s">
        <v>188</v>
      </c>
      <c r="K139" s="2">
        <v>29</v>
      </c>
    </row>
    <row r="140" spans="4:11" x14ac:dyDescent="0.25">
      <c r="D140" s="1">
        <v>38594</v>
      </c>
      <c r="E140" s="2" t="s">
        <v>41</v>
      </c>
      <c r="F140">
        <v>31</v>
      </c>
      <c r="J140" s="4" t="s">
        <v>221</v>
      </c>
      <c r="K140" s="2">
        <v>29</v>
      </c>
    </row>
    <row r="141" spans="4:11" x14ac:dyDescent="0.25">
      <c r="D141" s="1">
        <v>38596</v>
      </c>
      <c r="E141" s="2" t="s">
        <v>79</v>
      </c>
      <c r="F141">
        <v>8</v>
      </c>
      <c r="J141" s="4" t="s">
        <v>203</v>
      </c>
      <c r="K141" s="2">
        <v>29</v>
      </c>
    </row>
    <row r="142" spans="4:11" x14ac:dyDescent="0.25">
      <c r="D142" s="1">
        <v>38599</v>
      </c>
      <c r="E142" s="2" t="s">
        <v>21</v>
      </c>
      <c r="F142">
        <v>63</v>
      </c>
      <c r="J142" s="4" t="s">
        <v>117</v>
      </c>
      <c r="K142" s="2">
        <v>29</v>
      </c>
    </row>
    <row r="143" spans="4:11" x14ac:dyDescent="0.25">
      <c r="D143" s="1">
        <v>38602</v>
      </c>
      <c r="E143" s="2" t="s">
        <v>7</v>
      </c>
      <c r="F143">
        <v>368</v>
      </c>
      <c r="J143" s="4" t="s">
        <v>143</v>
      </c>
      <c r="K143" s="2">
        <v>29</v>
      </c>
    </row>
    <row r="144" spans="4:11" x14ac:dyDescent="0.25">
      <c r="D144" s="1">
        <v>38603</v>
      </c>
      <c r="E144" s="2" t="s">
        <v>80</v>
      </c>
      <c r="F144">
        <v>106</v>
      </c>
      <c r="J144" s="4" t="s">
        <v>209</v>
      </c>
      <c r="K144" s="2">
        <v>29</v>
      </c>
    </row>
    <row r="145" spans="4:11" x14ac:dyDescent="0.25">
      <c r="D145" s="1">
        <v>38604</v>
      </c>
      <c r="E145" s="2" t="s">
        <v>10</v>
      </c>
      <c r="F145">
        <v>47</v>
      </c>
      <c r="J145" s="4" t="s">
        <v>179</v>
      </c>
      <c r="K145" s="2">
        <v>29</v>
      </c>
    </row>
    <row r="146" spans="4:11" x14ac:dyDescent="0.25">
      <c r="D146" s="1">
        <v>38604</v>
      </c>
      <c r="E146" s="2" t="s">
        <v>52</v>
      </c>
      <c r="F146">
        <v>447</v>
      </c>
      <c r="J146" s="4" t="s">
        <v>183</v>
      </c>
      <c r="K146" s="2">
        <v>29</v>
      </c>
    </row>
    <row r="147" spans="4:11" x14ac:dyDescent="0.25">
      <c r="D147" s="1">
        <v>38605</v>
      </c>
      <c r="E147" s="2" t="s">
        <v>71</v>
      </c>
      <c r="F147">
        <v>106</v>
      </c>
      <c r="J147" s="4" t="s">
        <v>213</v>
      </c>
      <c r="K147" s="2">
        <v>29</v>
      </c>
    </row>
    <row r="148" spans="4:11" x14ac:dyDescent="0.25">
      <c r="D148" s="1">
        <v>38606</v>
      </c>
      <c r="E148" s="2" t="s">
        <v>81</v>
      </c>
      <c r="F148">
        <v>13</v>
      </c>
      <c r="J148" s="4" t="s">
        <v>173</v>
      </c>
      <c r="K148" s="2">
        <v>29</v>
      </c>
    </row>
    <row r="149" spans="4:11" x14ac:dyDescent="0.25">
      <c r="D149" s="1">
        <v>38606</v>
      </c>
      <c r="E149" s="2" t="s">
        <v>54</v>
      </c>
      <c r="F149">
        <v>89</v>
      </c>
      <c r="J149" s="4" t="s">
        <v>106</v>
      </c>
      <c r="K149" s="2">
        <v>28</v>
      </c>
    </row>
    <row r="150" spans="4:11" x14ac:dyDescent="0.25">
      <c r="D150" s="1">
        <v>38606</v>
      </c>
      <c r="E150" s="2" t="s">
        <v>33</v>
      </c>
      <c r="F150">
        <v>105</v>
      </c>
      <c r="J150" s="4" t="s">
        <v>35</v>
      </c>
      <c r="K150" s="2">
        <v>28</v>
      </c>
    </row>
    <row r="151" spans="4:11" x14ac:dyDescent="0.25">
      <c r="D151" s="1">
        <v>38606</v>
      </c>
      <c r="E151" s="2" t="s">
        <v>9</v>
      </c>
      <c r="F151">
        <v>147</v>
      </c>
      <c r="J151" s="4" t="s">
        <v>202</v>
      </c>
      <c r="K151" s="2">
        <v>27</v>
      </c>
    </row>
    <row r="152" spans="4:11" x14ac:dyDescent="0.25">
      <c r="D152" s="1">
        <v>38608</v>
      </c>
      <c r="E152" s="2" t="s">
        <v>11</v>
      </c>
      <c r="F152">
        <v>309</v>
      </c>
      <c r="J152" s="4" t="s">
        <v>108</v>
      </c>
      <c r="K152" s="2">
        <v>27</v>
      </c>
    </row>
    <row r="153" spans="4:11" x14ac:dyDescent="0.25">
      <c r="D153" s="1">
        <v>38610</v>
      </c>
      <c r="E153" s="2" t="s">
        <v>30</v>
      </c>
      <c r="F153">
        <v>47</v>
      </c>
      <c r="J153" s="4" t="s">
        <v>184</v>
      </c>
      <c r="K153" s="2">
        <v>27</v>
      </c>
    </row>
    <row r="154" spans="4:11" x14ac:dyDescent="0.25">
      <c r="D154" s="1">
        <v>38612</v>
      </c>
      <c r="E154" s="2" t="s">
        <v>52</v>
      </c>
      <c r="F154">
        <v>404</v>
      </c>
      <c r="J154" s="4" t="s">
        <v>124</v>
      </c>
      <c r="K154" s="2">
        <v>26</v>
      </c>
    </row>
    <row r="155" spans="4:11" x14ac:dyDescent="0.25">
      <c r="D155" s="1">
        <v>38612</v>
      </c>
      <c r="E155" s="2" t="s">
        <v>82</v>
      </c>
      <c r="F155">
        <v>39</v>
      </c>
      <c r="J155" s="4" t="s">
        <v>77</v>
      </c>
      <c r="K155" s="2">
        <v>26</v>
      </c>
    </row>
    <row r="156" spans="4:11" x14ac:dyDescent="0.25">
      <c r="D156" s="1">
        <v>38612</v>
      </c>
      <c r="E156" s="2" t="s">
        <v>14</v>
      </c>
      <c r="F156">
        <v>61</v>
      </c>
      <c r="J156" s="4" t="s">
        <v>51</v>
      </c>
      <c r="K156" s="2">
        <v>26</v>
      </c>
    </row>
    <row r="157" spans="4:11" x14ac:dyDescent="0.25">
      <c r="D157" s="1">
        <v>38615</v>
      </c>
      <c r="E157" s="2" t="s">
        <v>68</v>
      </c>
      <c r="F157">
        <v>89</v>
      </c>
      <c r="J157" s="4" t="s">
        <v>150</v>
      </c>
      <c r="K157" s="2">
        <v>26</v>
      </c>
    </row>
    <row r="158" spans="4:11" x14ac:dyDescent="0.25">
      <c r="D158" s="1">
        <v>38617</v>
      </c>
      <c r="E158" s="2" t="s">
        <v>25</v>
      </c>
      <c r="F158">
        <v>127</v>
      </c>
      <c r="J158" s="4" t="s">
        <v>214</v>
      </c>
      <c r="K158" s="2">
        <v>26</v>
      </c>
    </row>
    <row r="159" spans="4:11" x14ac:dyDescent="0.25">
      <c r="D159" s="1">
        <v>38620</v>
      </c>
      <c r="E159" s="2" t="s">
        <v>20</v>
      </c>
      <c r="F159">
        <v>81</v>
      </c>
      <c r="J159" s="4" t="s">
        <v>129</v>
      </c>
      <c r="K159" s="2">
        <v>26</v>
      </c>
    </row>
    <row r="160" spans="4:11" x14ac:dyDescent="0.25">
      <c r="D160" s="1">
        <v>38623</v>
      </c>
      <c r="E160" s="2" t="s">
        <v>47</v>
      </c>
      <c r="F160">
        <v>433</v>
      </c>
      <c r="J160" s="4" t="s">
        <v>231</v>
      </c>
      <c r="K160" s="2">
        <v>25</v>
      </c>
    </row>
    <row r="161" spans="4:11" x14ac:dyDescent="0.25">
      <c r="D161" s="1">
        <v>38623</v>
      </c>
      <c r="E161" s="2" t="s">
        <v>11</v>
      </c>
      <c r="F161">
        <v>284</v>
      </c>
      <c r="J161" s="4" t="s">
        <v>165</v>
      </c>
      <c r="K161" s="2">
        <v>25</v>
      </c>
    </row>
    <row r="162" spans="4:11" x14ac:dyDescent="0.25">
      <c r="D162" s="1">
        <v>38624</v>
      </c>
      <c r="E162" s="2" t="s">
        <v>8</v>
      </c>
      <c r="F162">
        <v>122</v>
      </c>
      <c r="J162" s="4" t="s">
        <v>163</v>
      </c>
      <c r="K162" s="2">
        <v>25</v>
      </c>
    </row>
    <row r="163" spans="4:11" x14ac:dyDescent="0.25">
      <c r="D163" s="1">
        <v>38626</v>
      </c>
      <c r="E163" s="2" t="s">
        <v>82</v>
      </c>
      <c r="F163">
        <v>193</v>
      </c>
      <c r="J163" s="4" t="s">
        <v>168</v>
      </c>
      <c r="K163" s="2">
        <v>25</v>
      </c>
    </row>
    <row r="164" spans="4:11" x14ac:dyDescent="0.25">
      <c r="D164" s="1">
        <v>38628</v>
      </c>
      <c r="E164" s="2" t="s">
        <v>30</v>
      </c>
      <c r="F164">
        <v>118</v>
      </c>
      <c r="J164" s="4" t="s">
        <v>13</v>
      </c>
      <c r="K164" s="2">
        <v>25</v>
      </c>
    </row>
    <row r="165" spans="4:11" x14ac:dyDescent="0.25">
      <c r="D165" s="1">
        <v>38629</v>
      </c>
      <c r="E165" s="2" t="s">
        <v>7</v>
      </c>
      <c r="F165">
        <v>173</v>
      </c>
      <c r="J165" s="4" t="s">
        <v>53</v>
      </c>
      <c r="K165" s="2">
        <v>25</v>
      </c>
    </row>
    <row r="166" spans="4:11" x14ac:dyDescent="0.25">
      <c r="D166" s="1">
        <v>38632</v>
      </c>
      <c r="E166" s="2" t="s">
        <v>24</v>
      </c>
      <c r="F166">
        <v>392</v>
      </c>
      <c r="J166" s="4" t="s">
        <v>169</v>
      </c>
      <c r="K166" s="2">
        <v>24</v>
      </c>
    </row>
    <row r="167" spans="4:11" x14ac:dyDescent="0.25">
      <c r="D167" s="1">
        <v>38633</v>
      </c>
      <c r="E167" s="2" t="s">
        <v>18</v>
      </c>
      <c r="F167">
        <v>8</v>
      </c>
      <c r="J167" s="4" t="s">
        <v>217</v>
      </c>
      <c r="K167" s="2">
        <v>23</v>
      </c>
    </row>
    <row r="168" spans="4:11" x14ac:dyDescent="0.25">
      <c r="D168" s="1">
        <v>38638</v>
      </c>
      <c r="E168" s="2" t="s">
        <v>30</v>
      </c>
      <c r="F168">
        <v>132</v>
      </c>
      <c r="J168" s="4" t="s">
        <v>210</v>
      </c>
      <c r="K168" s="2">
        <v>23</v>
      </c>
    </row>
    <row r="169" spans="4:11" x14ac:dyDescent="0.25">
      <c r="D169" s="1">
        <v>38638</v>
      </c>
      <c r="E169" s="2" t="s">
        <v>10</v>
      </c>
      <c r="F169">
        <v>76</v>
      </c>
      <c r="J169" s="4" t="s">
        <v>67</v>
      </c>
      <c r="K169" s="2">
        <v>23</v>
      </c>
    </row>
    <row r="170" spans="4:11" x14ac:dyDescent="0.25">
      <c r="D170" s="1">
        <v>38639</v>
      </c>
      <c r="E170" s="2" t="s">
        <v>83</v>
      </c>
      <c r="F170">
        <v>17</v>
      </c>
      <c r="J170" s="4" t="s">
        <v>48</v>
      </c>
      <c r="K170" s="2">
        <v>22</v>
      </c>
    </row>
    <row r="171" spans="4:11" x14ac:dyDescent="0.25">
      <c r="D171" s="1">
        <v>38640</v>
      </c>
      <c r="E171" s="2" t="s">
        <v>84</v>
      </c>
      <c r="F171">
        <v>17</v>
      </c>
      <c r="J171" s="4" t="s">
        <v>90</v>
      </c>
      <c r="K171" s="2">
        <v>22</v>
      </c>
    </row>
    <row r="172" spans="4:11" x14ac:dyDescent="0.25">
      <c r="D172" s="1">
        <v>38643</v>
      </c>
      <c r="E172" s="2" t="s">
        <v>85</v>
      </c>
      <c r="F172">
        <v>2</v>
      </c>
      <c r="J172" s="4" t="s">
        <v>145</v>
      </c>
      <c r="K172" s="2">
        <v>22</v>
      </c>
    </row>
    <row r="173" spans="4:11" x14ac:dyDescent="0.25">
      <c r="D173" s="1">
        <v>38645</v>
      </c>
      <c r="E173" s="2" t="s">
        <v>21</v>
      </c>
      <c r="F173">
        <v>125</v>
      </c>
      <c r="J173" s="4" t="s">
        <v>79</v>
      </c>
      <c r="K173" s="2">
        <v>22</v>
      </c>
    </row>
    <row r="174" spans="4:11" x14ac:dyDescent="0.25">
      <c r="D174" s="1">
        <v>38646</v>
      </c>
      <c r="E174" s="2" t="s">
        <v>52</v>
      </c>
      <c r="F174">
        <v>234</v>
      </c>
      <c r="J174" s="4" t="s">
        <v>135</v>
      </c>
      <c r="K174" s="2">
        <v>22</v>
      </c>
    </row>
    <row r="175" spans="4:11" x14ac:dyDescent="0.25">
      <c r="D175" s="1">
        <v>38652</v>
      </c>
      <c r="E175" s="2" t="s">
        <v>71</v>
      </c>
      <c r="F175">
        <v>53</v>
      </c>
      <c r="J175" s="4" t="s">
        <v>192</v>
      </c>
      <c r="K175" s="2">
        <v>21</v>
      </c>
    </row>
    <row r="176" spans="4:11" x14ac:dyDescent="0.25">
      <c r="D176" s="1">
        <v>38653</v>
      </c>
      <c r="E176" s="2" t="s">
        <v>39</v>
      </c>
      <c r="F176">
        <v>165</v>
      </c>
      <c r="J176" s="4" t="s">
        <v>208</v>
      </c>
      <c r="K176" s="2">
        <v>21</v>
      </c>
    </row>
    <row r="177" spans="4:11" x14ac:dyDescent="0.25">
      <c r="D177" s="1">
        <v>38653</v>
      </c>
      <c r="E177" s="2" t="s">
        <v>12</v>
      </c>
      <c r="F177">
        <v>177</v>
      </c>
      <c r="J177" s="4" t="s">
        <v>162</v>
      </c>
      <c r="K177" s="2">
        <v>20</v>
      </c>
    </row>
    <row r="178" spans="4:11" x14ac:dyDescent="0.25">
      <c r="D178" s="1">
        <v>38655</v>
      </c>
      <c r="E178" s="2" t="s">
        <v>20</v>
      </c>
      <c r="F178">
        <v>103</v>
      </c>
      <c r="J178" s="4" t="s">
        <v>232</v>
      </c>
      <c r="K178" s="2">
        <v>20</v>
      </c>
    </row>
    <row r="179" spans="4:11" x14ac:dyDescent="0.25">
      <c r="D179" s="1">
        <v>38657</v>
      </c>
      <c r="E179" s="2" t="s">
        <v>86</v>
      </c>
      <c r="F179">
        <v>2</v>
      </c>
      <c r="J179" s="4" t="s">
        <v>159</v>
      </c>
      <c r="K179" s="2">
        <v>20</v>
      </c>
    </row>
    <row r="180" spans="4:11" x14ac:dyDescent="0.25">
      <c r="D180" s="1">
        <v>38657</v>
      </c>
      <c r="E180" s="2" t="s">
        <v>11</v>
      </c>
      <c r="F180">
        <v>279</v>
      </c>
      <c r="J180" s="4" t="s">
        <v>229</v>
      </c>
      <c r="K180" s="2">
        <v>20</v>
      </c>
    </row>
    <row r="181" spans="4:11" x14ac:dyDescent="0.25">
      <c r="D181" s="1">
        <v>38662</v>
      </c>
      <c r="E181" s="2" t="s">
        <v>32</v>
      </c>
      <c r="F181">
        <v>185</v>
      </c>
      <c r="J181" s="4" t="s">
        <v>238</v>
      </c>
      <c r="K181" s="2">
        <v>20</v>
      </c>
    </row>
    <row r="182" spans="4:11" x14ac:dyDescent="0.25">
      <c r="D182" s="1">
        <v>38663</v>
      </c>
      <c r="E182" s="2" t="s">
        <v>9</v>
      </c>
      <c r="F182">
        <v>434</v>
      </c>
      <c r="J182" s="4" t="s">
        <v>141</v>
      </c>
      <c r="K182" s="2">
        <v>20</v>
      </c>
    </row>
    <row r="183" spans="4:11" x14ac:dyDescent="0.25">
      <c r="D183" s="1">
        <v>38667</v>
      </c>
      <c r="E183" s="2" t="s">
        <v>87</v>
      </c>
      <c r="F183">
        <v>10</v>
      </c>
      <c r="J183" s="4" t="s">
        <v>109</v>
      </c>
      <c r="K183" s="2">
        <v>20</v>
      </c>
    </row>
    <row r="184" spans="4:11" x14ac:dyDescent="0.25">
      <c r="D184" s="1">
        <v>38669</v>
      </c>
      <c r="E184" s="2" t="s">
        <v>88</v>
      </c>
      <c r="F184">
        <v>9</v>
      </c>
      <c r="J184" s="4" t="s">
        <v>78</v>
      </c>
      <c r="K184" s="2">
        <v>19</v>
      </c>
    </row>
    <row r="185" spans="4:11" x14ac:dyDescent="0.25">
      <c r="D185" s="1">
        <v>38670</v>
      </c>
      <c r="E185" s="2" t="s">
        <v>26</v>
      </c>
      <c r="F185">
        <v>383</v>
      </c>
      <c r="J185" s="4" t="s">
        <v>196</v>
      </c>
      <c r="K185" s="2">
        <v>19</v>
      </c>
    </row>
    <row r="186" spans="4:11" x14ac:dyDescent="0.25">
      <c r="D186" s="1">
        <v>38670</v>
      </c>
      <c r="E186" s="2" t="s">
        <v>32</v>
      </c>
      <c r="F186">
        <v>189</v>
      </c>
      <c r="J186" s="4" t="s">
        <v>230</v>
      </c>
      <c r="K186" s="2">
        <v>19</v>
      </c>
    </row>
    <row r="187" spans="4:11" x14ac:dyDescent="0.25">
      <c r="D187" s="1">
        <v>38672</v>
      </c>
      <c r="E187" s="2" t="s">
        <v>14</v>
      </c>
      <c r="F187">
        <v>161</v>
      </c>
      <c r="J187" s="4" t="s">
        <v>86</v>
      </c>
      <c r="K187" s="2">
        <v>19</v>
      </c>
    </row>
    <row r="188" spans="4:11" x14ac:dyDescent="0.25">
      <c r="D188" s="1">
        <v>38672</v>
      </c>
      <c r="E188" s="2" t="s">
        <v>65</v>
      </c>
      <c r="F188">
        <v>115</v>
      </c>
      <c r="J188" s="4" t="s">
        <v>180</v>
      </c>
      <c r="K188" s="2">
        <v>19</v>
      </c>
    </row>
    <row r="189" spans="4:11" x14ac:dyDescent="0.25">
      <c r="D189" s="1">
        <v>38674</v>
      </c>
      <c r="E189" s="2" t="s">
        <v>71</v>
      </c>
      <c r="F189">
        <v>58</v>
      </c>
      <c r="J189" s="4" t="s">
        <v>193</v>
      </c>
      <c r="K189" s="2">
        <v>18</v>
      </c>
    </row>
    <row r="190" spans="4:11" x14ac:dyDescent="0.25">
      <c r="D190" s="1">
        <v>38674</v>
      </c>
      <c r="E190" s="2" t="s">
        <v>89</v>
      </c>
      <c r="F190">
        <v>16</v>
      </c>
      <c r="J190" s="4" t="s">
        <v>112</v>
      </c>
      <c r="K190" s="2">
        <v>18</v>
      </c>
    </row>
    <row r="191" spans="4:11" x14ac:dyDescent="0.25">
      <c r="D191" s="1">
        <v>38675</v>
      </c>
      <c r="E191" s="2" t="s">
        <v>55</v>
      </c>
      <c r="F191">
        <v>17</v>
      </c>
      <c r="J191" s="4" t="s">
        <v>218</v>
      </c>
      <c r="K191" s="2">
        <v>18</v>
      </c>
    </row>
    <row r="192" spans="4:11" x14ac:dyDescent="0.25">
      <c r="D192" s="1">
        <v>38676</v>
      </c>
      <c r="E192" s="2" t="s">
        <v>7</v>
      </c>
      <c r="F192">
        <v>177</v>
      </c>
      <c r="J192" s="4" t="s">
        <v>127</v>
      </c>
      <c r="K192" s="2">
        <v>18</v>
      </c>
    </row>
    <row r="193" spans="4:11" x14ac:dyDescent="0.25">
      <c r="D193" s="1">
        <v>38677</v>
      </c>
      <c r="E193" s="2" t="s">
        <v>80</v>
      </c>
      <c r="F193">
        <v>33</v>
      </c>
      <c r="J193" s="4" t="s">
        <v>226</v>
      </c>
      <c r="K193" s="2">
        <v>18</v>
      </c>
    </row>
    <row r="194" spans="4:11" x14ac:dyDescent="0.25">
      <c r="D194" s="1">
        <v>38680</v>
      </c>
      <c r="E194" s="2" t="s">
        <v>20</v>
      </c>
      <c r="F194">
        <v>60</v>
      </c>
      <c r="J194" s="4" t="s">
        <v>75</v>
      </c>
      <c r="K194" s="2">
        <v>18</v>
      </c>
    </row>
    <row r="195" spans="4:11" x14ac:dyDescent="0.25">
      <c r="D195" s="1">
        <v>38682</v>
      </c>
      <c r="E195" s="2" t="s">
        <v>90</v>
      </c>
      <c r="F195">
        <v>8</v>
      </c>
      <c r="J195" s="4" t="s">
        <v>194</v>
      </c>
      <c r="K195" s="2">
        <v>17</v>
      </c>
    </row>
    <row r="196" spans="4:11" x14ac:dyDescent="0.25">
      <c r="D196" s="1">
        <v>38687</v>
      </c>
      <c r="E196" s="2" t="s">
        <v>11</v>
      </c>
      <c r="F196">
        <v>317</v>
      </c>
      <c r="J196" s="4" t="s">
        <v>189</v>
      </c>
      <c r="K196" s="2">
        <v>16</v>
      </c>
    </row>
    <row r="197" spans="4:11" x14ac:dyDescent="0.25">
      <c r="D197" s="1">
        <v>38689</v>
      </c>
      <c r="E197" s="2" t="s">
        <v>91</v>
      </c>
      <c r="F197">
        <v>3</v>
      </c>
      <c r="J197" s="4" t="s">
        <v>228</v>
      </c>
      <c r="K197" s="2">
        <v>16</v>
      </c>
    </row>
    <row r="198" spans="4:11" x14ac:dyDescent="0.25">
      <c r="D198" s="1">
        <v>38691</v>
      </c>
      <c r="E198" s="2" t="s">
        <v>92</v>
      </c>
      <c r="F198">
        <v>16</v>
      </c>
      <c r="J198" s="4" t="s">
        <v>34</v>
      </c>
      <c r="K198" s="2">
        <v>16</v>
      </c>
    </row>
    <row r="199" spans="4:11" x14ac:dyDescent="0.25">
      <c r="D199" s="1">
        <v>38700</v>
      </c>
      <c r="E199" s="2" t="s">
        <v>67</v>
      </c>
      <c r="F199">
        <v>2</v>
      </c>
      <c r="J199" s="4" t="s">
        <v>131</v>
      </c>
      <c r="K199" s="2">
        <v>16</v>
      </c>
    </row>
    <row r="200" spans="4:11" x14ac:dyDescent="0.25">
      <c r="D200" s="1">
        <v>38705</v>
      </c>
      <c r="E200" s="2" t="s">
        <v>12</v>
      </c>
      <c r="F200">
        <v>161</v>
      </c>
      <c r="J200" s="4" t="s">
        <v>181</v>
      </c>
      <c r="K200" s="2">
        <v>16</v>
      </c>
    </row>
    <row r="201" spans="4:11" x14ac:dyDescent="0.25">
      <c r="D201" s="1">
        <v>38708</v>
      </c>
      <c r="E201" s="2" t="s">
        <v>39</v>
      </c>
      <c r="F201">
        <v>187</v>
      </c>
      <c r="J201" s="4" t="s">
        <v>216</v>
      </c>
      <c r="K201" s="2">
        <v>16</v>
      </c>
    </row>
    <row r="202" spans="4:11" x14ac:dyDescent="0.25">
      <c r="D202" s="1">
        <v>38708</v>
      </c>
      <c r="E202" s="2" t="s">
        <v>93</v>
      </c>
      <c r="F202">
        <v>17</v>
      </c>
      <c r="J202" s="4" t="s">
        <v>85</v>
      </c>
      <c r="K202" s="2">
        <v>16</v>
      </c>
    </row>
    <row r="203" spans="4:11" x14ac:dyDescent="0.25">
      <c r="D203" s="1">
        <v>38709</v>
      </c>
      <c r="E203" s="2" t="s">
        <v>94</v>
      </c>
      <c r="F203">
        <v>5</v>
      </c>
      <c r="J203" s="4" t="s">
        <v>201</v>
      </c>
      <c r="K203" s="2">
        <v>16</v>
      </c>
    </row>
    <row r="204" spans="4:11" x14ac:dyDescent="0.25">
      <c r="D204" s="1">
        <v>38711</v>
      </c>
      <c r="E204" s="2" t="s">
        <v>55</v>
      </c>
      <c r="F204">
        <v>10</v>
      </c>
      <c r="J204" s="4" t="s">
        <v>136</v>
      </c>
      <c r="K204" s="2">
        <v>16</v>
      </c>
    </row>
    <row r="205" spans="4:11" x14ac:dyDescent="0.25">
      <c r="D205" s="1">
        <v>38711</v>
      </c>
      <c r="E205" s="2" t="s">
        <v>16</v>
      </c>
      <c r="F205">
        <v>225</v>
      </c>
      <c r="J205" s="4" t="s">
        <v>206</v>
      </c>
      <c r="K205" s="2">
        <v>16</v>
      </c>
    </row>
    <row r="206" spans="4:11" x14ac:dyDescent="0.25">
      <c r="D206" s="1">
        <v>38716</v>
      </c>
      <c r="E206" s="2" t="s">
        <v>19</v>
      </c>
      <c r="F206">
        <v>367</v>
      </c>
      <c r="J206" s="4" t="s">
        <v>235</v>
      </c>
      <c r="K206" s="2">
        <v>15</v>
      </c>
    </row>
    <row r="207" spans="4:11" x14ac:dyDescent="0.25">
      <c r="D207" s="1">
        <v>38721</v>
      </c>
      <c r="E207" s="2" t="s">
        <v>16</v>
      </c>
      <c r="F207">
        <v>295</v>
      </c>
      <c r="J207" s="4" t="s">
        <v>200</v>
      </c>
      <c r="K207" s="2">
        <v>15</v>
      </c>
    </row>
    <row r="208" spans="4:11" x14ac:dyDescent="0.25">
      <c r="D208" s="1">
        <v>38725</v>
      </c>
      <c r="E208" s="2" t="s">
        <v>57</v>
      </c>
      <c r="F208">
        <v>26</v>
      </c>
      <c r="J208" s="4" t="s">
        <v>176</v>
      </c>
      <c r="K208" s="2">
        <v>15</v>
      </c>
    </row>
    <row r="209" spans="4:11" x14ac:dyDescent="0.25">
      <c r="D209" s="1">
        <v>38725</v>
      </c>
      <c r="E209" s="2" t="s">
        <v>95</v>
      </c>
      <c r="F209">
        <v>16</v>
      </c>
      <c r="J209" s="4" t="s">
        <v>31</v>
      </c>
      <c r="K209" s="2">
        <v>15</v>
      </c>
    </row>
    <row r="210" spans="4:11" x14ac:dyDescent="0.25">
      <c r="D210" s="1">
        <v>38729</v>
      </c>
      <c r="E210" s="2" t="s">
        <v>11</v>
      </c>
      <c r="F210">
        <v>165</v>
      </c>
      <c r="J210" s="4" t="s">
        <v>137</v>
      </c>
      <c r="K210" s="2">
        <v>15</v>
      </c>
    </row>
    <row r="211" spans="4:11" x14ac:dyDescent="0.25">
      <c r="D211" s="1">
        <v>38729</v>
      </c>
      <c r="E211" s="2" t="s">
        <v>96</v>
      </c>
      <c r="F211">
        <v>20</v>
      </c>
      <c r="J211" s="4" t="s">
        <v>187</v>
      </c>
      <c r="K211" s="2">
        <v>14</v>
      </c>
    </row>
    <row r="212" spans="4:11" x14ac:dyDescent="0.25">
      <c r="D212" s="1">
        <v>38734</v>
      </c>
      <c r="E212" s="2" t="s">
        <v>97</v>
      </c>
      <c r="F212">
        <v>2</v>
      </c>
      <c r="J212" s="4" t="s">
        <v>233</v>
      </c>
      <c r="K212" s="2">
        <v>14</v>
      </c>
    </row>
    <row r="213" spans="4:11" x14ac:dyDescent="0.25">
      <c r="D213" s="1">
        <v>38734</v>
      </c>
      <c r="E213" s="2" t="s">
        <v>98</v>
      </c>
      <c r="F213">
        <v>7</v>
      </c>
      <c r="J213" s="4" t="s">
        <v>147</v>
      </c>
      <c r="K213" s="2">
        <v>14</v>
      </c>
    </row>
    <row r="214" spans="4:11" x14ac:dyDescent="0.25">
      <c r="D214" s="1">
        <v>38734</v>
      </c>
      <c r="E214" s="2" t="s">
        <v>31</v>
      </c>
      <c r="F214">
        <v>7</v>
      </c>
      <c r="J214" s="4" t="s">
        <v>4</v>
      </c>
      <c r="K214" s="2">
        <v>14</v>
      </c>
    </row>
    <row r="215" spans="4:11" x14ac:dyDescent="0.25">
      <c r="D215" s="1">
        <v>38734</v>
      </c>
      <c r="E215" s="2" t="s">
        <v>80</v>
      </c>
      <c r="F215">
        <v>72</v>
      </c>
      <c r="J215" s="4" t="s">
        <v>171</v>
      </c>
      <c r="K215" s="2">
        <v>14</v>
      </c>
    </row>
    <row r="216" spans="4:11" x14ac:dyDescent="0.25">
      <c r="D216" s="1">
        <v>38735</v>
      </c>
      <c r="E216" s="2" t="s">
        <v>73</v>
      </c>
      <c r="F216">
        <v>59</v>
      </c>
      <c r="J216" s="4" t="s">
        <v>215</v>
      </c>
      <c r="K216" s="2">
        <v>13</v>
      </c>
    </row>
    <row r="217" spans="4:11" x14ac:dyDescent="0.25">
      <c r="D217" s="1">
        <v>38736</v>
      </c>
      <c r="E217" s="2" t="s">
        <v>47</v>
      </c>
      <c r="F217">
        <v>212</v>
      </c>
      <c r="J217" s="4" t="s">
        <v>222</v>
      </c>
      <c r="K217" s="2">
        <v>12</v>
      </c>
    </row>
    <row r="218" spans="4:11" x14ac:dyDescent="0.25">
      <c r="D218" s="1">
        <v>38741</v>
      </c>
      <c r="E218" s="2" t="s">
        <v>19</v>
      </c>
      <c r="F218">
        <v>195</v>
      </c>
      <c r="J218" s="4" t="s">
        <v>207</v>
      </c>
      <c r="K218" s="2">
        <v>12</v>
      </c>
    </row>
    <row r="219" spans="4:11" x14ac:dyDescent="0.25">
      <c r="D219" s="1">
        <v>38741</v>
      </c>
      <c r="E219" s="2" t="s">
        <v>59</v>
      </c>
      <c r="F219">
        <v>16</v>
      </c>
      <c r="J219" s="4" t="s">
        <v>160</v>
      </c>
      <c r="K219" s="2">
        <v>12</v>
      </c>
    </row>
    <row r="220" spans="4:11" x14ac:dyDescent="0.25">
      <c r="D220" s="1">
        <v>38745</v>
      </c>
      <c r="E220" s="2" t="s">
        <v>14</v>
      </c>
      <c r="F220">
        <v>187</v>
      </c>
      <c r="J220" s="4" t="s">
        <v>123</v>
      </c>
      <c r="K220" s="2">
        <v>12</v>
      </c>
    </row>
    <row r="221" spans="4:11" x14ac:dyDescent="0.25">
      <c r="D221" s="1">
        <v>38751</v>
      </c>
      <c r="E221" s="2" t="s">
        <v>19</v>
      </c>
      <c r="F221">
        <v>369</v>
      </c>
      <c r="J221" s="4" t="s">
        <v>211</v>
      </c>
      <c r="K221" s="2">
        <v>12</v>
      </c>
    </row>
    <row r="222" spans="4:11" x14ac:dyDescent="0.25">
      <c r="D222" s="1">
        <v>38754</v>
      </c>
      <c r="E222" s="2" t="s">
        <v>37</v>
      </c>
      <c r="F222">
        <v>190</v>
      </c>
      <c r="J222" s="4" t="s">
        <v>167</v>
      </c>
      <c r="K222" s="2">
        <v>12</v>
      </c>
    </row>
    <row r="223" spans="4:11" x14ac:dyDescent="0.25">
      <c r="D223" s="1">
        <v>38754</v>
      </c>
      <c r="E223" s="2" t="s">
        <v>16</v>
      </c>
      <c r="F223">
        <v>453</v>
      </c>
      <c r="J223" s="4" t="s">
        <v>204</v>
      </c>
      <c r="K223" s="2">
        <v>11</v>
      </c>
    </row>
    <row r="224" spans="4:11" x14ac:dyDescent="0.25">
      <c r="D224" s="1">
        <v>38754</v>
      </c>
      <c r="E224" s="2" t="s">
        <v>24</v>
      </c>
      <c r="F224">
        <v>223</v>
      </c>
      <c r="J224" s="4" t="s">
        <v>190</v>
      </c>
      <c r="K224" s="2">
        <v>11</v>
      </c>
    </row>
    <row r="225" spans="4:11" x14ac:dyDescent="0.25">
      <c r="D225" s="1">
        <v>38755</v>
      </c>
      <c r="E225" s="2" t="s">
        <v>66</v>
      </c>
      <c r="F225">
        <v>1</v>
      </c>
      <c r="J225" s="4" t="s">
        <v>197</v>
      </c>
      <c r="K225" s="2">
        <v>11</v>
      </c>
    </row>
    <row r="226" spans="4:11" x14ac:dyDescent="0.25">
      <c r="D226" s="1">
        <v>38757</v>
      </c>
      <c r="E226" s="2" t="s">
        <v>57</v>
      </c>
      <c r="F226">
        <v>170</v>
      </c>
      <c r="J226" s="4" t="s">
        <v>239</v>
      </c>
      <c r="K226" s="2">
        <v>10</v>
      </c>
    </row>
    <row r="227" spans="4:11" x14ac:dyDescent="0.25">
      <c r="D227" s="1">
        <v>38757</v>
      </c>
      <c r="E227" s="2" t="s">
        <v>88</v>
      </c>
      <c r="F227">
        <v>19</v>
      </c>
      <c r="J227" s="4" t="s">
        <v>198</v>
      </c>
      <c r="K227" s="2">
        <v>10</v>
      </c>
    </row>
    <row r="228" spans="4:11" x14ac:dyDescent="0.25">
      <c r="D228" s="1">
        <v>38757</v>
      </c>
      <c r="E228" s="2" t="s">
        <v>19</v>
      </c>
      <c r="F228">
        <v>464</v>
      </c>
      <c r="J228" s="4" t="s">
        <v>140</v>
      </c>
      <c r="K228" s="2">
        <v>10</v>
      </c>
    </row>
    <row r="229" spans="4:11" x14ac:dyDescent="0.25">
      <c r="D229" s="1">
        <v>38761</v>
      </c>
      <c r="E229" s="2" t="s">
        <v>9</v>
      </c>
      <c r="F229">
        <v>230</v>
      </c>
      <c r="J229" s="4" t="s">
        <v>191</v>
      </c>
      <c r="K229" s="2">
        <v>9</v>
      </c>
    </row>
    <row r="230" spans="4:11" x14ac:dyDescent="0.25">
      <c r="D230" s="1">
        <v>38765</v>
      </c>
      <c r="E230" s="2" t="s">
        <v>11</v>
      </c>
      <c r="F230">
        <v>387</v>
      </c>
      <c r="J230" s="4" t="s">
        <v>219</v>
      </c>
      <c r="K230" s="2">
        <v>9</v>
      </c>
    </row>
    <row r="231" spans="4:11" x14ac:dyDescent="0.25">
      <c r="D231" s="1">
        <v>38766</v>
      </c>
      <c r="E231" s="2" t="s">
        <v>47</v>
      </c>
      <c r="F231">
        <v>264</v>
      </c>
      <c r="J231" s="4" t="s">
        <v>36</v>
      </c>
      <c r="K231" s="2">
        <v>9</v>
      </c>
    </row>
    <row r="232" spans="4:11" x14ac:dyDescent="0.25">
      <c r="D232" s="1">
        <v>38767</v>
      </c>
      <c r="E232" s="2" t="s">
        <v>20</v>
      </c>
      <c r="F232">
        <v>163</v>
      </c>
      <c r="J232" s="4" t="s">
        <v>119</v>
      </c>
      <c r="K232" s="2">
        <v>9</v>
      </c>
    </row>
    <row r="233" spans="4:11" x14ac:dyDescent="0.25">
      <c r="D233" s="1">
        <v>38768</v>
      </c>
      <c r="E233" s="2" t="s">
        <v>38</v>
      </c>
      <c r="F233">
        <v>14</v>
      </c>
      <c r="J233" s="4" t="s">
        <v>97</v>
      </c>
      <c r="K233" s="2">
        <v>8</v>
      </c>
    </row>
    <row r="234" spans="4:11" x14ac:dyDescent="0.25">
      <c r="D234" s="1">
        <v>38769</v>
      </c>
      <c r="E234" s="2" t="s">
        <v>73</v>
      </c>
      <c r="F234">
        <v>98</v>
      </c>
      <c r="J234" s="4" t="s">
        <v>236</v>
      </c>
      <c r="K234" s="2">
        <v>8</v>
      </c>
    </row>
    <row r="235" spans="4:11" x14ac:dyDescent="0.25">
      <c r="D235" s="1">
        <v>38780</v>
      </c>
      <c r="E235" s="2" t="s">
        <v>99</v>
      </c>
      <c r="F235">
        <v>16</v>
      </c>
      <c r="J235" s="4" t="s">
        <v>116</v>
      </c>
      <c r="K235" s="2">
        <v>7</v>
      </c>
    </row>
    <row r="236" spans="4:11" x14ac:dyDescent="0.25">
      <c r="D236" s="1">
        <v>38780</v>
      </c>
      <c r="E236" s="2" t="s">
        <v>28</v>
      </c>
      <c r="F236">
        <v>80</v>
      </c>
      <c r="J236" s="4" t="s">
        <v>182</v>
      </c>
      <c r="K236" s="2">
        <v>7</v>
      </c>
    </row>
    <row r="237" spans="4:11" x14ac:dyDescent="0.25">
      <c r="D237" s="1">
        <v>38784</v>
      </c>
      <c r="E237" s="2" t="s">
        <v>41</v>
      </c>
      <c r="F237">
        <v>127</v>
      </c>
      <c r="J237" s="4" t="s">
        <v>220</v>
      </c>
      <c r="K237" s="2">
        <v>7</v>
      </c>
    </row>
    <row r="238" spans="4:11" x14ac:dyDescent="0.25">
      <c r="D238" s="1">
        <v>38786</v>
      </c>
      <c r="E238" s="2" t="s">
        <v>21</v>
      </c>
      <c r="F238">
        <v>170</v>
      </c>
      <c r="J238" s="4" t="s">
        <v>130</v>
      </c>
      <c r="K238" s="2">
        <v>7</v>
      </c>
    </row>
    <row r="239" spans="4:11" x14ac:dyDescent="0.25">
      <c r="D239" s="1">
        <v>38787</v>
      </c>
      <c r="E239" s="2" t="s">
        <v>63</v>
      </c>
      <c r="F239">
        <v>28</v>
      </c>
      <c r="J239" s="4" t="s">
        <v>195</v>
      </c>
      <c r="K239" s="2">
        <v>6</v>
      </c>
    </row>
    <row r="240" spans="4:11" x14ac:dyDescent="0.25">
      <c r="D240" s="1">
        <v>38788</v>
      </c>
      <c r="E240" s="2" t="s">
        <v>100</v>
      </c>
      <c r="F240">
        <v>12</v>
      </c>
      <c r="J240" s="4" t="s">
        <v>240</v>
      </c>
      <c r="K240" s="2">
        <v>6</v>
      </c>
    </row>
    <row r="241" spans="4:11" x14ac:dyDescent="0.25">
      <c r="D241" s="1">
        <v>38790</v>
      </c>
      <c r="E241" s="2" t="s">
        <v>101</v>
      </c>
      <c r="F241">
        <v>10</v>
      </c>
      <c r="J241" s="4" t="s">
        <v>152</v>
      </c>
      <c r="K241" s="2">
        <v>4</v>
      </c>
    </row>
    <row r="242" spans="4:11" x14ac:dyDescent="0.25">
      <c r="D242" s="1">
        <v>38791</v>
      </c>
      <c r="E242" s="2" t="s">
        <v>32</v>
      </c>
      <c r="F242">
        <v>65</v>
      </c>
      <c r="J242" s="4" t="s">
        <v>237</v>
      </c>
      <c r="K242" s="2">
        <v>4</v>
      </c>
    </row>
    <row r="243" spans="4:11" x14ac:dyDescent="0.25">
      <c r="D243" s="1">
        <v>38792</v>
      </c>
      <c r="E243" s="2" t="s">
        <v>102</v>
      </c>
      <c r="F243">
        <v>17</v>
      </c>
      <c r="J243" s="4" t="s">
        <v>227</v>
      </c>
      <c r="K243" s="2">
        <v>3</v>
      </c>
    </row>
    <row r="244" spans="4:11" x14ac:dyDescent="0.25">
      <c r="D244" s="1">
        <v>38792</v>
      </c>
      <c r="E244" s="2" t="s">
        <v>11</v>
      </c>
      <c r="F244">
        <v>262</v>
      </c>
      <c r="J244" s="4" t="s">
        <v>105</v>
      </c>
      <c r="K244" s="2">
        <v>1</v>
      </c>
    </row>
    <row r="245" spans="4:11" x14ac:dyDescent="0.25">
      <c r="D245" s="1">
        <v>38792</v>
      </c>
      <c r="E245" s="2" t="s">
        <v>103</v>
      </c>
      <c r="F245">
        <v>20</v>
      </c>
      <c r="J245" s="4" t="s">
        <v>225</v>
      </c>
      <c r="K245" s="2">
        <v>1</v>
      </c>
    </row>
    <row r="246" spans="4:11" x14ac:dyDescent="0.25">
      <c r="D246" s="1">
        <v>38801</v>
      </c>
      <c r="E246" s="2" t="s">
        <v>9</v>
      </c>
      <c r="F246">
        <v>224</v>
      </c>
      <c r="J246" s="4" t="s">
        <v>241</v>
      </c>
      <c r="K246" s="2">
        <v>1</v>
      </c>
    </row>
    <row r="247" spans="4:11" x14ac:dyDescent="0.25">
      <c r="D247" s="1">
        <v>38808</v>
      </c>
      <c r="E247" s="2" t="s">
        <v>54</v>
      </c>
      <c r="F247">
        <v>199</v>
      </c>
      <c r="J247" s="4" t="s">
        <v>246</v>
      </c>
      <c r="K247" s="2">
        <v>300227</v>
      </c>
    </row>
    <row r="248" spans="4:11" x14ac:dyDescent="0.25">
      <c r="D248" s="1">
        <v>38813</v>
      </c>
      <c r="E248" s="2" t="s">
        <v>32</v>
      </c>
      <c r="F248">
        <v>70</v>
      </c>
    </row>
    <row r="249" spans="4:11" x14ac:dyDescent="0.25">
      <c r="D249" s="1">
        <v>38815</v>
      </c>
      <c r="E249" s="2" t="s">
        <v>104</v>
      </c>
      <c r="F249">
        <v>171</v>
      </c>
    </row>
    <row r="250" spans="4:11" x14ac:dyDescent="0.25">
      <c r="D250" s="1">
        <v>38815</v>
      </c>
      <c r="E250" s="2" t="s">
        <v>105</v>
      </c>
      <c r="F250">
        <v>1</v>
      </c>
    </row>
    <row r="251" spans="4:11" x14ac:dyDescent="0.25">
      <c r="D251" s="1">
        <v>38817</v>
      </c>
      <c r="E251" s="2" t="s">
        <v>96</v>
      </c>
      <c r="F251">
        <v>13</v>
      </c>
    </row>
    <row r="252" spans="4:11" x14ac:dyDescent="0.25">
      <c r="D252" s="1">
        <v>38818</v>
      </c>
      <c r="E252" s="2" t="s">
        <v>11</v>
      </c>
      <c r="F252">
        <v>293</v>
      </c>
    </row>
    <row r="253" spans="4:11" x14ac:dyDescent="0.25">
      <c r="D253" s="1">
        <v>38818</v>
      </c>
      <c r="E253" s="2" t="s">
        <v>89</v>
      </c>
      <c r="F253">
        <v>11</v>
      </c>
    </row>
    <row r="254" spans="4:11" x14ac:dyDescent="0.25">
      <c r="D254" s="1">
        <v>38820</v>
      </c>
      <c r="E254" s="2" t="s">
        <v>52</v>
      </c>
      <c r="F254">
        <v>162</v>
      </c>
    </row>
    <row r="255" spans="4:11" x14ac:dyDescent="0.25">
      <c r="D255" s="1">
        <v>38821</v>
      </c>
      <c r="E255" s="2" t="s">
        <v>60</v>
      </c>
      <c r="F255">
        <v>187</v>
      </c>
    </row>
    <row r="256" spans="4:11" x14ac:dyDescent="0.25">
      <c r="D256" s="1">
        <v>38822</v>
      </c>
      <c r="E256" s="2" t="s">
        <v>20</v>
      </c>
      <c r="F256">
        <v>192</v>
      </c>
    </row>
    <row r="257" spans="4:6" x14ac:dyDescent="0.25">
      <c r="D257" s="1">
        <v>38824</v>
      </c>
      <c r="E257" s="2" t="s">
        <v>26</v>
      </c>
      <c r="F257">
        <v>127</v>
      </c>
    </row>
    <row r="258" spans="4:6" x14ac:dyDescent="0.25">
      <c r="D258" s="1">
        <v>38826</v>
      </c>
      <c r="E258" s="2" t="s">
        <v>11</v>
      </c>
      <c r="F258">
        <v>198</v>
      </c>
    </row>
    <row r="259" spans="4:6" x14ac:dyDescent="0.25">
      <c r="D259" s="1">
        <v>38826</v>
      </c>
      <c r="E259" s="2" t="s">
        <v>106</v>
      </c>
      <c r="F259">
        <v>4</v>
      </c>
    </row>
    <row r="260" spans="4:6" x14ac:dyDescent="0.25">
      <c r="D260" s="1">
        <v>38826</v>
      </c>
      <c r="E260" s="2" t="s">
        <v>19</v>
      </c>
      <c r="F260">
        <v>110</v>
      </c>
    </row>
    <row r="261" spans="4:6" x14ac:dyDescent="0.25">
      <c r="D261" s="1">
        <v>38826</v>
      </c>
      <c r="E261" s="2" t="s">
        <v>20</v>
      </c>
      <c r="F261">
        <v>123</v>
      </c>
    </row>
    <row r="262" spans="4:6" x14ac:dyDescent="0.25">
      <c r="D262" s="1">
        <v>38827</v>
      </c>
      <c r="E262" s="2" t="s">
        <v>68</v>
      </c>
      <c r="F262">
        <v>159</v>
      </c>
    </row>
    <row r="263" spans="4:6" x14ac:dyDescent="0.25">
      <c r="D263" s="1">
        <v>38828</v>
      </c>
      <c r="E263" s="2" t="s">
        <v>107</v>
      </c>
      <c r="F263">
        <v>19</v>
      </c>
    </row>
    <row r="264" spans="4:6" x14ac:dyDescent="0.25">
      <c r="D264" s="1">
        <v>38834</v>
      </c>
      <c r="E264" s="2" t="s">
        <v>24</v>
      </c>
      <c r="F264">
        <v>289</v>
      </c>
    </row>
    <row r="265" spans="4:6" x14ac:dyDescent="0.25">
      <c r="D265" s="1">
        <v>38834</v>
      </c>
      <c r="E265" s="2" t="s">
        <v>25</v>
      </c>
      <c r="F265">
        <v>136</v>
      </c>
    </row>
    <row r="266" spans="4:6" x14ac:dyDescent="0.25">
      <c r="D266" s="1">
        <v>38845</v>
      </c>
      <c r="E266" s="2" t="s">
        <v>27</v>
      </c>
      <c r="F266">
        <v>41</v>
      </c>
    </row>
    <row r="267" spans="4:6" x14ac:dyDescent="0.25">
      <c r="D267" s="1">
        <v>38846</v>
      </c>
      <c r="E267" s="2" t="s">
        <v>47</v>
      </c>
      <c r="F267">
        <v>385</v>
      </c>
    </row>
    <row r="268" spans="4:6" x14ac:dyDescent="0.25">
      <c r="D268" s="1">
        <v>38847</v>
      </c>
      <c r="E268" s="2" t="s">
        <v>108</v>
      </c>
      <c r="F268">
        <v>17</v>
      </c>
    </row>
    <row r="269" spans="4:6" x14ac:dyDescent="0.25">
      <c r="D269" s="1">
        <v>38847</v>
      </c>
      <c r="E269" s="2" t="s">
        <v>109</v>
      </c>
      <c r="F269">
        <v>20</v>
      </c>
    </row>
    <row r="270" spans="4:6" x14ac:dyDescent="0.25">
      <c r="D270" s="1">
        <v>38851</v>
      </c>
      <c r="E270" s="2" t="s">
        <v>110</v>
      </c>
      <c r="F270">
        <v>19</v>
      </c>
    </row>
    <row r="271" spans="4:6" x14ac:dyDescent="0.25">
      <c r="D271" s="1">
        <v>38852</v>
      </c>
      <c r="E271" s="2" t="s">
        <v>45</v>
      </c>
      <c r="F271">
        <v>13</v>
      </c>
    </row>
    <row r="272" spans="4:6" x14ac:dyDescent="0.25">
      <c r="D272" s="1">
        <v>38853</v>
      </c>
      <c r="E272" s="2" t="s">
        <v>99</v>
      </c>
      <c r="F272">
        <v>13</v>
      </c>
    </row>
    <row r="273" spans="4:6" x14ac:dyDescent="0.25">
      <c r="D273" s="1">
        <v>38855</v>
      </c>
      <c r="E273" s="2" t="s">
        <v>82</v>
      </c>
      <c r="F273">
        <v>168</v>
      </c>
    </row>
    <row r="274" spans="4:6" x14ac:dyDescent="0.25">
      <c r="D274" s="1">
        <v>38855</v>
      </c>
      <c r="E274" s="2" t="s">
        <v>111</v>
      </c>
      <c r="F274">
        <v>18</v>
      </c>
    </row>
    <row r="275" spans="4:6" x14ac:dyDescent="0.25">
      <c r="D275" s="1">
        <v>38855</v>
      </c>
      <c r="E275" s="2" t="s">
        <v>16</v>
      </c>
      <c r="F275">
        <v>131</v>
      </c>
    </row>
    <row r="276" spans="4:6" x14ac:dyDescent="0.25">
      <c r="D276" s="1">
        <v>38856</v>
      </c>
      <c r="E276" s="2" t="s">
        <v>24</v>
      </c>
      <c r="F276">
        <v>187</v>
      </c>
    </row>
    <row r="277" spans="4:6" x14ac:dyDescent="0.25">
      <c r="D277" s="1">
        <v>38857</v>
      </c>
      <c r="E277" s="2" t="s">
        <v>26</v>
      </c>
      <c r="F277">
        <v>412</v>
      </c>
    </row>
    <row r="278" spans="4:6" x14ac:dyDescent="0.25">
      <c r="D278" s="1">
        <v>38859</v>
      </c>
      <c r="E278" s="2" t="s">
        <v>8</v>
      </c>
      <c r="F278">
        <v>40</v>
      </c>
    </row>
    <row r="279" spans="4:6" x14ac:dyDescent="0.25">
      <c r="D279" s="1">
        <v>38860</v>
      </c>
      <c r="E279" s="2" t="s">
        <v>39</v>
      </c>
      <c r="F279">
        <v>166</v>
      </c>
    </row>
    <row r="280" spans="4:6" x14ac:dyDescent="0.25">
      <c r="D280" s="1">
        <v>38861</v>
      </c>
      <c r="E280" s="2" t="s">
        <v>68</v>
      </c>
      <c r="F280">
        <v>173</v>
      </c>
    </row>
    <row r="281" spans="4:6" x14ac:dyDescent="0.25">
      <c r="D281" s="1">
        <v>38862</v>
      </c>
      <c r="E281" s="2" t="s">
        <v>112</v>
      </c>
      <c r="F281">
        <v>2</v>
      </c>
    </row>
    <row r="282" spans="4:6" x14ac:dyDescent="0.25">
      <c r="D282" s="1">
        <v>38862</v>
      </c>
      <c r="E282" s="2" t="s">
        <v>113</v>
      </c>
      <c r="F282">
        <v>18</v>
      </c>
    </row>
    <row r="283" spans="4:6" x14ac:dyDescent="0.25">
      <c r="D283" s="1">
        <v>38863</v>
      </c>
      <c r="E283" s="2" t="s">
        <v>114</v>
      </c>
      <c r="F283">
        <v>15</v>
      </c>
    </row>
    <row r="284" spans="4:6" x14ac:dyDescent="0.25">
      <c r="D284" s="1">
        <v>38864</v>
      </c>
      <c r="E284" s="2" t="s">
        <v>104</v>
      </c>
      <c r="F284">
        <v>243</v>
      </c>
    </row>
    <row r="285" spans="4:6" x14ac:dyDescent="0.25">
      <c r="D285" s="1">
        <v>38865</v>
      </c>
      <c r="E285" s="2" t="s">
        <v>19</v>
      </c>
      <c r="F285">
        <v>460</v>
      </c>
    </row>
    <row r="286" spans="4:6" x14ac:dyDescent="0.25">
      <c r="D286" s="1">
        <v>38865</v>
      </c>
      <c r="E286" s="2" t="s">
        <v>115</v>
      </c>
      <c r="F286">
        <v>8</v>
      </c>
    </row>
    <row r="287" spans="4:6" x14ac:dyDescent="0.25">
      <c r="D287" s="1">
        <v>38866</v>
      </c>
      <c r="E287" s="2" t="s">
        <v>10</v>
      </c>
      <c r="F287">
        <v>150</v>
      </c>
    </row>
    <row r="288" spans="4:6" x14ac:dyDescent="0.25">
      <c r="D288" s="1">
        <v>38867</v>
      </c>
      <c r="E288" s="2" t="s">
        <v>54</v>
      </c>
      <c r="F288">
        <v>72</v>
      </c>
    </row>
    <row r="289" spans="4:6" x14ac:dyDescent="0.25">
      <c r="D289" s="1">
        <v>38867</v>
      </c>
      <c r="E289" s="2" t="s">
        <v>11</v>
      </c>
      <c r="F289">
        <v>217</v>
      </c>
    </row>
    <row r="290" spans="4:6" x14ac:dyDescent="0.25">
      <c r="D290" s="1">
        <v>38870</v>
      </c>
      <c r="E290" s="2" t="s">
        <v>41</v>
      </c>
      <c r="F290">
        <v>164</v>
      </c>
    </row>
    <row r="291" spans="4:6" x14ac:dyDescent="0.25">
      <c r="D291" s="1">
        <v>38870</v>
      </c>
      <c r="E291" s="2" t="s">
        <v>47</v>
      </c>
      <c r="F291">
        <v>429</v>
      </c>
    </row>
    <row r="292" spans="4:6" x14ac:dyDescent="0.25">
      <c r="D292" s="1">
        <v>38875</v>
      </c>
      <c r="E292" s="2" t="s">
        <v>10</v>
      </c>
      <c r="F292">
        <v>63</v>
      </c>
    </row>
    <row r="293" spans="4:6" x14ac:dyDescent="0.25">
      <c r="D293" s="1">
        <v>38878</v>
      </c>
      <c r="E293" s="2" t="s">
        <v>32</v>
      </c>
      <c r="F293">
        <v>106</v>
      </c>
    </row>
    <row r="294" spans="4:6" x14ac:dyDescent="0.25">
      <c r="D294" s="1">
        <v>38886</v>
      </c>
      <c r="E294" s="2" t="s">
        <v>24</v>
      </c>
      <c r="F294">
        <v>136</v>
      </c>
    </row>
    <row r="295" spans="4:6" x14ac:dyDescent="0.25">
      <c r="D295" s="1">
        <v>38887</v>
      </c>
      <c r="E295" s="2" t="s">
        <v>116</v>
      </c>
      <c r="F295">
        <v>7</v>
      </c>
    </row>
    <row r="296" spans="4:6" x14ac:dyDescent="0.25">
      <c r="D296" s="1">
        <v>38896</v>
      </c>
      <c r="E296" s="2" t="s">
        <v>14</v>
      </c>
      <c r="F296">
        <v>114</v>
      </c>
    </row>
    <row r="297" spans="4:6" x14ac:dyDescent="0.25">
      <c r="D297" s="1">
        <v>38896</v>
      </c>
      <c r="E297" s="2" t="s">
        <v>117</v>
      </c>
      <c r="F297">
        <v>12</v>
      </c>
    </row>
    <row r="298" spans="4:6" x14ac:dyDescent="0.25">
      <c r="D298" s="1">
        <v>38902</v>
      </c>
      <c r="E298" s="2" t="s">
        <v>11</v>
      </c>
      <c r="F298">
        <v>443</v>
      </c>
    </row>
    <row r="299" spans="4:6" x14ac:dyDescent="0.25">
      <c r="D299" s="1">
        <v>38904</v>
      </c>
      <c r="E299" s="2" t="s">
        <v>54</v>
      </c>
      <c r="F299">
        <v>73</v>
      </c>
    </row>
    <row r="300" spans="4:6" x14ac:dyDescent="0.25">
      <c r="D300" s="1">
        <v>38907</v>
      </c>
      <c r="E300" s="2" t="s">
        <v>118</v>
      </c>
      <c r="F300">
        <v>15</v>
      </c>
    </row>
    <row r="301" spans="4:6" x14ac:dyDescent="0.25">
      <c r="D301" s="1">
        <v>38907</v>
      </c>
      <c r="E301" s="2" t="s">
        <v>119</v>
      </c>
      <c r="F301">
        <v>9</v>
      </c>
    </row>
    <row r="302" spans="4:6" x14ac:dyDescent="0.25">
      <c r="D302" s="1">
        <v>38908</v>
      </c>
      <c r="E302" s="2" t="s">
        <v>120</v>
      </c>
      <c r="F302">
        <v>20</v>
      </c>
    </row>
    <row r="303" spans="4:6" x14ac:dyDescent="0.25">
      <c r="D303" s="1">
        <v>38910</v>
      </c>
      <c r="E303" s="2" t="s">
        <v>121</v>
      </c>
      <c r="F303">
        <v>9</v>
      </c>
    </row>
    <row r="304" spans="4:6" x14ac:dyDescent="0.25">
      <c r="D304" s="1">
        <v>38911</v>
      </c>
      <c r="E304" s="2" t="s">
        <v>122</v>
      </c>
      <c r="F304">
        <v>88</v>
      </c>
    </row>
    <row r="305" spans="4:6" x14ac:dyDescent="0.25">
      <c r="D305" s="1">
        <v>38911</v>
      </c>
      <c r="E305" s="2" t="s">
        <v>9</v>
      </c>
      <c r="F305">
        <v>139</v>
      </c>
    </row>
    <row r="306" spans="4:6" x14ac:dyDescent="0.25">
      <c r="D306" s="1">
        <v>38912</v>
      </c>
      <c r="E306" s="2" t="s">
        <v>24</v>
      </c>
      <c r="F306">
        <v>346</v>
      </c>
    </row>
    <row r="307" spans="4:6" x14ac:dyDescent="0.25">
      <c r="D307" s="1">
        <v>38918</v>
      </c>
      <c r="E307" s="2" t="s">
        <v>123</v>
      </c>
      <c r="F307">
        <v>3</v>
      </c>
    </row>
    <row r="308" spans="4:6" x14ac:dyDescent="0.25">
      <c r="D308" s="1">
        <v>38918</v>
      </c>
      <c r="E308" s="2" t="s">
        <v>124</v>
      </c>
      <c r="F308">
        <v>9</v>
      </c>
    </row>
    <row r="309" spans="4:6" x14ac:dyDescent="0.25">
      <c r="D309" s="1">
        <v>38918</v>
      </c>
      <c r="E309" s="2" t="s">
        <v>11</v>
      </c>
      <c r="F309">
        <v>323</v>
      </c>
    </row>
    <row r="310" spans="4:6" x14ac:dyDescent="0.25">
      <c r="D310" s="1">
        <v>38919</v>
      </c>
      <c r="E310" s="2" t="s">
        <v>104</v>
      </c>
      <c r="F310">
        <v>382</v>
      </c>
    </row>
    <row r="311" spans="4:6" x14ac:dyDescent="0.25">
      <c r="D311" s="1">
        <v>38923</v>
      </c>
      <c r="E311" s="2" t="s">
        <v>19</v>
      </c>
      <c r="F311">
        <v>296</v>
      </c>
    </row>
    <row r="312" spans="4:6" x14ac:dyDescent="0.25">
      <c r="D312" s="1">
        <v>38924</v>
      </c>
      <c r="E312" s="2" t="s">
        <v>7</v>
      </c>
      <c r="F312">
        <v>121</v>
      </c>
    </row>
    <row r="313" spans="4:6" x14ac:dyDescent="0.25">
      <c r="D313" s="1">
        <v>38924</v>
      </c>
      <c r="E313" s="2" t="s">
        <v>27</v>
      </c>
      <c r="F313">
        <v>157</v>
      </c>
    </row>
    <row r="314" spans="4:6" x14ac:dyDescent="0.25">
      <c r="D314" s="1">
        <v>38926</v>
      </c>
      <c r="E314" s="2" t="s">
        <v>11</v>
      </c>
      <c r="F314">
        <v>497</v>
      </c>
    </row>
    <row r="315" spans="4:6" x14ac:dyDescent="0.25">
      <c r="D315" s="1">
        <v>38927</v>
      </c>
      <c r="E315" s="2" t="s">
        <v>11</v>
      </c>
      <c r="F315">
        <v>103</v>
      </c>
    </row>
    <row r="316" spans="4:6" x14ac:dyDescent="0.25">
      <c r="D316" s="1">
        <v>38928</v>
      </c>
      <c r="E316" s="2" t="s">
        <v>32</v>
      </c>
      <c r="F316">
        <v>142</v>
      </c>
    </row>
    <row r="317" spans="4:6" x14ac:dyDescent="0.25">
      <c r="D317" s="1">
        <v>38929</v>
      </c>
      <c r="E317" s="2" t="s">
        <v>25</v>
      </c>
      <c r="F317">
        <v>144</v>
      </c>
    </row>
    <row r="318" spans="4:6" x14ac:dyDescent="0.25">
      <c r="D318" s="1">
        <v>38931</v>
      </c>
      <c r="E318" s="2" t="s">
        <v>102</v>
      </c>
      <c r="F318">
        <v>8</v>
      </c>
    </row>
    <row r="319" spans="4:6" x14ac:dyDescent="0.25">
      <c r="D319" s="1">
        <v>38936</v>
      </c>
      <c r="E319" s="2" t="s">
        <v>57</v>
      </c>
      <c r="F319">
        <v>172</v>
      </c>
    </row>
    <row r="320" spans="4:6" x14ac:dyDescent="0.25">
      <c r="D320" s="1">
        <v>38940</v>
      </c>
      <c r="E320" s="2" t="s">
        <v>9</v>
      </c>
      <c r="F320">
        <v>290</v>
      </c>
    </row>
    <row r="321" spans="4:6" x14ac:dyDescent="0.25">
      <c r="D321" s="1">
        <v>38942</v>
      </c>
      <c r="E321" s="2" t="s">
        <v>16</v>
      </c>
      <c r="F321">
        <v>422</v>
      </c>
    </row>
    <row r="322" spans="4:6" x14ac:dyDescent="0.25">
      <c r="D322" s="1">
        <v>38945</v>
      </c>
      <c r="E322" s="2" t="s">
        <v>111</v>
      </c>
      <c r="F322">
        <v>12</v>
      </c>
    </row>
    <row r="323" spans="4:6" x14ac:dyDescent="0.25">
      <c r="D323" s="1">
        <v>38948</v>
      </c>
      <c r="E323" s="2" t="s">
        <v>57</v>
      </c>
      <c r="F323">
        <v>104</v>
      </c>
    </row>
    <row r="324" spans="4:6" x14ac:dyDescent="0.25">
      <c r="D324" s="1">
        <v>38949</v>
      </c>
      <c r="E324" s="2" t="s">
        <v>37</v>
      </c>
      <c r="F324">
        <v>97</v>
      </c>
    </row>
    <row r="325" spans="4:6" x14ac:dyDescent="0.25">
      <c r="D325" s="1">
        <v>38950</v>
      </c>
      <c r="E325" s="2" t="s">
        <v>28</v>
      </c>
      <c r="F325">
        <v>179</v>
      </c>
    </row>
    <row r="326" spans="4:6" x14ac:dyDescent="0.25">
      <c r="D326" s="1">
        <v>38953</v>
      </c>
      <c r="E326" s="2" t="s">
        <v>52</v>
      </c>
      <c r="F326">
        <v>256</v>
      </c>
    </row>
    <row r="327" spans="4:6" x14ac:dyDescent="0.25">
      <c r="D327" s="1">
        <v>38954</v>
      </c>
      <c r="E327" s="2" t="s">
        <v>115</v>
      </c>
      <c r="F327">
        <v>20</v>
      </c>
    </row>
    <row r="328" spans="4:6" x14ac:dyDescent="0.25">
      <c r="D328" s="1">
        <v>38954</v>
      </c>
      <c r="E328" s="2" t="s">
        <v>107</v>
      </c>
      <c r="F328">
        <v>10</v>
      </c>
    </row>
    <row r="329" spans="4:6" x14ac:dyDescent="0.25">
      <c r="D329" s="1">
        <v>38955</v>
      </c>
      <c r="E329" s="2" t="s">
        <v>9</v>
      </c>
      <c r="F329">
        <v>407</v>
      </c>
    </row>
    <row r="330" spans="4:6" x14ac:dyDescent="0.25">
      <c r="D330" s="1">
        <v>38956</v>
      </c>
      <c r="E330" s="2" t="s">
        <v>24</v>
      </c>
      <c r="F330">
        <v>297</v>
      </c>
    </row>
    <row r="331" spans="4:6" x14ac:dyDescent="0.25">
      <c r="D331" s="1">
        <v>38956</v>
      </c>
      <c r="E331" s="2" t="s">
        <v>73</v>
      </c>
      <c r="F331">
        <v>133</v>
      </c>
    </row>
    <row r="332" spans="4:6" x14ac:dyDescent="0.25">
      <c r="D332" s="1">
        <v>38956</v>
      </c>
      <c r="E332" s="2" t="s">
        <v>37</v>
      </c>
      <c r="F332">
        <v>33</v>
      </c>
    </row>
    <row r="333" spans="4:6" x14ac:dyDescent="0.25">
      <c r="D333" s="1">
        <v>38959</v>
      </c>
      <c r="E333" s="2" t="s">
        <v>16</v>
      </c>
      <c r="F333">
        <v>220</v>
      </c>
    </row>
    <row r="334" spans="4:6" x14ac:dyDescent="0.25">
      <c r="D334" s="1">
        <v>38959</v>
      </c>
      <c r="E334" s="2" t="s">
        <v>30</v>
      </c>
      <c r="F334">
        <v>114</v>
      </c>
    </row>
    <row r="335" spans="4:6" x14ac:dyDescent="0.25">
      <c r="D335" s="1">
        <v>38962</v>
      </c>
      <c r="E335" s="2" t="s">
        <v>10</v>
      </c>
      <c r="F335">
        <v>130</v>
      </c>
    </row>
    <row r="336" spans="4:6" x14ac:dyDescent="0.25">
      <c r="D336" s="1">
        <v>38962</v>
      </c>
      <c r="E336" s="2" t="s">
        <v>32</v>
      </c>
      <c r="F336">
        <v>52</v>
      </c>
    </row>
    <row r="337" spans="4:6" x14ac:dyDescent="0.25">
      <c r="D337" s="1">
        <v>38962</v>
      </c>
      <c r="E337" s="2" t="s">
        <v>30</v>
      </c>
      <c r="F337">
        <v>33</v>
      </c>
    </row>
    <row r="338" spans="4:6" x14ac:dyDescent="0.25">
      <c r="D338" s="1">
        <v>38963</v>
      </c>
      <c r="E338" s="2" t="s">
        <v>63</v>
      </c>
      <c r="F338">
        <v>57</v>
      </c>
    </row>
    <row r="339" spans="4:6" x14ac:dyDescent="0.25">
      <c r="D339" s="1">
        <v>38965</v>
      </c>
      <c r="E339" s="2" t="s">
        <v>125</v>
      </c>
      <c r="F339">
        <v>190</v>
      </c>
    </row>
    <row r="340" spans="4:6" x14ac:dyDescent="0.25">
      <c r="D340" s="1">
        <v>38965</v>
      </c>
      <c r="E340" s="2" t="s">
        <v>86</v>
      </c>
      <c r="F340">
        <v>8</v>
      </c>
    </row>
    <row r="341" spans="4:6" x14ac:dyDescent="0.25">
      <c r="D341" s="1">
        <v>38965</v>
      </c>
      <c r="E341" s="2" t="s">
        <v>9</v>
      </c>
      <c r="F341">
        <v>255</v>
      </c>
    </row>
    <row r="342" spans="4:6" x14ac:dyDescent="0.25">
      <c r="D342" s="1">
        <v>38967</v>
      </c>
      <c r="E342" s="2" t="s">
        <v>73</v>
      </c>
      <c r="F342">
        <v>108</v>
      </c>
    </row>
    <row r="343" spans="4:6" x14ac:dyDescent="0.25">
      <c r="D343" s="1">
        <v>38971</v>
      </c>
      <c r="E343" s="2" t="s">
        <v>20</v>
      </c>
      <c r="F343">
        <v>78</v>
      </c>
    </row>
    <row r="344" spans="4:6" x14ac:dyDescent="0.25">
      <c r="D344" s="1">
        <v>38972</v>
      </c>
      <c r="E344" s="2" t="s">
        <v>9</v>
      </c>
      <c r="F344">
        <v>364</v>
      </c>
    </row>
    <row r="345" spans="4:6" x14ac:dyDescent="0.25">
      <c r="D345" s="1">
        <v>38973</v>
      </c>
      <c r="E345" s="2" t="s">
        <v>68</v>
      </c>
      <c r="F345">
        <v>52</v>
      </c>
    </row>
    <row r="346" spans="4:6" x14ac:dyDescent="0.25">
      <c r="D346" s="1">
        <v>38974</v>
      </c>
      <c r="E346" s="2" t="s">
        <v>104</v>
      </c>
      <c r="F346">
        <v>343</v>
      </c>
    </row>
    <row r="347" spans="4:6" x14ac:dyDescent="0.25">
      <c r="D347" s="1">
        <v>38976</v>
      </c>
      <c r="E347" s="2" t="s">
        <v>54</v>
      </c>
      <c r="F347">
        <v>197</v>
      </c>
    </row>
    <row r="348" spans="4:6" x14ac:dyDescent="0.25">
      <c r="D348" s="1">
        <v>38977</v>
      </c>
      <c r="E348" s="2" t="s">
        <v>126</v>
      </c>
      <c r="F348">
        <v>4</v>
      </c>
    </row>
    <row r="349" spans="4:6" x14ac:dyDescent="0.25">
      <c r="D349" s="1">
        <v>38978</v>
      </c>
      <c r="E349" s="2" t="s">
        <v>127</v>
      </c>
      <c r="F349">
        <v>8</v>
      </c>
    </row>
    <row r="350" spans="4:6" x14ac:dyDescent="0.25">
      <c r="D350" s="1">
        <v>38978</v>
      </c>
      <c r="E350" s="2" t="s">
        <v>58</v>
      </c>
      <c r="F350">
        <v>11</v>
      </c>
    </row>
    <row r="351" spans="4:6" x14ac:dyDescent="0.25">
      <c r="D351" s="1">
        <v>38978</v>
      </c>
      <c r="E351" s="2" t="s">
        <v>74</v>
      </c>
      <c r="F351">
        <v>10</v>
      </c>
    </row>
    <row r="352" spans="4:6" x14ac:dyDescent="0.25">
      <c r="D352" s="1">
        <v>38981</v>
      </c>
      <c r="E352" s="2" t="s">
        <v>63</v>
      </c>
      <c r="F352">
        <v>96</v>
      </c>
    </row>
    <row r="353" spans="4:6" x14ac:dyDescent="0.25">
      <c r="D353" s="1">
        <v>38981</v>
      </c>
      <c r="E353" s="2" t="s">
        <v>57</v>
      </c>
      <c r="F353">
        <v>30</v>
      </c>
    </row>
    <row r="354" spans="4:6" x14ac:dyDescent="0.25">
      <c r="D354" s="1">
        <v>38982</v>
      </c>
      <c r="E354" s="2" t="s">
        <v>128</v>
      </c>
      <c r="F354">
        <v>17</v>
      </c>
    </row>
    <row r="355" spans="4:6" x14ac:dyDescent="0.25">
      <c r="D355" s="1">
        <v>38985</v>
      </c>
      <c r="E355" s="2" t="s">
        <v>124</v>
      </c>
      <c r="F355">
        <v>17</v>
      </c>
    </row>
    <row r="356" spans="4:6" x14ac:dyDescent="0.25">
      <c r="D356" s="1">
        <v>38985</v>
      </c>
      <c r="E356" s="2" t="s">
        <v>14</v>
      </c>
      <c r="F356">
        <v>180</v>
      </c>
    </row>
    <row r="357" spans="4:6" x14ac:dyDescent="0.25">
      <c r="D357" s="1">
        <v>38985</v>
      </c>
      <c r="E357" s="2" t="s">
        <v>33</v>
      </c>
      <c r="F357">
        <v>94</v>
      </c>
    </row>
    <row r="358" spans="4:6" x14ac:dyDescent="0.25">
      <c r="D358" s="1">
        <v>38986</v>
      </c>
      <c r="E358" s="2" t="s">
        <v>41</v>
      </c>
      <c r="F358">
        <v>45</v>
      </c>
    </row>
    <row r="359" spans="4:6" x14ac:dyDescent="0.25">
      <c r="D359" s="1">
        <v>38987</v>
      </c>
      <c r="E359" s="2" t="s">
        <v>9</v>
      </c>
      <c r="F359">
        <v>380</v>
      </c>
    </row>
    <row r="360" spans="4:6" x14ac:dyDescent="0.25">
      <c r="D360" s="1">
        <v>38987</v>
      </c>
      <c r="E360" s="2" t="s">
        <v>45</v>
      </c>
      <c r="F360">
        <v>5</v>
      </c>
    </row>
    <row r="361" spans="4:6" x14ac:dyDescent="0.25">
      <c r="D361" s="1">
        <v>38991</v>
      </c>
      <c r="E361" s="2" t="s">
        <v>39</v>
      </c>
      <c r="F361">
        <v>170</v>
      </c>
    </row>
    <row r="362" spans="4:6" x14ac:dyDescent="0.25">
      <c r="D362" s="1">
        <v>38995</v>
      </c>
      <c r="E362" s="2" t="s">
        <v>47</v>
      </c>
      <c r="F362">
        <v>198</v>
      </c>
    </row>
    <row r="363" spans="4:6" x14ac:dyDescent="0.25">
      <c r="D363" s="1">
        <v>38998</v>
      </c>
      <c r="E363" s="2" t="s">
        <v>19</v>
      </c>
      <c r="F363">
        <v>283</v>
      </c>
    </row>
    <row r="364" spans="4:6" x14ac:dyDescent="0.25">
      <c r="D364" s="1">
        <v>39001</v>
      </c>
      <c r="E364" s="2" t="s">
        <v>125</v>
      </c>
      <c r="F364">
        <v>42</v>
      </c>
    </row>
    <row r="365" spans="4:6" x14ac:dyDescent="0.25">
      <c r="D365" s="1">
        <v>39003</v>
      </c>
      <c r="E365" s="2" t="s">
        <v>8</v>
      </c>
      <c r="F365">
        <v>163</v>
      </c>
    </row>
    <row r="366" spans="4:6" x14ac:dyDescent="0.25">
      <c r="D366" s="1">
        <v>39009</v>
      </c>
      <c r="E366" s="2" t="s">
        <v>19</v>
      </c>
      <c r="F366">
        <v>115</v>
      </c>
    </row>
    <row r="367" spans="4:6" x14ac:dyDescent="0.25">
      <c r="D367" s="1">
        <v>39014</v>
      </c>
      <c r="E367" s="2" t="s">
        <v>73</v>
      </c>
      <c r="F367">
        <v>75</v>
      </c>
    </row>
    <row r="368" spans="4:6" x14ac:dyDescent="0.25">
      <c r="D368" s="1">
        <v>39015</v>
      </c>
      <c r="E368" s="2" t="s">
        <v>47</v>
      </c>
      <c r="F368">
        <v>403</v>
      </c>
    </row>
    <row r="369" spans="4:6" x14ac:dyDescent="0.25">
      <c r="D369" s="1">
        <v>39019</v>
      </c>
      <c r="E369" s="2" t="s">
        <v>19</v>
      </c>
      <c r="F369">
        <v>465</v>
      </c>
    </row>
    <row r="370" spans="4:6" x14ac:dyDescent="0.25">
      <c r="D370" s="1">
        <v>39021</v>
      </c>
      <c r="E370" s="2" t="s">
        <v>8</v>
      </c>
      <c r="F370">
        <v>194</v>
      </c>
    </row>
    <row r="371" spans="4:6" x14ac:dyDescent="0.25">
      <c r="D371" s="1">
        <v>39021</v>
      </c>
      <c r="E371" s="2" t="s">
        <v>71</v>
      </c>
      <c r="F371">
        <v>122</v>
      </c>
    </row>
    <row r="372" spans="4:6" x14ac:dyDescent="0.25">
      <c r="D372" s="1">
        <v>39021</v>
      </c>
      <c r="E372" s="2" t="s">
        <v>21</v>
      </c>
      <c r="F372">
        <v>186</v>
      </c>
    </row>
    <row r="373" spans="4:6" x14ac:dyDescent="0.25">
      <c r="D373" s="1">
        <v>39026</v>
      </c>
      <c r="E373" s="2" t="s">
        <v>14</v>
      </c>
      <c r="F373">
        <v>137</v>
      </c>
    </row>
    <row r="374" spans="4:6" x14ac:dyDescent="0.25">
      <c r="D374" s="1">
        <v>39029</v>
      </c>
      <c r="E374" s="2" t="s">
        <v>81</v>
      </c>
      <c r="F374">
        <v>10</v>
      </c>
    </row>
    <row r="375" spans="4:6" x14ac:dyDescent="0.25">
      <c r="D375" s="1">
        <v>39032</v>
      </c>
      <c r="E375" s="2" t="s">
        <v>52</v>
      </c>
      <c r="F375">
        <v>437</v>
      </c>
    </row>
    <row r="376" spans="4:6" x14ac:dyDescent="0.25">
      <c r="D376" s="1">
        <v>39034</v>
      </c>
      <c r="E376" s="2" t="s">
        <v>129</v>
      </c>
      <c r="F376">
        <v>20</v>
      </c>
    </row>
    <row r="377" spans="4:6" x14ac:dyDescent="0.25">
      <c r="D377" s="1">
        <v>39035</v>
      </c>
      <c r="E377" s="2" t="s">
        <v>16</v>
      </c>
      <c r="F377">
        <v>108</v>
      </c>
    </row>
    <row r="378" spans="4:6" x14ac:dyDescent="0.25">
      <c r="D378" s="1">
        <v>39040</v>
      </c>
      <c r="E378" s="2" t="s">
        <v>39</v>
      </c>
      <c r="F378">
        <v>62</v>
      </c>
    </row>
    <row r="379" spans="4:6" x14ac:dyDescent="0.25">
      <c r="D379" s="1">
        <v>39040</v>
      </c>
      <c r="E379" s="2" t="s">
        <v>9</v>
      </c>
      <c r="F379">
        <v>426</v>
      </c>
    </row>
    <row r="380" spans="4:6" x14ac:dyDescent="0.25">
      <c r="D380" s="1">
        <v>39043</v>
      </c>
      <c r="E380" s="2" t="s">
        <v>47</v>
      </c>
      <c r="F380">
        <v>303</v>
      </c>
    </row>
    <row r="381" spans="4:6" x14ac:dyDescent="0.25">
      <c r="D381" s="1">
        <v>39044</v>
      </c>
      <c r="E381" s="2" t="s">
        <v>2</v>
      </c>
      <c r="F381">
        <v>20</v>
      </c>
    </row>
    <row r="382" spans="4:6" x14ac:dyDescent="0.25">
      <c r="D382" s="1">
        <v>39047</v>
      </c>
      <c r="E382" s="2" t="s">
        <v>11</v>
      </c>
      <c r="F382">
        <v>237</v>
      </c>
    </row>
    <row r="383" spans="4:6" x14ac:dyDescent="0.25">
      <c r="D383" s="1">
        <v>39048</v>
      </c>
      <c r="E383" s="2" t="s">
        <v>25</v>
      </c>
      <c r="F383">
        <v>151</v>
      </c>
    </row>
    <row r="384" spans="4:6" x14ac:dyDescent="0.25">
      <c r="D384" s="1">
        <v>39049</v>
      </c>
      <c r="E384" s="2" t="s">
        <v>130</v>
      </c>
      <c r="F384">
        <v>6</v>
      </c>
    </row>
    <row r="385" spans="4:6" x14ac:dyDescent="0.25">
      <c r="D385" s="1">
        <v>39052</v>
      </c>
      <c r="E385" s="2" t="s">
        <v>8</v>
      </c>
      <c r="F385">
        <v>124</v>
      </c>
    </row>
    <row r="386" spans="4:6" x14ac:dyDescent="0.25">
      <c r="D386" s="1">
        <v>39054</v>
      </c>
      <c r="E386" s="2" t="s">
        <v>131</v>
      </c>
      <c r="F386">
        <v>7</v>
      </c>
    </row>
    <row r="387" spans="4:6" x14ac:dyDescent="0.25">
      <c r="D387" s="1">
        <v>39055</v>
      </c>
      <c r="E387" s="2" t="s">
        <v>132</v>
      </c>
      <c r="F387">
        <v>7</v>
      </c>
    </row>
    <row r="388" spans="4:6" x14ac:dyDescent="0.25">
      <c r="D388" s="1">
        <v>39057</v>
      </c>
      <c r="E388" s="2" t="s">
        <v>47</v>
      </c>
      <c r="F388">
        <v>105</v>
      </c>
    </row>
    <row r="389" spans="4:6" x14ac:dyDescent="0.25">
      <c r="D389" s="1">
        <v>39058</v>
      </c>
      <c r="E389" s="2" t="s">
        <v>71</v>
      </c>
      <c r="F389">
        <v>58</v>
      </c>
    </row>
    <row r="390" spans="4:6" x14ac:dyDescent="0.25">
      <c r="D390" s="1">
        <v>39058</v>
      </c>
      <c r="E390" s="2" t="s">
        <v>133</v>
      </c>
      <c r="F390">
        <v>182</v>
      </c>
    </row>
    <row r="391" spans="4:6" x14ac:dyDescent="0.25">
      <c r="D391" s="1">
        <v>39060</v>
      </c>
      <c r="E391" s="2" t="s">
        <v>52</v>
      </c>
      <c r="F391">
        <v>163</v>
      </c>
    </row>
    <row r="392" spans="4:6" x14ac:dyDescent="0.25">
      <c r="D392" s="1">
        <v>39060</v>
      </c>
      <c r="E392" s="2" t="s">
        <v>134</v>
      </c>
      <c r="F392">
        <v>14</v>
      </c>
    </row>
    <row r="393" spans="4:6" x14ac:dyDescent="0.25">
      <c r="D393" s="1">
        <v>39061</v>
      </c>
      <c r="E393" s="2" t="s">
        <v>135</v>
      </c>
      <c r="F393">
        <v>4</v>
      </c>
    </row>
    <row r="394" spans="4:6" x14ac:dyDescent="0.25">
      <c r="D394" s="1">
        <v>39062</v>
      </c>
      <c r="E394" s="2" t="s">
        <v>136</v>
      </c>
      <c r="F394">
        <v>13</v>
      </c>
    </row>
    <row r="395" spans="4:6" x14ac:dyDescent="0.25">
      <c r="D395" s="1">
        <v>39063</v>
      </c>
      <c r="E395" s="2" t="s">
        <v>9</v>
      </c>
      <c r="F395">
        <v>422</v>
      </c>
    </row>
    <row r="396" spans="4:6" x14ac:dyDescent="0.25">
      <c r="D396" s="1">
        <v>39064</v>
      </c>
      <c r="E396" s="2" t="s">
        <v>84</v>
      </c>
      <c r="F396">
        <v>6</v>
      </c>
    </row>
    <row r="397" spans="4:6" x14ac:dyDescent="0.25">
      <c r="D397" s="1">
        <v>39069</v>
      </c>
      <c r="E397" s="2" t="s">
        <v>137</v>
      </c>
      <c r="F397">
        <v>15</v>
      </c>
    </row>
    <row r="398" spans="4:6" x14ac:dyDescent="0.25">
      <c r="D398" s="1">
        <v>39070</v>
      </c>
      <c r="E398" s="2" t="s">
        <v>32</v>
      </c>
      <c r="F398">
        <v>168</v>
      </c>
    </row>
    <row r="399" spans="4:6" x14ac:dyDescent="0.25">
      <c r="D399" s="1">
        <v>39072</v>
      </c>
      <c r="E399" s="2" t="s">
        <v>52</v>
      </c>
      <c r="F399">
        <v>193</v>
      </c>
    </row>
    <row r="400" spans="4:6" x14ac:dyDescent="0.25">
      <c r="D400" s="1">
        <v>39078</v>
      </c>
      <c r="E400" s="2" t="s">
        <v>107</v>
      </c>
      <c r="F400">
        <v>15</v>
      </c>
    </row>
    <row r="401" spans="4:6" x14ac:dyDescent="0.25">
      <c r="D401" s="1">
        <v>39079</v>
      </c>
      <c r="E401" s="2" t="s">
        <v>25</v>
      </c>
      <c r="F401">
        <v>27</v>
      </c>
    </row>
    <row r="402" spans="4:6" x14ac:dyDescent="0.25">
      <c r="D402" s="1">
        <v>39080</v>
      </c>
      <c r="E402" s="2" t="s">
        <v>25</v>
      </c>
      <c r="F402">
        <v>116</v>
      </c>
    </row>
    <row r="403" spans="4:6" x14ac:dyDescent="0.25">
      <c r="D403" s="1">
        <v>39081</v>
      </c>
      <c r="E403" s="2" t="s">
        <v>63</v>
      </c>
      <c r="F403">
        <v>21</v>
      </c>
    </row>
    <row r="404" spans="4:6" x14ac:dyDescent="0.25">
      <c r="D404" s="1">
        <v>39081</v>
      </c>
      <c r="E404" s="2" t="s">
        <v>25</v>
      </c>
      <c r="F404">
        <v>61</v>
      </c>
    </row>
    <row r="405" spans="4:6" x14ac:dyDescent="0.25">
      <c r="D405" s="1">
        <v>39081</v>
      </c>
      <c r="E405" s="2" t="s">
        <v>19</v>
      </c>
      <c r="F405">
        <v>458</v>
      </c>
    </row>
    <row r="406" spans="4:6" x14ac:dyDescent="0.25">
      <c r="D406" s="1">
        <v>39082</v>
      </c>
      <c r="E406" s="2" t="s">
        <v>138</v>
      </c>
      <c r="F406">
        <v>19</v>
      </c>
    </row>
    <row r="407" spans="4:6" x14ac:dyDescent="0.25">
      <c r="D407" s="1">
        <v>39084</v>
      </c>
      <c r="E407" s="2" t="s">
        <v>57</v>
      </c>
      <c r="F407">
        <v>81</v>
      </c>
    </row>
    <row r="408" spans="4:6" x14ac:dyDescent="0.25">
      <c r="D408" s="1">
        <v>39085</v>
      </c>
      <c r="E408" s="2" t="s">
        <v>20</v>
      </c>
      <c r="F408">
        <v>86</v>
      </c>
    </row>
    <row r="409" spans="4:6" x14ac:dyDescent="0.25">
      <c r="D409" s="1">
        <v>39086</v>
      </c>
      <c r="E409" s="2" t="s">
        <v>9</v>
      </c>
      <c r="F409">
        <v>142</v>
      </c>
    </row>
    <row r="410" spans="4:6" x14ac:dyDescent="0.25">
      <c r="D410" s="1">
        <v>39092</v>
      </c>
      <c r="E410" s="2" t="s">
        <v>19</v>
      </c>
      <c r="F410">
        <v>459</v>
      </c>
    </row>
    <row r="411" spans="4:6" x14ac:dyDescent="0.25">
      <c r="D411" s="1">
        <v>39093</v>
      </c>
      <c r="E411" s="2" t="s">
        <v>42</v>
      </c>
      <c r="F411">
        <v>20</v>
      </c>
    </row>
    <row r="412" spans="4:6" x14ac:dyDescent="0.25">
      <c r="D412" s="1">
        <v>39095</v>
      </c>
      <c r="E412" s="2" t="s">
        <v>47</v>
      </c>
      <c r="F412">
        <v>245</v>
      </c>
    </row>
    <row r="413" spans="4:6" x14ac:dyDescent="0.25">
      <c r="D413" s="1">
        <v>39095</v>
      </c>
      <c r="E413" s="2" t="s">
        <v>102</v>
      </c>
      <c r="F413">
        <v>19</v>
      </c>
    </row>
    <row r="414" spans="4:6" x14ac:dyDescent="0.25">
      <c r="D414" s="1">
        <v>39096</v>
      </c>
      <c r="E414" s="2" t="s">
        <v>12</v>
      </c>
      <c r="F414">
        <v>159</v>
      </c>
    </row>
    <row r="415" spans="4:6" x14ac:dyDescent="0.25">
      <c r="D415" s="1">
        <v>39097</v>
      </c>
      <c r="E415" s="2" t="s">
        <v>25</v>
      </c>
      <c r="F415">
        <v>99</v>
      </c>
    </row>
    <row r="416" spans="4:6" x14ac:dyDescent="0.25">
      <c r="D416" s="1">
        <v>39099</v>
      </c>
      <c r="E416" s="2" t="s">
        <v>24</v>
      </c>
      <c r="F416">
        <v>213</v>
      </c>
    </row>
    <row r="417" spans="4:6" x14ac:dyDescent="0.25">
      <c r="D417" s="1">
        <v>39106</v>
      </c>
      <c r="E417" s="2" t="s">
        <v>16</v>
      </c>
      <c r="F417">
        <v>349</v>
      </c>
    </row>
    <row r="418" spans="4:6" x14ac:dyDescent="0.25">
      <c r="D418" s="1">
        <v>39109</v>
      </c>
      <c r="E418" s="2" t="s">
        <v>19</v>
      </c>
      <c r="F418">
        <v>114</v>
      </c>
    </row>
    <row r="419" spans="4:6" x14ac:dyDescent="0.25">
      <c r="D419" s="1">
        <v>39109</v>
      </c>
      <c r="E419" s="2" t="s">
        <v>29</v>
      </c>
      <c r="F419">
        <v>12</v>
      </c>
    </row>
    <row r="420" spans="4:6" x14ac:dyDescent="0.25">
      <c r="D420" s="1">
        <v>39111</v>
      </c>
      <c r="E420" s="2" t="s">
        <v>101</v>
      </c>
      <c r="F420">
        <v>12</v>
      </c>
    </row>
    <row r="421" spans="4:6" x14ac:dyDescent="0.25">
      <c r="D421" s="1">
        <v>39117</v>
      </c>
      <c r="E421" s="2" t="s">
        <v>14</v>
      </c>
      <c r="F421">
        <v>132</v>
      </c>
    </row>
    <row r="422" spans="4:6" x14ac:dyDescent="0.25">
      <c r="D422" s="1">
        <v>39120</v>
      </c>
      <c r="E422" s="2" t="s">
        <v>25</v>
      </c>
      <c r="F422">
        <v>197</v>
      </c>
    </row>
    <row r="423" spans="4:6" x14ac:dyDescent="0.25">
      <c r="D423" s="1">
        <v>39120</v>
      </c>
      <c r="E423" s="2" t="s">
        <v>17</v>
      </c>
      <c r="F423">
        <v>5</v>
      </c>
    </row>
    <row r="424" spans="4:6" x14ac:dyDescent="0.25">
      <c r="D424" s="1">
        <v>39120</v>
      </c>
      <c r="E424" s="2" t="s">
        <v>52</v>
      </c>
      <c r="F424">
        <v>403</v>
      </c>
    </row>
    <row r="425" spans="4:6" x14ac:dyDescent="0.25">
      <c r="D425" s="1">
        <v>39121</v>
      </c>
      <c r="E425" s="2" t="s">
        <v>12</v>
      </c>
      <c r="F425">
        <v>200</v>
      </c>
    </row>
    <row r="426" spans="4:6" x14ac:dyDescent="0.25">
      <c r="D426" s="1">
        <v>39124</v>
      </c>
      <c r="E426" s="2" t="s">
        <v>71</v>
      </c>
      <c r="F426">
        <v>23</v>
      </c>
    </row>
    <row r="427" spans="4:6" x14ac:dyDescent="0.25">
      <c r="D427" s="1">
        <v>39131</v>
      </c>
      <c r="E427" s="2" t="s">
        <v>47</v>
      </c>
      <c r="F427">
        <v>337</v>
      </c>
    </row>
    <row r="428" spans="4:6" x14ac:dyDescent="0.25">
      <c r="D428" s="1">
        <v>39132</v>
      </c>
      <c r="E428" s="2" t="s">
        <v>7</v>
      </c>
      <c r="F428">
        <v>500</v>
      </c>
    </row>
    <row r="429" spans="4:6" x14ac:dyDescent="0.25">
      <c r="D429" s="1">
        <v>39132</v>
      </c>
      <c r="E429" s="2" t="s">
        <v>92</v>
      </c>
      <c r="F429">
        <v>9</v>
      </c>
    </row>
    <row r="430" spans="4:6" x14ac:dyDescent="0.25">
      <c r="D430" s="1">
        <v>39134</v>
      </c>
      <c r="E430" s="2" t="s">
        <v>133</v>
      </c>
      <c r="F430">
        <v>39</v>
      </c>
    </row>
    <row r="431" spans="4:6" x14ac:dyDescent="0.25">
      <c r="D431" s="1">
        <v>39139</v>
      </c>
      <c r="E431" s="2" t="s">
        <v>80</v>
      </c>
      <c r="F431">
        <v>156</v>
      </c>
    </row>
    <row r="432" spans="4:6" x14ac:dyDescent="0.25">
      <c r="D432" s="1">
        <v>39140</v>
      </c>
      <c r="E432" s="2" t="s">
        <v>19</v>
      </c>
      <c r="F432">
        <v>258</v>
      </c>
    </row>
    <row r="433" spans="4:6" x14ac:dyDescent="0.25">
      <c r="D433" s="1">
        <v>39140</v>
      </c>
      <c r="E433" s="2" t="s">
        <v>96</v>
      </c>
      <c r="F433">
        <v>14</v>
      </c>
    </row>
    <row r="434" spans="4:6" x14ac:dyDescent="0.25">
      <c r="D434" s="1">
        <v>39142</v>
      </c>
      <c r="E434" s="2" t="s">
        <v>14</v>
      </c>
      <c r="F434">
        <v>91</v>
      </c>
    </row>
    <row r="435" spans="4:6" x14ac:dyDescent="0.25">
      <c r="D435" s="1">
        <v>39149</v>
      </c>
      <c r="E435" s="2" t="s">
        <v>14</v>
      </c>
      <c r="F435">
        <v>68</v>
      </c>
    </row>
    <row r="436" spans="4:6" x14ac:dyDescent="0.25">
      <c r="D436" s="1">
        <v>39150</v>
      </c>
      <c r="E436" s="2" t="s">
        <v>139</v>
      </c>
      <c r="F436">
        <v>13</v>
      </c>
    </row>
    <row r="437" spans="4:6" x14ac:dyDescent="0.25">
      <c r="D437" s="1">
        <v>39152</v>
      </c>
      <c r="E437" s="2" t="s">
        <v>30</v>
      </c>
      <c r="F437">
        <v>118</v>
      </c>
    </row>
    <row r="438" spans="4:6" x14ac:dyDescent="0.25">
      <c r="D438" s="1">
        <v>39154</v>
      </c>
      <c r="E438" s="2" t="s">
        <v>27</v>
      </c>
      <c r="F438">
        <v>54</v>
      </c>
    </row>
    <row r="439" spans="4:6" x14ac:dyDescent="0.25">
      <c r="D439" s="1">
        <v>39158</v>
      </c>
      <c r="E439" s="2" t="s">
        <v>140</v>
      </c>
      <c r="F439">
        <v>10</v>
      </c>
    </row>
    <row r="440" spans="4:6" x14ac:dyDescent="0.25">
      <c r="D440" s="1">
        <v>39162</v>
      </c>
      <c r="E440" s="2" t="s">
        <v>52</v>
      </c>
      <c r="F440">
        <v>339</v>
      </c>
    </row>
    <row r="441" spans="4:6" x14ac:dyDescent="0.25">
      <c r="D441" s="1">
        <v>39163</v>
      </c>
      <c r="E441" s="2" t="s">
        <v>32</v>
      </c>
      <c r="F441">
        <v>80</v>
      </c>
    </row>
    <row r="442" spans="4:6" x14ac:dyDescent="0.25">
      <c r="D442" s="1">
        <v>39165</v>
      </c>
      <c r="E442" s="2" t="s">
        <v>24</v>
      </c>
      <c r="F442">
        <v>431</v>
      </c>
    </row>
    <row r="443" spans="4:6" x14ac:dyDescent="0.25">
      <c r="D443" s="1">
        <v>39167</v>
      </c>
      <c r="E443" s="2" t="s">
        <v>52</v>
      </c>
      <c r="F443">
        <v>268</v>
      </c>
    </row>
    <row r="444" spans="4:6" x14ac:dyDescent="0.25">
      <c r="D444" s="1">
        <v>39167</v>
      </c>
      <c r="E444" s="2" t="s">
        <v>24</v>
      </c>
      <c r="F444">
        <v>440</v>
      </c>
    </row>
    <row r="445" spans="4:6" x14ac:dyDescent="0.25">
      <c r="D445" s="1">
        <v>39167</v>
      </c>
      <c r="E445" s="2" t="s">
        <v>7</v>
      </c>
      <c r="F445">
        <v>396</v>
      </c>
    </row>
    <row r="446" spans="4:6" x14ac:dyDescent="0.25">
      <c r="D446" s="1">
        <v>39167</v>
      </c>
      <c r="E446" s="2" t="s">
        <v>20</v>
      </c>
      <c r="F446">
        <v>157</v>
      </c>
    </row>
    <row r="447" spans="4:6" x14ac:dyDescent="0.25">
      <c r="D447" s="1">
        <v>39171</v>
      </c>
      <c r="E447" s="2" t="s">
        <v>14</v>
      </c>
      <c r="F447">
        <v>194</v>
      </c>
    </row>
    <row r="448" spans="4:6" x14ac:dyDescent="0.25">
      <c r="D448" s="1">
        <v>39172</v>
      </c>
      <c r="E448" s="2" t="s">
        <v>41</v>
      </c>
      <c r="F448">
        <v>156</v>
      </c>
    </row>
    <row r="449" spans="4:6" x14ac:dyDescent="0.25">
      <c r="D449" s="1">
        <v>39173</v>
      </c>
      <c r="E449" s="2" t="s">
        <v>114</v>
      </c>
      <c r="F449">
        <v>11</v>
      </c>
    </row>
    <row r="450" spans="4:6" x14ac:dyDescent="0.25">
      <c r="D450" s="1">
        <v>39174</v>
      </c>
      <c r="E450" s="2" t="s">
        <v>37</v>
      </c>
      <c r="F450">
        <v>110</v>
      </c>
    </row>
    <row r="451" spans="4:6" x14ac:dyDescent="0.25">
      <c r="D451" s="1">
        <v>39176</v>
      </c>
      <c r="E451" s="2" t="s">
        <v>141</v>
      </c>
      <c r="F451">
        <v>12</v>
      </c>
    </row>
    <row r="452" spans="4:6" x14ac:dyDescent="0.25">
      <c r="D452" s="1">
        <v>39177</v>
      </c>
      <c r="E452" s="2" t="s">
        <v>7</v>
      </c>
      <c r="F452">
        <v>464</v>
      </c>
    </row>
    <row r="453" spans="4:6" x14ac:dyDescent="0.25">
      <c r="D453" s="1">
        <v>39178</v>
      </c>
      <c r="E453" s="2" t="s">
        <v>68</v>
      </c>
      <c r="F453">
        <v>40</v>
      </c>
    </row>
    <row r="454" spans="4:6" x14ac:dyDescent="0.25">
      <c r="D454" s="1">
        <v>39179</v>
      </c>
      <c r="E454" s="2" t="s">
        <v>41</v>
      </c>
      <c r="F454">
        <v>52</v>
      </c>
    </row>
    <row r="455" spans="4:6" x14ac:dyDescent="0.25">
      <c r="D455" s="1">
        <v>39184</v>
      </c>
      <c r="E455" s="2" t="s">
        <v>77</v>
      </c>
      <c r="F455">
        <v>12</v>
      </c>
    </row>
    <row r="456" spans="4:6" x14ac:dyDescent="0.25">
      <c r="D456" s="1">
        <v>39186</v>
      </c>
      <c r="E456" s="2" t="s">
        <v>9</v>
      </c>
      <c r="F456">
        <v>412</v>
      </c>
    </row>
    <row r="457" spans="4:6" x14ac:dyDescent="0.25">
      <c r="D457" s="1">
        <v>39188</v>
      </c>
      <c r="E457" s="2" t="s">
        <v>19</v>
      </c>
      <c r="F457">
        <v>268</v>
      </c>
    </row>
    <row r="458" spans="4:6" x14ac:dyDescent="0.25">
      <c r="D458" s="1">
        <v>39188</v>
      </c>
      <c r="E458" s="2" t="s">
        <v>9</v>
      </c>
      <c r="F458">
        <v>495</v>
      </c>
    </row>
    <row r="459" spans="4:6" x14ac:dyDescent="0.25">
      <c r="D459" s="1">
        <v>39188</v>
      </c>
      <c r="E459" s="2" t="s">
        <v>37</v>
      </c>
      <c r="F459">
        <v>30</v>
      </c>
    </row>
    <row r="460" spans="4:6" x14ac:dyDescent="0.25">
      <c r="D460" s="1">
        <v>39191</v>
      </c>
      <c r="E460" s="2" t="s">
        <v>8</v>
      </c>
      <c r="F460">
        <v>67</v>
      </c>
    </row>
    <row r="461" spans="4:6" x14ac:dyDescent="0.25">
      <c r="D461" s="1">
        <v>39197</v>
      </c>
      <c r="E461" s="2" t="s">
        <v>16</v>
      </c>
      <c r="F461">
        <v>497</v>
      </c>
    </row>
    <row r="462" spans="4:6" x14ac:dyDescent="0.25">
      <c r="D462" s="1">
        <v>39200</v>
      </c>
      <c r="E462" s="2" t="s">
        <v>24</v>
      </c>
      <c r="F462">
        <v>102</v>
      </c>
    </row>
    <row r="463" spans="4:6" x14ac:dyDescent="0.25">
      <c r="D463" s="1">
        <v>39203</v>
      </c>
      <c r="E463" s="2" t="s">
        <v>9</v>
      </c>
      <c r="F463">
        <v>322</v>
      </c>
    </row>
    <row r="464" spans="4:6" x14ac:dyDescent="0.25">
      <c r="D464" s="1">
        <v>39204</v>
      </c>
      <c r="E464" s="2" t="s">
        <v>11</v>
      </c>
      <c r="F464">
        <v>297</v>
      </c>
    </row>
    <row r="465" spans="4:6" x14ac:dyDescent="0.25">
      <c r="D465" s="1">
        <v>39206</v>
      </c>
      <c r="E465" s="2" t="s">
        <v>14</v>
      </c>
      <c r="F465">
        <v>179</v>
      </c>
    </row>
    <row r="466" spans="4:6" x14ac:dyDescent="0.25">
      <c r="D466" s="1">
        <v>39208</v>
      </c>
      <c r="E466" s="2" t="s">
        <v>142</v>
      </c>
      <c r="F466">
        <v>15</v>
      </c>
    </row>
    <row r="467" spans="4:6" x14ac:dyDescent="0.25">
      <c r="D467" s="1">
        <v>39210</v>
      </c>
      <c r="E467" s="2" t="s">
        <v>63</v>
      </c>
      <c r="F467">
        <v>65</v>
      </c>
    </row>
    <row r="468" spans="4:6" x14ac:dyDescent="0.25">
      <c r="D468" s="1">
        <v>39212</v>
      </c>
      <c r="E468" s="2" t="s">
        <v>9</v>
      </c>
      <c r="F468">
        <v>297</v>
      </c>
    </row>
    <row r="469" spans="4:6" x14ac:dyDescent="0.25">
      <c r="D469" s="1">
        <v>39214</v>
      </c>
      <c r="E469" s="2" t="s">
        <v>10</v>
      </c>
      <c r="F469">
        <v>131</v>
      </c>
    </row>
    <row r="470" spans="4:6" x14ac:dyDescent="0.25">
      <c r="D470" s="1">
        <v>39215</v>
      </c>
      <c r="E470" s="2" t="s">
        <v>143</v>
      </c>
      <c r="F470">
        <v>12</v>
      </c>
    </row>
    <row r="471" spans="4:6" x14ac:dyDescent="0.25">
      <c r="D471" s="1">
        <v>39215</v>
      </c>
      <c r="E471" s="2" t="s">
        <v>20</v>
      </c>
      <c r="F471">
        <v>114</v>
      </c>
    </row>
    <row r="472" spans="4:6" x14ac:dyDescent="0.25">
      <c r="D472" s="1">
        <v>39218</v>
      </c>
      <c r="E472" s="2" t="s">
        <v>16</v>
      </c>
      <c r="F472">
        <v>293</v>
      </c>
    </row>
    <row r="473" spans="4:6" x14ac:dyDescent="0.25">
      <c r="D473" s="1">
        <v>39220</v>
      </c>
      <c r="E473" s="2" t="s">
        <v>144</v>
      </c>
      <c r="F473">
        <v>18</v>
      </c>
    </row>
    <row r="474" spans="4:6" x14ac:dyDescent="0.25">
      <c r="D474" s="1">
        <v>39220</v>
      </c>
      <c r="E474" s="2" t="s">
        <v>21</v>
      </c>
      <c r="F474">
        <v>186</v>
      </c>
    </row>
    <row r="475" spans="4:6" x14ac:dyDescent="0.25">
      <c r="D475" s="1">
        <v>39223</v>
      </c>
      <c r="E475" s="2" t="s">
        <v>30</v>
      </c>
      <c r="F475">
        <v>119</v>
      </c>
    </row>
    <row r="476" spans="4:6" x14ac:dyDescent="0.25">
      <c r="D476" s="1">
        <v>39227</v>
      </c>
      <c r="E476" s="2" t="s">
        <v>132</v>
      </c>
      <c r="F476">
        <v>4</v>
      </c>
    </row>
    <row r="477" spans="4:6" x14ac:dyDescent="0.25">
      <c r="D477" s="1">
        <v>39230</v>
      </c>
      <c r="E477" s="2" t="s">
        <v>16</v>
      </c>
      <c r="F477">
        <v>415</v>
      </c>
    </row>
    <row r="478" spans="4:6" x14ac:dyDescent="0.25">
      <c r="D478" s="1">
        <v>39230</v>
      </c>
      <c r="E478" s="2" t="s">
        <v>15</v>
      </c>
      <c r="F478">
        <v>10</v>
      </c>
    </row>
    <row r="479" spans="4:6" x14ac:dyDescent="0.25">
      <c r="D479" s="1">
        <v>39230</v>
      </c>
      <c r="E479" s="2" t="s">
        <v>20</v>
      </c>
      <c r="F479">
        <v>159</v>
      </c>
    </row>
    <row r="480" spans="4:6" x14ac:dyDescent="0.25">
      <c r="D480" s="1">
        <v>39231</v>
      </c>
      <c r="E480" s="2" t="s">
        <v>19</v>
      </c>
      <c r="F480">
        <v>140</v>
      </c>
    </row>
    <row r="481" spans="4:6" x14ac:dyDescent="0.25">
      <c r="D481" s="1">
        <v>39239</v>
      </c>
      <c r="E481" s="2" t="s">
        <v>21</v>
      </c>
      <c r="F481">
        <v>128</v>
      </c>
    </row>
    <row r="482" spans="4:6" x14ac:dyDescent="0.25">
      <c r="D482" s="1">
        <v>39247</v>
      </c>
      <c r="E482" s="2" t="s">
        <v>145</v>
      </c>
      <c r="F482">
        <v>9</v>
      </c>
    </row>
    <row r="483" spans="4:6" x14ac:dyDescent="0.25">
      <c r="D483" s="1">
        <v>39247</v>
      </c>
      <c r="E483" s="2" t="s">
        <v>19</v>
      </c>
      <c r="F483">
        <v>121</v>
      </c>
    </row>
    <row r="484" spans="4:6" x14ac:dyDescent="0.25">
      <c r="D484" s="1">
        <v>39248</v>
      </c>
      <c r="E484" s="2" t="s">
        <v>16</v>
      </c>
      <c r="F484">
        <v>169</v>
      </c>
    </row>
    <row r="485" spans="4:6" x14ac:dyDescent="0.25">
      <c r="D485" s="1">
        <v>39250</v>
      </c>
      <c r="E485" s="2" t="s">
        <v>57</v>
      </c>
      <c r="F485">
        <v>118</v>
      </c>
    </row>
    <row r="486" spans="4:6" x14ac:dyDescent="0.25">
      <c r="D486" s="1">
        <v>39250</v>
      </c>
      <c r="E486" s="2" t="s">
        <v>80</v>
      </c>
      <c r="F486">
        <v>37</v>
      </c>
    </row>
    <row r="487" spans="4:6" x14ac:dyDescent="0.25">
      <c r="D487" s="1">
        <v>39253</v>
      </c>
      <c r="E487" s="2" t="s">
        <v>37</v>
      </c>
      <c r="F487">
        <v>198</v>
      </c>
    </row>
    <row r="488" spans="4:6" x14ac:dyDescent="0.25">
      <c r="D488" s="1">
        <v>39254</v>
      </c>
      <c r="E488" s="2" t="s">
        <v>30</v>
      </c>
      <c r="F488">
        <v>74</v>
      </c>
    </row>
    <row r="489" spans="4:6" x14ac:dyDescent="0.25">
      <c r="D489" s="1">
        <v>39259</v>
      </c>
      <c r="E489" s="2" t="s">
        <v>146</v>
      </c>
      <c r="F489">
        <v>18</v>
      </c>
    </row>
    <row r="490" spans="4:6" x14ac:dyDescent="0.25">
      <c r="D490" s="1">
        <v>39263</v>
      </c>
      <c r="E490" s="2" t="s">
        <v>26</v>
      </c>
      <c r="F490">
        <v>291</v>
      </c>
    </row>
    <row r="491" spans="4:6" x14ac:dyDescent="0.25">
      <c r="D491" s="1">
        <v>39270</v>
      </c>
      <c r="E491" s="2" t="s">
        <v>11</v>
      </c>
      <c r="F491">
        <v>208</v>
      </c>
    </row>
    <row r="492" spans="4:6" x14ac:dyDescent="0.25">
      <c r="D492" s="1">
        <v>39270</v>
      </c>
      <c r="E492" s="2" t="s">
        <v>7</v>
      </c>
      <c r="F492">
        <v>354</v>
      </c>
    </row>
    <row r="493" spans="4:6" x14ac:dyDescent="0.25">
      <c r="D493" s="1">
        <v>39277</v>
      </c>
      <c r="E493" s="2" t="s">
        <v>27</v>
      </c>
      <c r="F493">
        <v>113</v>
      </c>
    </row>
    <row r="494" spans="4:6" x14ac:dyDescent="0.25">
      <c r="D494" s="1">
        <v>39278</v>
      </c>
      <c r="E494" s="2" t="s">
        <v>147</v>
      </c>
      <c r="F494">
        <v>3</v>
      </c>
    </row>
    <row r="495" spans="4:6" x14ac:dyDescent="0.25">
      <c r="D495" s="1">
        <v>39278</v>
      </c>
      <c r="E495" s="2" t="s">
        <v>47</v>
      </c>
      <c r="F495">
        <v>446</v>
      </c>
    </row>
    <row r="496" spans="4:6" x14ac:dyDescent="0.25">
      <c r="D496" s="1">
        <v>39278</v>
      </c>
      <c r="E496" s="2" t="s">
        <v>123</v>
      </c>
      <c r="F496">
        <v>9</v>
      </c>
    </row>
    <row r="497" spans="4:6" x14ac:dyDescent="0.25">
      <c r="D497" s="1">
        <v>39282</v>
      </c>
      <c r="E497" s="2" t="s">
        <v>52</v>
      </c>
      <c r="F497">
        <v>445</v>
      </c>
    </row>
    <row r="498" spans="4:6" x14ac:dyDescent="0.25">
      <c r="D498" s="1">
        <v>39283</v>
      </c>
      <c r="E498" s="2" t="s">
        <v>71</v>
      </c>
      <c r="F498">
        <v>47</v>
      </c>
    </row>
    <row r="499" spans="4:6" x14ac:dyDescent="0.25">
      <c r="D499" s="1">
        <v>39284</v>
      </c>
      <c r="E499" s="2" t="s">
        <v>148</v>
      </c>
      <c r="F499">
        <v>14</v>
      </c>
    </row>
    <row r="500" spans="4:6" x14ac:dyDescent="0.25">
      <c r="D500" s="1">
        <v>39289</v>
      </c>
      <c r="E500" s="2" t="s">
        <v>39</v>
      </c>
      <c r="F500">
        <v>187</v>
      </c>
    </row>
    <row r="501" spans="4:6" x14ac:dyDescent="0.25">
      <c r="D501" s="1">
        <v>39290</v>
      </c>
      <c r="E501" s="2" t="s">
        <v>47</v>
      </c>
      <c r="F501">
        <v>355</v>
      </c>
    </row>
    <row r="502" spans="4:6" x14ac:dyDescent="0.25">
      <c r="D502" s="1">
        <v>39291</v>
      </c>
      <c r="E502" s="2" t="s">
        <v>117</v>
      </c>
      <c r="F502">
        <v>6</v>
      </c>
    </row>
    <row r="503" spans="4:6" x14ac:dyDescent="0.25">
      <c r="D503" s="1">
        <v>39292</v>
      </c>
      <c r="E503" s="2" t="s">
        <v>70</v>
      </c>
      <c r="F503">
        <v>18</v>
      </c>
    </row>
    <row r="504" spans="4:6" x14ac:dyDescent="0.25">
      <c r="D504" s="1">
        <v>39294</v>
      </c>
      <c r="E504" s="2" t="s">
        <v>73</v>
      </c>
      <c r="F504">
        <v>111</v>
      </c>
    </row>
    <row r="505" spans="4:6" x14ac:dyDescent="0.25">
      <c r="D505" s="1">
        <v>39294</v>
      </c>
      <c r="E505" s="2" t="s">
        <v>10</v>
      </c>
      <c r="F505">
        <v>156</v>
      </c>
    </row>
    <row r="506" spans="4:6" x14ac:dyDescent="0.25">
      <c r="D506" s="1">
        <v>39295</v>
      </c>
      <c r="E506" s="2" t="s">
        <v>47</v>
      </c>
      <c r="F506">
        <v>396</v>
      </c>
    </row>
    <row r="507" spans="4:6" x14ac:dyDescent="0.25">
      <c r="D507" s="1">
        <v>39299</v>
      </c>
      <c r="E507" s="2" t="s">
        <v>62</v>
      </c>
      <c r="F507">
        <v>7</v>
      </c>
    </row>
    <row r="508" spans="4:6" x14ac:dyDescent="0.25">
      <c r="D508" s="1">
        <v>39301</v>
      </c>
      <c r="E508" s="2" t="s">
        <v>57</v>
      </c>
      <c r="F508">
        <v>98</v>
      </c>
    </row>
    <row r="509" spans="4:6" x14ac:dyDescent="0.25">
      <c r="D509" s="1">
        <v>39303</v>
      </c>
      <c r="E509" s="2" t="s">
        <v>47</v>
      </c>
      <c r="F509">
        <v>405</v>
      </c>
    </row>
    <row r="510" spans="4:6" x14ac:dyDescent="0.25">
      <c r="D510" s="1">
        <v>39305</v>
      </c>
      <c r="E510" s="2" t="s">
        <v>9</v>
      </c>
      <c r="F510">
        <v>220</v>
      </c>
    </row>
    <row r="511" spans="4:6" x14ac:dyDescent="0.25">
      <c r="D511" s="1">
        <v>39306</v>
      </c>
      <c r="E511" s="2" t="s">
        <v>32</v>
      </c>
      <c r="F511">
        <v>141</v>
      </c>
    </row>
    <row r="512" spans="4:6" x14ac:dyDescent="0.25">
      <c r="D512" s="1">
        <v>39307</v>
      </c>
      <c r="E512" s="2" t="s">
        <v>92</v>
      </c>
      <c r="F512">
        <v>17</v>
      </c>
    </row>
    <row r="513" spans="4:6" x14ac:dyDescent="0.25">
      <c r="D513" s="1">
        <v>39307</v>
      </c>
      <c r="E513" s="2" t="s">
        <v>11</v>
      </c>
      <c r="F513">
        <v>260</v>
      </c>
    </row>
    <row r="514" spans="4:6" x14ac:dyDescent="0.25">
      <c r="D514" s="1">
        <v>39308</v>
      </c>
      <c r="E514" s="2" t="s">
        <v>121</v>
      </c>
      <c r="F514">
        <v>11</v>
      </c>
    </row>
    <row r="515" spans="4:6" x14ac:dyDescent="0.25">
      <c r="D515" s="1">
        <v>39312</v>
      </c>
      <c r="E515" s="2" t="s">
        <v>54</v>
      </c>
      <c r="F515">
        <v>182</v>
      </c>
    </row>
    <row r="516" spans="4:6" x14ac:dyDescent="0.25">
      <c r="D516" s="1">
        <v>39314</v>
      </c>
      <c r="E516" s="2" t="s">
        <v>39</v>
      </c>
      <c r="F516">
        <v>59</v>
      </c>
    </row>
    <row r="517" spans="4:6" x14ac:dyDescent="0.25">
      <c r="D517" s="1">
        <v>39315</v>
      </c>
      <c r="E517" s="2" t="s">
        <v>68</v>
      </c>
      <c r="F517">
        <v>45</v>
      </c>
    </row>
    <row r="518" spans="4:6" x14ac:dyDescent="0.25">
      <c r="D518" s="1">
        <v>39315</v>
      </c>
      <c r="E518" s="2" t="s">
        <v>78</v>
      </c>
      <c r="F518">
        <v>3</v>
      </c>
    </row>
    <row r="519" spans="4:6" x14ac:dyDescent="0.25">
      <c r="D519" s="1">
        <v>39317</v>
      </c>
      <c r="E519" s="2" t="s">
        <v>63</v>
      </c>
      <c r="F519">
        <v>52</v>
      </c>
    </row>
    <row r="520" spans="4:6" x14ac:dyDescent="0.25">
      <c r="D520" s="1">
        <v>39317</v>
      </c>
      <c r="E520" s="2" t="s">
        <v>24</v>
      </c>
      <c r="F520">
        <v>373</v>
      </c>
    </row>
    <row r="521" spans="4:6" x14ac:dyDescent="0.25">
      <c r="D521" s="1">
        <v>39318</v>
      </c>
      <c r="E521" s="2" t="s">
        <v>36</v>
      </c>
      <c r="F521">
        <v>2</v>
      </c>
    </row>
    <row r="522" spans="4:6" x14ac:dyDescent="0.25">
      <c r="D522" s="1">
        <v>39318</v>
      </c>
      <c r="E522" s="2" t="s">
        <v>26</v>
      </c>
      <c r="F522">
        <v>445</v>
      </c>
    </row>
    <row r="523" spans="4:6" x14ac:dyDescent="0.25">
      <c r="D523" s="1">
        <v>39319</v>
      </c>
      <c r="E523" s="2" t="s">
        <v>54</v>
      </c>
      <c r="F523">
        <v>93</v>
      </c>
    </row>
    <row r="524" spans="4:6" x14ac:dyDescent="0.25">
      <c r="D524" s="1">
        <v>39324</v>
      </c>
      <c r="E524" s="2" t="s">
        <v>24</v>
      </c>
      <c r="F524">
        <v>329</v>
      </c>
    </row>
    <row r="525" spans="4:6" x14ac:dyDescent="0.25">
      <c r="D525" s="1">
        <v>39326</v>
      </c>
      <c r="E525" s="2" t="s">
        <v>24</v>
      </c>
      <c r="F525">
        <v>217</v>
      </c>
    </row>
    <row r="526" spans="4:6" x14ac:dyDescent="0.25">
      <c r="D526" s="1">
        <v>39326</v>
      </c>
      <c r="E526" s="2" t="s">
        <v>20</v>
      </c>
      <c r="F526">
        <v>165</v>
      </c>
    </row>
    <row r="527" spans="4:6" x14ac:dyDescent="0.25">
      <c r="D527" s="1">
        <v>39327</v>
      </c>
      <c r="E527" s="2" t="s">
        <v>43</v>
      </c>
      <c r="F527">
        <v>20</v>
      </c>
    </row>
    <row r="528" spans="4:6" x14ac:dyDescent="0.25">
      <c r="D528" s="1">
        <v>39328</v>
      </c>
      <c r="E528" s="2" t="s">
        <v>35</v>
      </c>
      <c r="F528">
        <v>11</v>
      </c>
    </row>
    <row r="529" spans="4:6" x14ac:dyDescent="0.25">
      <c r="D529" s="1">
        <v>39329</v>
      </c>
      <c r="E529" s="2" t="s">
        <v>16</v>
      </c>
      <c r="F529">
        <v>294</v>
      </c>
    </row>
    <row r="530" spans="4:6" x14ac:dyDescent="0.25">
      <c r="D530" s="1">
        <v>39331</v>
      </c>
      <c r="E530" s="2" t="s">
        <v>14</v>
      </c>
      <c r="F530">
        <v>82</v>
      </c>
    </row>
    <row r="531" spans="4:6" x14ac:dyDescent="0.25">
      <c r="D531" s="1">
        <v>39331</v>
      </c>
      <c r="E531" s="2" t="s">
        <v>25</v>
      </c>
      <c r="F531">
        <v>186</v>
      </c>
    </row>
    <row r="532" spans="4:6" x14ac:dyDescent="0.25">
      <c r="D532" s="1">
        <v>39333</v>
      </c>
      <c r="E532" s="2" t="s">
        <v>12</v>
      </c>
      <c r="F532">
        <v>163</v>
      </c>
    </row>
    <row r="533" spans="4:6" x14ac:dyDescent="0.25">
      <c r="D533" s="1">
        <v>39333</v>
      </c>
      <c r="E533" s="2" t="s">
        <v>32</v>
      </c>
      <c r="F533">
        <v>148</v>
      </c>
    </row>
    <row r="534" spans="4:6" x14ac:dyDescent="0.25">
      <c r="D534" s="1">
        <v>39334</v>
      </c>
      <c r="E534" s="2" t="s">
        <v>42</v>
      </c>
      <c r="F534">
        <v>2</v>
      </c>
    </row>
    <row r="535" spans="4:6" x14ac:dyDescent="0.25">
      <c r="D535" s="1">
        <v>39336</v>
      </c>
      <c r="E535" s="2" t="s">
        <v>24</v>
      </c>
      <c r="F535">
        <v>343</v>
      </c>
    </row>
    <row r="536" spans="4:6" x14ac:dyDescent="0.25">
      <c r="D536" s="1">
        <v>39336</v>
      </c>
      <c r="E536" s="2" t="s">
        <v>73</v>
      </c>
      <c r="F536">
        <v>51</v>
      </c>
    </row>
    <row r="537" spans="4:6" x14ac:dyDescent="0.25">
      <c r="D537" s="1">
        <v>39339</v>
      </c>
      <c r="E537" s="2" t="s">
        <v>12</v>
      </c>
      <c r="F537">
        <v>164</v>
      </c>
    </row>
    <row r="538" spans="4:6" x14ac:dyDescent="0.25">
      <c r="D538" s="1">
        <v>39339</v>
      </c>
      <c r="E538" s="2" t="s">
        <v>6</v>
      </c>
      <c r="F538">
        <v>5</v>
      </c>
    </row>
    <row r="539" spans="4:6" x14ac:dyDescent="0.25">
      <c r="D539" s="1">
        <v>39340</v>
      </c>
      <c r="E539" s="2" t="s">
        <v>9</v>
      </c>
      <c r="F539">
        <v>260</v>
      </c>
    </row>
    <row r="540" spans="4:6" x14ac:dyDescent="0.25">
      <c r="D540" s="1">
        <v>39340</v>
      </c>
      <c r="E540" s="2" t="s">
        <v>11</v>
      </c>
      <c r="F540">
        <v>415</v>
      </c>
    </row>
    <row r="541" spans="4:6" x14ac:dyDescent="0.25">
      <c r="D541" s="1">
        <v>39341</v>
      </c>
      <c r="E541" s="2" t="s">
        <v>11</v>
      </c>
      <c r="F541">
        <v>467</v>
      </c>
    </row>
    <row r="542" spans="4:6" x14ac:dyDescent="0.25">
      <c r="D542" s="1">
        <v>39341</v>
      </c>
      <c r="E542" s="2" t="s">
        <v>63</v>
      </c>
      <c r="F542">
        <v>43</v>
      </c>
    </row>
    <row r="543" spans="4:6" x14ac:dyDescent="0.25">
      <c r="D543" s="1">
        <v>39342</v>
      </c>
      <c r="E543" s="2" t="s">
        <v>10</v>
      </c>
      <c r="F543">
        <v>40</v>
      </c>
    </row>
    <row r="544" spans="4:6" x14ac:dyDescent="0.25">
      <c r="D544" s="1">
        <v>39344</v>
      </c>
      <c r="E544" s="2" t="s">
        <v>149</v>
      </c>
      <c r="F544">
        <v>10</v>
      </c>
    </row>
    <row r="545" spans="4:6" x14ac:dyDescent="0.25">
      <c r="D545" s="1">
        <v>39345</v>
      </c>
      <c r="E545" s="2" t="s">
        <v>11</v>
      </c>
      <c r="F545">
        <v>197</v>
      </c>
    </row>
    <row r="546" spans="4:6" x14ac:dyDescent="0.25">
      <c r="D546" s="1">
        <v>39348</v>
      </c>
      <c r="E546" s="2" t="s">
        <v>80</v>
      </c>
      <c r="F546">
        <v>145</v>
      </c>
    </row>
    <row r="547" spans="4:6" x14ac:dyDescent="0.25">
      <c r="D547" s="1">
        <v>39349</v>
      </c>
      <c r="E547" s="2" t="s">
        <v>57</v>
      </c>
      <c r="F547">
        <v>105</v>
      </c>
    </row>
    <row r="548" spans="4:6" x14ac:dyDescent="0.25">
      <c r="D548" s="1">
        <v>39350</v>
      </c>
      <c r="E548" s="2" t="s">
        <v>39</v>
      </c>
      <c r="F548">
        <v>33</v>
      </c>
    </row>
    <row r="549" spans="4:6" x14ac:dyDescent="0.25">
      <c r="D549" s="1">
        <v>39350</v>
      </c>
      <c r="E549" s="2" t="s">
        <v>122</v>
      </c>
      <c r="F549">
        <v>78</v>
      </c>
    </row>
    <row r="550" spans="4:6" x14ac:dyDescent="0.25">
      <c r="D550" s="1">
        <v>39351</v>
      </c>
      <c r="E550" s="2" t="s">
        <v>11</v>
      </c>
      <c r="F550">
        <v>466</v>
      </c>
    </row>
    <row r="551" spans="4:6" x14ac:dyDescent="0.25">
      <c r="D551" s="1">
        <v>39354</v>
      </c>
      <c r="E551" s="2" t="s">
        <v>47</v>
      </c>
      <c r="F551">
        <v>476</v>
      </c>
    </row>
    <row r="552" spans="4:6" x14ac:dyDescent="0.25">
      <c r="D552" s="1">
        <v>39357</v>
      </c>
      <c r="E552" s="2" t="s">
        <v>21</v>
      </c>
      <c r="F552">
        <v>151</v>
      </c>
    </row>
    <row r="553" spans="4:6" x14ac:dyDescent="0.25">
      <c r="D553" s="1">
        <v>39357</v>
      </c>
      <c r="E553" s="2" t="s">
        <v>150</v>
      </c>
      <c r="F553">
        <v>17</v>
      </c>
    </row>
    <row r="554" spans="4:6" x14ac:dyDescent="0.25">
      <c r="D554" s="1">
        <v>39361</v>
      </c>
      <c r="E554" s="2" t="s">
        <v>151</v>
      </c>
      <c r="F554">
        <v>4</v>
      </c>
    </row>
    <row r="555" spans="4:6" x14ac:dyDescent="0.25">
      <c r="D555" s="1">
        <v>39371</v>
      </c>
      <c r="E555" s="2" t="s">
        <v>7</v>
      </c>
      <c r="F555">
        <v>131</v>
      </c>
    </row>
    <row r="556" spans="4:6" x14ac:dyDescent="0.25">
      <c r="D556" s="1">
        <v>39371</v>
      </c>
      <c r="E556" s="2" t="s">
        <v>26</v>
      </c>
      <c r="F556">
        <v>369</v>
      </c>
    </row>
    <row r="557" spans="4:6" x14ac:dyDescent="0.25">
      <c r="D557" s="1">
        <v>39371</v>
      </c>
      <c r="E557" s="2" t="s">
        <v>133</v>
      </c>
      <c r="F557">
        <v>60</v>
      </c>
    </row>
    <row r="558" spans="4:6" x14ac:dyDescent="0.25">
      <c r="D558" s="1">
        <v>39375</v>
      </c>
      <c r="E558" s="2" t="s">
        <v>19</v>
      </c>
      <c r="F558">
        <v>405</v>
      </c>
    </row>
    <row r="559" spans="4:6" x14ac:dyDescent="0.25">
      <c r="D559" s="1">
        <v>39376</v>
      </c>
      <c r="E559" s="2" t="s">
        <v>23</v>
      </c>
      <c r="F559">
        <v>3</v>
      </c>
    </row>
    <row r="560" spans="4:6" x14ac:dyDescent="0.25">
      <c r="D560" s="1">
        <v>39380</v>
      </c>
      <c r="E560" s="2" t="s">
        <v>80</v>
      </c>
      <c r="F560">
        <v>35</v>
      </c>
    </row>
    <row r="561" spans="4:6" x14ac:dyDescent="0.25">
      <c r="D561" s="1">
        <v>39382</v>
      </c>
      <c r="E561" s="2" t="s">
        <v>52</v>
      </c>
      <c r="F561">
        <v>444</v>
      </c>
    </row>
    <row r="562" spans="4:6" x14ac:dyDescent="0.25">
      <c r="D562" s="1">
        <v>39382</v>
      </c>
      <c r="E562" s="2" t="s">
        <v>47</v>
      </c>
      <c r="F562">
        <v>424</v>
      </c>
    </row>
    <row r="563" spans="4:6" x14ac:dyDescent="0.25">
      <c r="D563" s="1">
        <v>39382</v>
      </c>
      <c r="E563" s="2" t="s">
        <v>152</v>
      </c>
      <c r="F563">
        <v>2</v>
      </c>
    </row>
    <row r="564" spans="4:6" x14ac:dyDescent="0.25">
      <c r="D564" s="1">
        <v>39385</v>
      </c>
      <c r="E564" s="2" t="s">
        <v>19</v>
      </c>
      <c r="F564">
        <v>480</v>
      </c>
    </row>
    <row r="565" spans="4:6" x14ac:dyDescent="0.25">
      <c r="D565" s="1">
        <v>39386</v>
      </c>
      <c r="E565" s="2" t="s">
        <v>39</v>
      </c>
      <c r="F565">
        <v>65</v>
      </c>
    </row>
    <row r="566" spans="4:6" x14ac:dyDescent="0.25">
      <c r="D566" s="1">
        <v>39388</v>
      </c>
      <c r="E566" s="2" t="s">
        <v>91</v>
      </c>
      <c r="F566">
        <v>8</v>
      </c>
    </row>
    <row r="567" spans="4:6" x14ac:dyDescent="0.25">
      <c r="D567" s="1">
        <v>39389</v>
      </c>
      <c r="E567" s="2" t="s">
        <v>54</v>
      </c>
      <c r="F567">
        <v>52</v>
      </c>
    </row>
    <row r="568" spans="4:6" x14ac:dyDescent="0.25">
      <c r="D568" s="1">
        <v>39392</v>
      </c>
      <c r="E568" s="2" t="s">
        <v>42</v>
      </c>
      <c r="F568">
        <v>8</v>
      </c>
    </row>
    <row r="569" spans="4:6" x14ac:dyDescent="0.25">
      <c r="D569" s="1">
        <v>39393</v>
      </c>
      <c r="E569" s="2" t="s">
        <v>9</v>
      </c>
      <c r="F569">
        <v>143</v>
      </c>
    </row>
    <row r="570" spans="4:6" x14ac:dyDescent="0.25">
      <c r="D570" s="1">
        <v>39394</v>
      </c>
      <c r="E570" s="2" t="s">
        <v>20</v>
      </c>
      <c r="F570">
        <v>20</v>
      </c>
    </row>
    <row r="571" spans="4:6" x14ac:dyDescent="0.25">
      <c r="D571" s="1">
        <v>39397</v>
      </c>
      <c r="E571" s="2" t="s">
        <v>16</v>
      </c>
      <c r="F571">
        <v>396</v>
      </c>
    </row>
    <row r="572" spans="4:6" x14ac:dyDescent="0.25">
      <c r="D572" s="1">
        <v>39398</v>
      </c>
      <c r="E572" s="2" t="s">
        <v>71</v>
      </c>
      <c r="F572">
        <v>168</v>
      </c>
    </row>
    <row r="573" spans="4:6" x14ac:dyDescent="0.25">
      <c r="D573" s="1">
        <v>39399</v>
      </c>
      <c r="E573" s="2" t="s">
        <v>71</v>
      </c>
      <c r="F573">
        <v>69</v>
      </c>
    </row>
    <row r="574" spans="4:6" x14ac:dyDescent="0.25">
      <c r="D574" s="1">
        <v>39407</v>
      </c>
      <c r="E574" s="2" t="s">
        <v>32</v>
      </c>
      <c r="F574">
        <v>99</v>
      </c>
    </row>
    <row r="575" spans="4:6" x14ac:dyDescent="0.25">
      <c r="D575" s="1">
        <v>39407</v>
      </c>
      <c r="E575" s="2" t="s">
        <v>125</v>
      </c>
      <c r="F575">
        <v>57</v>
      </c>
    </row>
    <row r="576" spans="4:6" x14ac:dyDescent="0.25">
      <c r="D576" s="1">
        <v>39408</v>
      </c>
      <c r="E576" s="2" t="s">
        <v>8</v>
      </c>
      <c r="F576">
        <v>103</v>
      </c>
    </row>
    <row r="577" spans="4:6" x14ac:dyDescent="0.25">
      <c r="D577" s="1">
        <v>39409</v>
      </c>
      <c r="E577" s="2" t="s">
        <v>126</v>
      </c>
      <c r="F577">
        <v>2</v>
      </c>
    </row>
    <row r="578" spans="4:6" x14ac:dyDescent="0.25">
      <c r="D578" s="1">
        <v>39412</v>
      </c>
      <c r="E578" s="2" t="s">
        <v>54</v>
      </c>
      <c r="F578">
        <v>88</v>
      </c>
    </row>
    <row r="579" spans="4:6" x14ac:dyDescent="0.25">
      <c r="D579" s="1">
        <v>39414</v>
      </c>
      <c r="E579" s="2" t="s">
        <v>39</v>
      </c>
      <c r="F579">
        <v>85</v>
      </c>
    </row>
    <row r="580" spans="4:6" x14ac:dyDescent="0.25">
      <c r="D580" s="1">
        <v>39414</v>
      </c>
      <c r="E580" s="2" t="s">
        <v>9</v>
      </c>
      <c r="F580">
        <v>216</v>
      </c>
    </row>
    <row r="581" spans="4:6" x14ac:dyDescent="0.25">
      <c r="D581" s="1">
        <v>39416</v>
      </c>
      <c r="E581" s="2" t="s">
        <v>9</v>
      </c>
      <c r="F581">
        <v>140</v>
      </c>
    </row>
    <row r="582" spans="4:6" x14ac:dyDescent="0.25">
      <c r="D582" s="1">
        <v>39421</v>
      </c>
      <c r="E582" s="2" t="s">
        <v>52</v>
      </c>
      <c r="F582">
        <v>377</v>
      </c>
    </row>
    <row r="583" spans="4:6" x14ac:dyDescent="0.25">
      <c r="D583" s="1">
        <v>39423</v>
      </c>
      <c r="E583" s="2" t="s">
        <v>37</v>
      </c>
      <c r="F583">
        <v>89</v>
      </c>
    </row>
    <row r="584" spans="4:6" x14ac:dyDescent="0.25">
      <c r="D584" s="1">
        <v>39425</v>
      </c>
      <c r="E584" s="2" t="s">
        <v>14</v>
      </c>
      <c r="F584">
        <v>181</v>
      </c>
    </row>
    <row r="585" spans="4:6" x14ac:dyDescent="0.25">
      <c r="D585" s="1">
        <v>39427</v>
      </c>
      <c r="E585" s="2" t="s">
        <v>71</v>
      </c>
      <c r="F585">
        <v>131</v>
      </c>
    </row>
    <row r="586" spans="4:6" x14ac:dyDescent="0.25">
      <c r="D586" s="1">
        <v>39427</v>
      </c>
      <c r="E586" s="2" t="s">
        <v>82</v>
      </c>
      <c r="F586">
        <v>43</v>
      </c>
    </row>
    <row r="587" spans="4:6" x14ac:dyDescent="0.25">
      <c r="D587" s="1">
        <v>39428</v>
      </c>
      <c r="E587" s="2" t="s">
        <v>32</v>
      </c>
      <c r="F587">
        <v>166</v>
      </c>
    </row>
    <row r="588" spans="4:6" x14ac:dyDescent="0.25">
      <c r="D588" s="1">
        <v>39428</v>
      </c>
      <c r="E588" s="2" t="s">
        <v>80</v>
      </c>
      <c r="F588">
        <v>192</v>
      </c>
    </row>
    <row r="589" spans="4:6" x14ac:dyDescent="0.25">
      <c r="D589" s="1">
        <v>39430</v>
      </c>
      <c r="E589" s="2" t="s">
        <v>18</v>
      </c>
      <c r="F589">
        <v>7</v>
      </c>
    </row>
    <row r="590" spans="4:6" x14ac:dyDescent="0.25">
      <c r="D590" s="1">
        <v>39432</v>
      </c>
      <c r="E590" s="2" t="s">
        <v>55</v>
      </c>
      <c r="F590">
        <v>11</v>
      </c>
    </row>
    <row r="591" spans="4:6" x14ac:dyDescent="0.25">
      <c r="D591" s="1">
        <v>39432</v>
      </c>
      <c r="E591" s="2" t="s">
        <v>21</v>
      </c>
      <c r="F591">
        <v>146</v>
      </c>
    </row>
    <row r="592" spans="4:6" x14ac:dyDescent="0.25">
      <c r="D592" s="1">
        <v>39433</v>
      </c>
      <c r="E592" s="2" t="s">
        <v>47</v>
      </c>
      <c r="F592">
        <v>138</v>
      </c>
    </row>
    <row r="593" spans="4:6" x14ac:dyDescent="0.25">
      <c r="D593" s="1">
        <v>39434</v>
      </c>
      <c r="E593" s="2" t="s">
        <v>25</v>
      </c>
      <c r="F593">
        <v>138</v>
      </c>
    </row>
    <row r="594" spans="4:6" x14ac:dyDescent="0.25">
      <c r="D594" s="1">
        <v>39434</v>
      </c>
      <c r="E594" s="2" t="s">
        <v>52</v>
      </c>
      <c r="F594">
        <v>482</v>
      </c>
    </row>
    <row r="595" spans="4:6" x14ac:dyDescent="0.25">
      <c r="D595" s="1">
        <v>39436</v>
      </c>
      <c r="E595" s="2" t="s">
        <v>52</v>
      </c>
      <c r="F595">
        <v>481</v>
      </c>
    </row>
    <row r="596" spans="4:6" x14ac:dyDescent="0.25">
      <c r="D596" s="1">
        <v>39438</v>
      </c>
      <c r="E596" s="2" t="s">
        <v>47</v>
      </c>
      <c r="F596">
        <v>258</v>
      </c>
    </row>
    <row r="597" spans="4:6" x14ac:dyDescent="0.25">
      <c r="D597" s="1">
        <v>39440</v>
      </c>
      <c r="E597" s="2" t="s">
        <v>21</v>
      </c>
      <c r="F597">
        <v>100</v>
      </c>
    </row>
    <row r="598" spans="4:6" x14ac:dyDescent="0.25">
      <c r="D598" s="1">
        <v>39440</v>
      </c>
      <c r="E598" s="2" t="s">
        <v>71</v>
      </c>
      <c r="F598">
        <v>86</v>
      </c>
    </row>
    <row r="599" spans="4:6" x14ac:dyDescent="0.25">
      <c r="D599" s="1">
        <v>39443</v>
      </c>
      <c r="E599" s="2" t="s">
        <v>30</v>
      </c>
      <c r="F599">
        <v>165</v>
      </c>
    </row>
    <row r="600" spans="4:6" x14ac:dyDescent="0.25">
      <c r="D600" s="1">
        <v>39444</v>
      </c>
      <c r="E600" s="2" t="s">
        <v>102</v>
      </c>
      <c r="F600">
        <v>4</v>
      </c>
    </row>
    <row r="601" spans="4:6" x14ac:dyDescent="0.25">
      <c r="D601" s="1">
        <v>39445</v>
      </c>
      <c r="E601" s="2" t="s">
        <v>25</v>
      </c>
      <c r="F601">
        <v>156</v>
      </c>
    </row>
    <row r="602" spans="4:6" x14ac:dyDescent="0.25">
      <c r="D602" s="1">
        <v>39446</v>
      </c>
      <c r="E602" s="2" t="s">
        <v>47</v>
      </c>
      <c r="F602">
        <v>320</v>
      </c>
    </row>
    <row r="603" spans="4:6" x14ac:dyDescent="0.25">
      <c r="D603" s="1">
        <v>39448</v>
      </c>
      <c r="E603" s="2" t="s">
        <v>17</v>
      </c>
      <c r="F603">
        <v>1</v>
      </c>
    </row>
    <row r="604" spans="4:6" x14ac:dyDescent="0.25">
      <c r="D604" s="1">
        <v>39448</v>
      </c>
      <c r="E604" s="2" t="s">
        <v>10</v>
      </c>
      <c r="F604">
        <v>81</v>
      </c>
    </row>
    <row r="605" spans="4:6" x14ac:dyDescent="0.25">
      <c r="D605" s="1">
        <v>39448</v>
      </c>
      <c r="E605" s="2" t="s">
        <v>52</v>
      </c>
      <c r="F605">
        <v>438</v>
      </c>
    </row>
    <row r="606" spans="4:6" x14ac:dyDescent="0.25">
      <c r="D606" s="1">
        <v>39449</v>
      </c>
      <c r="E606" s="2" t="s">
        <v>40</v>
      </c>
      <c r="F606">
        <v>1</v>
      </c>
    </row>
    <row r="607" spans="4:6" x14ac:dyDescent="0.25">
      <c r="D607" s="1">
        <v>39453</v>
      </c>
      <c r="E607" s="2" t="s">
        <v>80</v>
      </c>
      <c r="F607">
        <v>173</v>
      </c>
    </row>
    <row r="608" spans="4:6" x14ac:dyDescent="0.25">
      <c r="D608" s="1">
        <v>39456</v>
      </c>
      <c r="E608" s="2" t="s">
        <v>26</v>
      </c>
      <c r="F608">
        <v>412</v>
      </c>
    </row>
    <row r="609" spans="4:6" x14ac:dyDescent="0.25">
      <c r="D609" s="1">
        <v>39456</v>
      </c>
      <c r="E609" s="2" t="s">
        <v>153</v>
      </c>
      <c r="F609">
        <v>13</v>
      </c>
    </row>
    <row r="610" spans="4:6" x14ac:dyDescent="0.25">
      <c r="D610" s="1">
        <v>39457</v>
      </c>
      <c r="E610" s="2" t="s">
        <v>57</v>
      </c>
      <c r="F610">
        <v>130</v>
      </c>
    </row>
    <row r="611" spans="4:6" x14ac:dyDescent="0.25">
      <c r="D611" s="1">
        <v>39459</v>
      </c>
      <c r="E611" s="2" t="s">
        <v>154</v>
      </c>
      <c r="F611">
        <v>4</v>
      </c>
    </row>
    <row r="612" spans="4:6" x14ac:dyDescent="0.25">
      <c r="D612" s="1">
        <v>39462</v>
      </c>
      <c r="E612" s="2" t="s">
        <v>57</v>
      </c>
      <c r="F612">
        <v>176</v>
      </c>
    </row>
    <row r="613" spans="4:6" x14ac:dyDescent="0.25">
      <c r="D613" s="1">
        <v>39464</v>
      </c>
      <c r="E613" s="2" t="s">
        <v>91</v>
      </c>
      <c r="F613">
        <v>14</v>
      </c>
    </row>
    <row r="614" spans="4:6" x14ac:dyDescent="0.25">
      <c r="D614" s="1">
        <v>39465</v>
      </c>
      <c r="E614" s="2" t="s">
        <v>57</v>
      </c>
      <c r="F614">
        <v>97</v>
      </c>
    </row>
    <row r="615" spans="4:6" x14ac:dyDescent="0.25">
      <c r="D615" s="1">
        <v>39468</v>
      </c>
      <c r="E615" s="2" t="s">
        <v>63</v>
      </c>
      <c r="F615">
        <v>81</v>
      </c>
    </row>
    <row r="616" spans="4:6" x14ac:dyDescent="0.25">
      <c r="D616" s="1">
        <v>39469</v>
      </c>
      <c r="E616" s="2" t="s">
        <v>25</v>
      </c>
      <c r="F616">
        <v>179</v>
      </c>
    </row>
    <row r="617" spans="4:6" x14ac:dyDescent="0.25">
      <c r="D617" s="1">
        <v>39470</v>
      </c>
      <c r="E617" s="2" t="s">
        <v>39</v>
      </c>
      <c r="F617">
        <v>132</v>
      </c>
    </row>
    <row r="618" spans="4:6" x14ac:dyDescent="0.25">
      <c r="D618" s="1">
        <v>39470</v>
      </c>
      <c r="E618" s="2" t="s">
        <v>155</v>
      </c>
      <c r="F618">
        <v>5</v>
      </c>
    </row>
    <row r="619" spans="4:6" x14ac:dyDescent="0.25">
      <c r="D619" s="1">
        <v>39470</v>
      </c>
      <c r="E619" s="2" t="s">
        <v>20</v>
      </c>
      <c r="F619">
        <v>100</v>
      </c>
    </row>
    <row r="620" spans="4:6" x14ac:dyDescent="0.25">
      <c r="D620" s="1">
        <v>39474</v>
      </c>
      <c r="E620" s="2" t="s">
        <v>156</v>
      </c>
      <c r="F620">
        <v>6</v>
      </c>
    </row>
    <row r="621" spans="4:6" x14ac:dyDescent="0.25">
      <c r="D621" s="1">
        <v>39481</v>
      </c>
      <c r="E621" s="2" t="s">
        <v>26</v>
      </c>
      <c r="F621">
        <v>171</v>
      </c>
    </row>
    <row r="622" spans="4:6" x14ac:dyDescent="0.25">
      <c r="D622" s="1">
        <v>39483</v>
      </c>
      <c r="E622" s="2" t="s">
        <v>16</v>
      </c>
      <c r="F622">
        <v>333</v>
      </c>
    </row>
    <row r="623" spans="4:6" x14ac:dyDescent="0.25">
      <c r="D623" s="1">
        <v>39484</v>
      </c>
      <c r="E623" s="2" t="s">
        <v>26</v>
      </c>
      <c r="F623">
        <v>365</v>
      </c>
    </row>
    <row r="624" spans="4:6" x14ac:dyDescent="0.25">
      <c r="D624" s="1">
        <v>39484</v>
      </c>
      <c r="E624" s="2" t="s">
        <v>114</v>
      </c>
      <c r="F624">
        <v>16</v>
      </c>
    </row>
    <row r="625" spans="4:6" x14ac:dyDescent="0.25">
      <c r="D625" s="1">
        <v>39485</v>
      </c>
      <c r="E625" s="2" t="s">
        <v>7</v>
      </c>
      <c r="F625">
        <v>211</v>
      </c>
    </row>
    <row r="626" spans="4:6" x14ac:dyDescent="0.25">
      <c r="D626" s="1">
        <v>39489</v>
      </c>
      <c r="E626" s="2" t="s">
        <v>47</v>
      </c>
      <c r="F626">
        <v>196</v>
      </c>
    </row>
    <row r="627" spans="4:6" x14ac:dyDescent="0.25">
      <c r="D627" s="1">
        <v>39490</v>
      </c>
      <c r="E627" s="2" t="s">
        <v>157</v>
      </c>
      <c r="F627">
        <v>11</v>
      </c>
    </row>
    <row r="628" spans="4:6" x14ac:dyDescent="0.25">
      <c r="D628" s="1">
        <v>39491</v>
      </c>
      <c r="E628" s="2" t="s">
        <v>114</v>
      </c>
      <c r="F628">
        <v>17</v>
      </c>
    </row>
    <row r="629" spans="4:6" x14ac:dyDescent="0.25">
      <c r="D629" s="1">
        <v>39494</v>
      </c>
      <c r="E629" s="2" t="s">
        <v>68</v>
      </c>
      <c r="F629">
        <v>62</v>
      </c>
    </row>
    <row r="630" spans="4:6" x14ac:dyDescent="0.25">
      <c r="D630" s="1">
        <v>39494</v>
      </c>
      <c r="E630" s="2" t="s">
        <v>11</v>
      </c>
      <c r="F630">
        <v>103</v>
      </c>
    </row>
    <row r="631" spans="4:6" x14ac:dyDescent="0.25">
      <c r="D631" s="1">
        <v>39494</v>
      </c>
      <c r="E631" s="2" t="s">
        <v>34</v>
      </c>
      <c r="F631">
        <v>9</v>
      </c>
    </row>
    <row r="632" spans="4:6" x14ac:dyDescent="0.25">
      <c r="D632" s="1">
        <v>39495</v>
      </c>
      <c r="E632" s="2" t="s">
        <v>158</v>
      </c>
      <c r="F632">
        <v>5</v>
      </c>
    </row>
    <row r="633" spans="4:6" x14ac:dyDescent="0.25">
      <c r="D633" s="1">
        <v>39495</v>
      </c>
      <c r="E633" s="2" t="s">
        <v>47</v>
      </c>
      <c r="F633">
        <v>452</v>
      </c>
    </row>
    <row r="634" spans="4:6" x14ac:dyDescent="0.25">
      <c r="D634" s="1">
        <v>39496</v>
      </c>
      <c r="E634" s="2" t="s">
        <v>159</v>
      </c>
      <c r="F634">
        <v>2</v>
      </c>
    </row>
    <row r="635" spans="4:6" x14ac:dyDescent="0.25">
      <c r="D635" s="1">
        <v>39497</v>
      </c>
      <c r="E635" s="2" t="s">
        <v>52</v>
      </c>
      <c r="F635">
        <v>335</v>
      </c>
    </row>
    <row r="636" spans="4:6" x14ac:dyDescent="0.25">
      <c r="D636" s="1">
        <v>39498</v>
      </c>
      <c r="E636" s="2" t="s">
        <v>160</v>
      </c>
      <c r="F636">
        <v>12</v>
      </c>
    </row>
    <row r="637" spans="4:6" x14ac:dyDescent="0.25">
      <c r="D637" s="1">
        <v>39499</v>
      </c>
      <c r="E637" s="2" t="s">
        <v>81</v>
      </c>
      <c r="F637">
        <v>12</v>
      </c>
    </row>
    <row r="638" spans="4:6" x14ac:dyDescent="0.25">
      <c r="D638" s="1">
        <v>39500</v>
      </c>
      <c r="E638" s="2" t="s">
        <v>161</v>
      </c>
      <c r="F638">
        <v>5</v>
      </c>
    </row>
    <row r="639" spans="4:6" x14ac:dyDescent="0.25">
      <c r="D639" s="1">
        <v>39500</v>
      </c>
      <c r="E639" s="2" t="s">
        <v>162</v>
      </c>
      <c r="F639">
        <v>2</v>
      </c>
    </row>
    <row r="640" spans="4:6" x14ac:dyDescent="0.25">
      <c r="D640" s="1">
        <v>39501</v>
      </c>
      <c r="E640" s="2" t="s">
        <v>163</v>
      </c>
      <c r="F640">
        <v>10</v>
      </c>
    </row>
    <row r="641" spans="4:6" x14ac:dyDescent="0.25">
      <c r="D641" s="1">
        <v>39503</v>
      </c>
      <c r="E641" s="2" t="s">
        <v>47</v>
      </c>
      <c r="F641">
        <v>308</v>
      </c>
    </row>
    <row r="642" spans="4:6" x14ac:dyDescent="0.25">
      <c r="D642" s="1">
        <v>39505</v>
      </c>
      <c r="E642" s="2" t="s">
        <v>121</v>
      </c>
      <c r="F642">
        <v>5</v>
      </c>
    </row>
    <row r="643" spans="4:6" x14ac:dyDescent="0.25">
      <c r="D643" s="1">
        <v>39505</v>
      </c>
      <c r="E643" s="2" t="s">
        <v>16</v>
      </c>
      <c r="F643">
        <v>446</v>
      </c>
    </row>
    <row r="644" spans="4:6" x14ac:dyDescent="0.25">
      <c r="D644" s="1">
        <v>39506</v>
      </c>
      <c r="E644" s="2" t="s">
        <v>9</v>
      </c>
      <c r="F644">
        <v>281</v>
      </c>
    </row>
    <row r="645" spans="4:6" x14ac:dyDescent="0.25">
      <c r="D645" s="1">
        <v>39510</v>
      </c>
      <c r="E645" s="2" t="s">
        <v>13</v>
      </c>
      <c r="F645">
        <v>6</v>
      </c>
    </row>
    <row r="646" spans="4:6" x14ac:dyDescent="0.25">
      <c r="D646" s="1">
        <v>39511</v>
      </c>
      <c r="E646" s="2" t="s">
        <v>9</v>
      </c>
      <c r="F646">
        <v>409</v>
      </c>
    </row>
    <row r="647" spans="4:6" x14ac:dyDescent="0.25">
      <c r="D647" s="1">
        <v>39511</v>
      </c>
      <c r="E647" s="2" t="s">
        <v>68</v>
      </c>
      <c r="F647">
        <v>191</v>
      </c>
    </row>
    <row r="648" spans="4:6" x14ac:dyDescent="0.25">
      <c r="D648" s="1">
        <v>39512</v>
      </c>
      <c r="E648" s="2" t="s">
        <v>52</v>
      </c>
      <c r="F648">
        <v>404</v>
      </c>
    </row>
    <row r="649" spans="4:6" x14ac:dyDescent="0.25">
      <c r="D649" s="1">
        <v>39512</v>
      </c>
      <c r="E649" s="2" t="s">
        <v>30</v>
      </c>
      <c r="F649">
        <v>135</v>
      </c>
    </row>
    <row r="650" spans="4:6" x14ac:dyDescent="0.25">
      <c r="D650" s="1">
        <v>39512</v>
      </c>
      <c r="E650" s="2" t="s">
        <v>29</v>
      </c>
      <c r="F650">
        <v>20</v>
      </c>
    </row>
    <row r="651" spans="4:6" x14ac:dyDescent="0.25">
      <c r="D651" s="1">
        <v>39514</v>
      </c>
      <c r="E651" s="2" t="s">
        <v>60</v>
      </c>
      <c r="F651">
        <v>54</v>
      </c>
    </row>
    <row r="652" spans="4:6" x14ac:dyDescent="0.25">
      <c r="D652" s="1">
        <v>39514</v>
      </c>
      <c r="E652" s="2" t="s">
        <v>54</v>
      </c>
      <c r="F652">
        <v>129</v>
      </c>
    </row>
    <row r="653" spans="4:6" x14ac:dyDescent="0.25">
      <c r="D653" s="1">
        <v>39517</v>
      </c>
      <c r="E653" s="2" t="s">
        <v>164</v>
      </c>
      <c r="F653">
        <v>11</v>
      </c>
    </row>
    <row r="654" spans="4:6" x14ac:dyDescent="0.25">
      <c r="D654" s="1">
        <v>39518</v>
      </c>
      <c r="E654" s="2" t="s">
        <v>24</v>
      </c>
      <c r="F654">
        <v>383</v>
      </c>
    </row>
    <row r="655" spans="4:6" x14ac:dyDescent="0.25">
      <c r="D655" s="1">
        <v>39519</v>
      </c>
      <c r="E655" s="2" t="s">
        <v>12</v>
      </c>
      <c r="F655">
        <v>46</v>
      </c>
    </row>
    <row r="656" spans="4:6" x14ac:dyDescent="0.25">
      <c r="D656" s="1">
        <v>39520</v>
      </c>
      <c r="E656" s="2" t="s">
        <v>133</v>
      </c>
      <c r="F656">
        <v>61</v>
      </c>
    </row>
    <row r="657" spans="4:6" x14ac:dyDescent="0.25">
      <c r="D657" s="1">
        <v>39522</v>
      </c>
      <c r="E657" s="2" t="s">
        <v>30</v>
      </c>
      <c r="F657">
        <v>166</v>
      </c>
    </row>
    <row r="658" spans="4:6" x14ac:dyDescent="0.25">
      <c r="D658" s="1">
        <v>39523</v>
      </c>
      <c r="E658" s="2" t="s">
        <v>71</v>
      </c>
      <c r="F658">
        <v>91</v>
      </c>
    </row>
    <row r="659" spans="4:6" x14ac:dyDescent="0.25">
      <c r="D659" s="1">
        <v>39524</v>
      </c>
      <c r="E659" s="2" t="s">
        <v>165</v>
      </c>
      <c r="F659">
        <v>10</v>
      </c>
    </row>
    <row r="660" spans="4:6" x14ac:dyDescent="0.25">
      <c r="D660" s="1">
        <v>39526</v>
      </c>
      <c r="E660" s="2" t="s">
        <v>166</v>
      </c>
      <c r="F660">
        <v>19</v>
      </c>
    </row>
    <row r="661" spans="4:6" x14ac:dyDescent="0.25">
      <c r="D661" s="1">
        <v>39526</v>
      </c>
      <c r="E661" s="2" t="s">
        <v>167</v>
      </c>
      <c r="F661">
        <v>2</v>
      </c>
    </row>
    <row r="662" spans="4:6" x14ac:dyDescent="0.25">
      <c r="D662" s="1">
        <v>39527</v>
      </c>
      <c r="E662" s="2" t="s">
        <v>37</v>
      </c>
      <c r="F662">
        <v>125</v>
      </c>
    </row>
    <row r="663" spans="4:6" x14ac:dyDescent="0.25">
      <c r="D663" s="1">
        <v>39527</v>
      </c>
      <c r="E663" s="2" t="s">
        <v>24</v>
      </c>
      <c r="F663">
        <v>248</v>
      </c>
    </row>
    <row r="664" spans="4:6" x14ac:dyDescent="0.25">
      <c r="D664" s="1">
        <v>39527</v>
      </c>
      <c r="E664" s="2" t="s">
        <v>104</v>
      </c>
      <c r="F664">
        <v>298</v>
      </c>
    </row>
    <row r="665" spans="4:6" x14ac:dyDescent="0.25">
      <c r="D665" s="1">
        <v>39528</v>
      </c>
      <c r="E665" s="2" t="s">
        <v>24</v>
      </c>
      <c r="F665">
        <v>406</v>
      </c>
    </row>
    <row r="666" spans="4:6" x14ac:dyDescent="0.25">
      <c r="D666" s="1">
        <v>39529</v>
      </c>
      <c r="E666" s="2" t="s">
        <v>21</v>
      </c>
      <c r="F666">
        <v>46</v>
      </c>
    </row>
    <row r="667" spans="4:6" x14ac:dyDescent="0.25">
      <c r="D667" s="1">
        <v>39530</v>
      </c>
      <c r="E667" s="2" t="s">
        <v>71</v>
      </c>
      <c r="F667">
        <v>106</v>
      </c>
    </row>
    <row r="668" spans="4:6" x14ac:dyDescent="0.25">
      <c r="D668" s="1">
        <v>39532</v>
      </c>
      <c r="E668" s="2" t="s">
        <v>11</v>
      </c>
      <c r="F668">
        <v>121</v>
      </c>
    </row>
    <row r="669" spans="4:6" x14ac:dyDescent="0.25">
      <c r="D669" s="1">
        <v>39536</v>
      </c>
      <c r="E669" s="2" t="s">
        <v>47</v>
      </c>
      <c r="F669">
        <v>170</v>
      </c>
    </row>
    <row r="670" spans="4:6" x14ac:dyDescent="0.25">
      <c r="D670" s="1">
        <v>39536</v>
      </c>
      <c r="E670" s="2" t="s">
        <v>16</v>
      </c>
      <c r="F670">
        <v>431</v>
      </c>
    </row>
    <row r="671" spans="4:6" x14ac:dyDescent="0.25">
      <c r="D671" s="1">
        <v>39537</v>
      </c>
      <c r="E671" s="2" t="s">
        <v>52</v>
      </c>
      <c r="F671">
        <v>483</v>
      </c>
    </row>
    <row r="672" spans="4:6" x14ac:dyDescent="0.25">
      <c r="D672" s="1">
        <v>39539</v>
      </c>
      <c r="E672" s="2" t="s">
        <v>9</v>
      </c>
      <c r="F672">
        <v>354</v>
      </c>
    </row>
    <row r="673" spans="4:6" x14ac:dyDescent="0.25">
      <c r="D673" s="1">
        <v>39541</v>
      </c>
      <c r="E673" s="2" t="s">
        <v>71</v>
      </c>
      <c r="F673">
        <v>65</v>
      </c>
    </row>
    <row r="674" spans="4:6" x14ac:dyDescent="0.25">
      <c r="D674" s="1">
        <v>39544</v>
      </c>
      <c r="E674" s="2" t="s">
        <v>26</v>
      </c>
      <c r="F674">
        <v>176</v>
      </c>
    </row>
    <row r="675" spans="4:6" x14ac:dyDescent="0.25">
      <c r="D675" s="1">
        <v>39545</v>
      </c>
      <c r="E675" s="2" t="s">
        <v>53</v>
      </c>
      <c r="F675">
        <v>2</v>
      </c>
    </row>
    <row r="676" spans="4:6" x14ac:dyDescent="0.25">
      <c r="D676" s="1">
        <v>39546</v>
      </c>
      <c r="E676" s="2" t="s">
        <v>68</v>
      </c>
      <c r="F676">
        <v>46</v>
      </c>
    </row>
    <row r="677" spans="4:6" x14ac:dyDescent="0.25">
      <c r="D677" s="1">
        <v>39549</v>
      </c>
      <c r="E677" s="2" t="s">
        <v>104</v>
      </c>
      <c r="F677">
        <v>477</v>
      </c>
    </row>
    <row r="678" spans="4:6" x14ac:dyDescent="0.25">
      <c r="D678" s="1">
        <v>39550</v>
      </c>
      <c r="E678" s="2" t="s">
        <v>59</v>
      </c>
      <c r="F678">
        <v>6</v>
      </c>
    </row>
    <row r="679" spans="4:6" x14ac:dyDescent="0.25">
      <c r="D679" s="1">
        <v>39552</v>
      </c>
      <c r="E679" s="2" t="s">
        <v>50</v>
      </c>
      <c r="F679">
        <v>11</v>
      </c>
    </row>
    <row r="680" spans="4:6" x14ac:dyDescent="0.25">
      <c r="D680" s="1">
        <v>39552</v>
      </c>
      <c r="E680" s="2" t="s">
        <v>68</v>
      </c>
      <c r="F680">
        <v>126</v>
      </c>
    </row>
    <row r="681" spans="4:6" x14ac:dyDescent="0.25">
      <c r="D681" s="1">
        <v>39552</v>
      </c>
      <c r="E681" s="2" t="s">
        <v>20</v>
      </c>
      <c r="F681">
        <v>190</v>
      </c>
    </row>
    <row r="682" spans="4:6" x14ac:dyDescent="0.25">
      <c r="D682" s="1">
        <v>39553</v>
      </c>
      <c r="E682" s="2" t="s">
        <v>52</v>
      </c>
      <c r="F682">
        <v>358</v>
      </c>
    </row>
    <row r="683" spans="4:6" x14ac:dyDescent="0.25">
      <c r="D683" s="1">
        <v>39553</v>
      </c>
      <c r="E683" s="2" t="s">
        <v>41</v>
      </c>
      <c r="F683">
        <v>78</v>
      </c>
    </row>
    <row r="684" spans="4:6" x14ac:dyDescent="0.25">
      <c r="D684" s="1">
        <v>39553</v>
      </c>
      <c r="E684" s="2" t="s">
        <v>73</v>
      </c>
      <c r="F684">
        <v>129</v>
      </c>
    </row>
    <row r="685" spans="4:6" x14ac:dyDescent="0.25">
      <c r="D685" s="1">
        <v>39554</v>
      </c>
      <c r="E685" s="2" t="s">
        <v>16</v>
      </c>
      <c r="F685">
        <v>433</v>
      </c>
    </row>
    <row r="686" spans="4:6" x14ac:dyDescent="0.25">
      <c r="D686" s="1">
        <v>39555</v>
      </c>
      <c r="E686" s="2" t="s">
        <v>92</v>
      </c>
      <c r="F686">
        <v>18</v>
      </c>
    </row>
    <row r="687" spans="4:6" x14ac:dyDescent="0.25">
      <c r="D687" s="1">
        <v>39556</v>
      </c>
      <c r="E687" s="2" t="s">
        <v>82</v>
      </c>
      <c r="F687">
        <v>30</v>
      </c>
    </row>
    <row r="688" spans="4:6" x14ac:dyDescent="0.25">
      <c r="D688" s="1">
        <v>39557</v>
      </c>
      <c r="E688" s="2" t="s">
        <v>44</v>
      </c>
      <c r="F688">
        <v>18</v>
      </c>
    </row>
    <row r="689" spans="4:6" x14ac:dyDescent="0.25">
      <c r="D689" s="1">
        <v>39558</v>
      </c>
      <c r="E689" s="2" t="s">
        <v>68</v>
      </c>
      <c r="F689">
        <v>146</v>
      </c>
    </row>
    <row r="690" spans="4:6" x14ac:dyDescent="0.25">
      <c r="D690" s="1">
        <v>39558</v>
      </c>
      <c r="E690" s="2" t="s">
        <v>164</v>
      </c>
      <c r="F690">
        <v>19</v>
      </c>
    </row>
    <row r="691" spans="4:6" x14ac:dyDescent="0.25">
      <c r="D691" s="1">
        <v>39559</v>
      </c>
      <c r="E691" s="2" t="s">
        <v>25</v>
      </c>
      <c r="F691">
        <v>170</v>
      </c>
    </row>
    <row r="692" spans="4:6" x14ac:dyDescent="0.25">
      <c r="D692" s="1">
        <v>39561</v>
      </c>
      <c r="E692" s="2" t="s">
        <v>7</v>
      </c>
      <c r="F692">
        <v>428</v>
      </c>
    </row>
    <row r="693" spans="4:6" x14ac:dyDescent="0.25">
      <c r="D693" s="1">
        <v>39563</v>
      </c>
      <c r="E693" s="2" t="s">
        <v>52</v>
      </c>
      <c r="F693">
        <v>129</v>
      </c>
    </row>
    <row r="694" spans="4:6" x14ac:dyDescent="0.25">
      <c r="D694" s="1">
        <v>39564</v>
      </c>
      <c r="E694" s="2" t="s">
        <v>19</v>
      </c>
      <c r="F694">
        <v>304</v>
      </c>
    </row>
    <row r="695" spans="4:6" x14ac:dyDescent="0.25">
      <c r="D695" s="1">
        <v>39568</v>
      </c>
      <c r="E695" s="2" t="s">
        <v>153</v>
      </c>
      <c r="F695">
        <v>15</v>
      </c>
    </row>
    <row r="696" spans="4:6" x14ac:dyDescent="0.25">
      <c r="D696" s="1">
        <v>39569</v>
      </c>
      <c r="E696" s="2" t="s">
        <v>168</v>
      </c>
      <c r="F696">
        <v>14</v>
      </c>
    </row>
    <row r="697" spans="4:6" x14ac:dyDescent="0.25">
      <c r="D697" s="1">
        <v>39571</v>
      </c>
      <c r="E697" s="2" t="s">
        <v>16</v>
      </c>
      <c r="F697">
        <v>320</v>
      </c>
    </row>
    <row r="698" spans="4:6" x14ac:dyDescent="0.25">
      <c r="D698" s="1">
        <v>39572</v>
      </c>
      <c r="E698" s="2" t="s">
        <v>57</v>
      </c>
      <c r="F698">
        <v>44</v>
      </c>
    </row>
    <row r="699" spans="4:6" x14ac:dyDescent="0.25">
      <c r="D699" s="1">
        <v>39573</v>
      </c>
      <c r="E699" s="2" t="s">
        <v>12</v>
      </c>
      <c r="F699">
        <v>71</v>
      </c>
    </row>
    <row r="700" spans="4:6" x14ac:dyDescent="0.25">
      <c r="D700" s="1">
        <v>39573</v>
      </c>
      <c r="E700" s="2" t="s">
        <v>74</v>
      </c>
      <c r="F700">
        <v>8</v>
      </c>
    </row>
    <row r="701" spans="4:6" x14ac:dyDescent="0.25">
      <c r="D701" s="1">
        <v>39577</v>
      </c>
      <c r="E701" s="2" t="s">
        <v>11</v>
      </c>
      <c r="F701">
        <v>444</v>
      </c>
    </row>
    <row r="702" spans="4:6" x14ac:dyDescent="0.25">
      <c r="D702" s="1">
        <v>39577</v>
      </c>
      <c r="E702" s="2" t="s">
        <v>85</v>
      </c>
      <c r="F702">
        <v>1</v>
      </c>
    </row>
    <row r="703" spans="4:6" x14ac:dyDescent="0.25">
      <c r="D703" s="1">
        <v>39579</v>
      </c>
      <c r="E703" s="2" t="s">
        <v>68</v>
      </c>
      <c r="F703">
        <v>102</v>
      </c>
    </row>
    <row r="704" spans="4:6" x14ac:dyDescent="0.25">
      <c r="D704" s="1">
        <v>39579</v>
      </c>
      <c r="E704" s="2" t="s">
        <v>28</v>
      </c>
      <c r="F704">
        <v>181</v>
      </c>
    </row>
    <row r="705" spans="4:6" x14ac:dyDescent="0.25">
      <c r="D705" s="1">
        <v>39579</v>
      </c>
      <c r="E705" s="2" t="s">
        <v>54</v>
      </c>
      <c r="F705">
        <v>82</v>
      </c>
    </row>
    <row r="706" spans="4:6" x14ac:dyDescent="0.25">
      <c r="D706" s="1">
        <v>39582</v>
      </c>
      <c r="E706" s="2" t="s">
        <v>169</v>
      </c>
      <c r="F706">
        <v>19</v>
      </c>
    </row>
    <row r="707" spans="4:6" x14ac:dyDescent="0.25">
      <c r="D707" s="1">
        <v>39582</v>
      </c>
      <c r="E707" s="2" t="s">
        <v>19</v>
      </c>
      <c r="F707">
        <v>245</v>
      </c>
    </row>
    <row r="708" spans="4:6" x14ac:dyDescent="0.25">
      <c r="D708" s="1">
        <v>39584</v>
      </c>
      <c r="E708" s="2" t="s">
        <v>104</v>
      </c>
      <c r="F708">
        <v>431</v>
      </c>
    </row>
    <row r="709" spans="4:6" x14ac:dyDescent="0.25">
      <c r="D709" s="1">
        <v>39584</v>
      </c>
      <c r="E709" s="2" t="s">
        <v>9</v>
      </c>
      <c r="F709">
        <v>252</v>
      </c>
    </row>
    <row r="710" spans="4:6" x14ac:dyDescent="0.25">
      <c r="D710" s="1">
        <v>39585</v>
      </c>
      <c r="E710" s="2" t="s">
        <v>64</v>
      </c>
      <c r="F710">
        <v>2</v>
      </c>
    </row>
    <row r="711" spans="4:6" x14ac:dyDescent="0.25">
      <c r="D711" s="1">
        <v>39586</v>
      </c>
      <c r="E711" s="2" t="s">
        <v>8</v>
      </c>
      <c r="F711">
        <v>52</v>
      </c>
    </row>
    <row r="712" spans="4:6" x14ac:dyDescent="0.25">
      <c r="D712" s="1">
        <v>39587</v>
      </c>
      <c r="E712" s="2" t="s">
        <v>25</v>
      </c>
      <c r="F712">
        <v>54</v>
      </c>
    </row>
    <row r="713" spans="4:6" x14ac:dyDescent="0.25">
      <c r="D713" s="1">
        <v>39587</v>
      </c>
      <c r="E713" s="2" t="s">
        <v>61</v>
      </c>
      <c r="F713">
        <v>4</v>
      </c>
    </row>
    <row r="714" spans="4:6" x14ac:dyDescent="0.25">
      <c r="D714" s="1">
        <v>39587</v>
      </c>
      <c r="E714" s="2" t="s">
        <v>63</v>
      </c>
      <c r="F714">
        <v>88</v>
      </c>
    </row>
    <row r="715" spans="4:6" x14ac:dyDescent="0.25">
      <c r="D715" s="1">
        <v>39590</v>
      </c>
      <c r="E715" s="2" t="s">
        <v>20</v>
      </c>
      <c r="F715">
        <v>152</v>
      </c>
    </row>
    <row r="716" spans="4:6" x14ac:dyDescent="0.25">
      <c r="D716" s="1">
        <v>39591</v>
      </c>
      <c r="E716" s="2" t="s">
        <v>57</v>
      </c>
      <c r="F716">
        <v>121</v>
      </c>
    </row>
    <row r="717" spans="4:6" x14ac:dyDescent="0.25">
      <c r="D717" s="1">
        <v>39592</v>
      </c>
      <c r="E717" s="2" t="s">
        <v>20</v>
      </c>
      <c r="F717">
        <v>77</v>
      </c>
    </row>
    <row r="718" spans="4:6" x14ac:dyDescent="0.25">
      <c r="D718" s="1">
        <v>39595</v>
      </c>
      <c r="E718" s="2" t="s">
        <v>133</v>
      </c>
      <c r="F718">
        <v>21</v>
      </c>
    </row>
    <row r="719" spans="4:6" x14ac:dyDescent="0.25">
      <c r="D719" s="1">
        <v>39596</v>
      </c>
      <c r="E719" s="2" t="s">
        <v>63</v>
      </c>
      <c r="F719">
        <v>48</v>
      </c>
    </row>
    <row r="720" spans="4:6" x14ac:dyDescent="0.25">
      <c r="D720" s="1">
        <v>39597</v>
      </c>
      <c r="E720" s="2" t="s">
        <v>47</v>
      </c>
      <c r="F720">
        <v>420</v>
      </c>
    </row>
    <row r="721" spans="4:6" x14ac:dyDescent="0.25">
      <c r="D721" s="1">
        <v>39598</v>
      </c>
      <c r="E721" s="2" t="s">
        <v>9</v>
      </c>
      <c r="F721">
        <v>443</v>
      </c>
    </row>
    <row r="722" spans="4:6" x14ac:dyDescent="0.25">
      <c r="D722" s="1">
        <v>39602</v>
      </c>
      <c r="E722" s="2" t="s">
        <v>57</v>
      </c>
      <c r="F722">
        <v>46</v>
      </c>
    </row>
    <row r="723" spans="4:6" x14ac:dyDescent="0.25">
      <c r="D723" s="1">
        <v>39603</v>
      </c>
      <c r="E723" s="2" t="s">
        <v>136</v>
      </c>
      <c r="F723">
        <v>3</v>
      </c>
    </row>
    <row r="724" spans="4:6" x14ac:dyDescent="0.25">
      <c r="D724" s="1">
        <v>39605</v>
      </c>
      <c r="E724" s="2" t="s">
        <v>57</v>
      </c>
      <c r="F724">
        <v>98</v>
      </c>
    </row>
    <row r="725" spans="4:6" x14ac:dyDescent="0.25">
      <c r="D725" s="1">
        <v>39605</v>
      </c>
      <c r="E725" s="2" t="s">
        <v>170</v>
      </c>
      <c r="F725">
        <v>18</v>
      </c>
    </row>
    <row r="726" spans="4:6" x14ac:dyDescent="0.25">
      <c r="D726" s="1">
        <v>39605</v>
      </c>
      <c r="E726" s="2" t="s">
        <v>52</v>
      </c>
      <c r="F726">
        <v>237</v>
      </c>
    </row>
    <row r="727" spans="4:6" x14ac:dyDescent="0.25">
      <c r="D727" s="1">
        <v>39605</v>
      </c>
      <c r="E727" s="2" t="s">
        <v>33</v>
      </c>
      <c r="F727">
        <v>64</v>
      </c>
    </row>
    <row r="728" spans="4:6" x14ac:dyDescent="0.25">
      <c r="D728" s="1">
        <v>39609</v>
      </c>
      <c r="E728" s="2" t="s">
        <v>39</v>
      </c>
      <c r="F728">
        <v>32</v>
      </c>
    </row>
    <row r="729" spans="4:6" x14ac:dyDescent="0.25">
      <c r="D729" s="1">
        <v>39614</v>
      </c>
      <c r="E729" s="2" t="s">
        <v>12</v>
      </c>
      <c r="F729">
        <v>30</v>
      </c>
    </row>
    <row r="730" spans="4:6" x14ac:dyDescent="0.25">
      <c r="D730" s="1">
        <v>39614</v>
      </c>
      <c r="E730" s="2" t="s">
        <v>139</v>
      </c>
      <c r="F730">
        <v>12</v>
      </c>
    </row>
    <row r="731" spans="4:6" x14ac:dyDescent="0.25">
      <c r="D731" s="1">
        <v>39615</v>
      </c>
      <c r="E731" s="2" t="s">
        <v>73</v>
      </c>
      <c r="F731">
        <v>138</v>
      </c>
    </row>
    <row r="732" spans="4:6" x14ac:dyDescent="0.25">
      <c r="D732" s="1">
        <v>39619</v>
      </c>
      <c r="E732" s="2" t="s">
        <v>24</v>
      </c>
      <c r="F732">
        <v>411</v>
      </c>
    </row>
    <row r="733" spans="4:6" x14ac:dyDescent="0.25">
      <c r="D733" s="1">
        <v>39622</v>
      </c>
      <c r="E733" s="2" t="s">
        <v>25</v>
      </c>
      <c r="F733">
        <v>152</v>
      </c>
    </row>
    <row r="734" spans="4:6" x14ac:dyDescent="0.25">
      <c r="D734" s="1">
        <v>39623</v>
      </c>
      <c r="E734" s="2" t="s">
        <v>171</v>
      </c>
      <c r="F734">
        <v>10</v>
      </c>
    </row>
    <row r="735" spans="4:6" x14ac:dyDescent="0.25">
      <c r="D735" s="1">
        <v>39624</v>
      </c>
      <c r="E735" s="2" t="s">
        <v>20</v>
      </c>
      <c r="F735">
        <v>75</v>
      </c>
    </row>
    <row r="736" spans="4:6" x14ac:dyDescent="0.25">
      <c r="D736" s="1">
        <v>39624</v>
      </c>
      <c r="E736" s="2" t="s">
        <v>172</v>
      </c>
      <c r="F736">
        <v>4</v>
      </c>
    </row>
    <row r="737" spans="4:6" x14ac:dyDescent="0.25">
      <c r="D737" s="1">
        <v>39626</v>
      </c>
      <c r="E737" s="2" t="s">
        <v>173</v>
      </c>
      <c r="F737">
        <v>2</v>
      </c>
    </row>
    <row r="738" spans="4:6" x14ac:dyDescent="0.25">
      <c r="D738" s="1">
        <v>39627</v>
      </c>
      <c r="E738" s="2" t="s">
        <v>63</v>
      </c>
      <c r="F738">
        <v>110</v>
      </c>
    </row>
    <row r="739" spans="4:6" x14ac:dyDescent="0.25">
      <c r="D739" s="1">
        <v>39628</v>
      </c>
      <c r="E739" s="2" t="s">
        <v>37</v>
      </c>
      <c r="F739">
        <v>161</v>
      </c>
    </row>
    <row r="740" spans="4:6" x14ac:dyDescent="0.25">
      <c r="D740" s="1">
        <v>39629</v>
      </c>
      <c r="E740" s="2" t="s">
        <v>32</v>
      </c>
      <c r="F740">
        <v>68</v>
      </c>
    </row>
    <row r="741" spans="4:6" x14ac:dyDescent="0.25">
      <c r="D741" s="1">
        <v>39631</v>
      </c>
      <c r="E741" s="2" t="s">
        <v>57</v>
      </c>
      <c r="F741">
        <v>30</v>
      </c>
    </row>
    <row r="742" spans="4:6" x14ac:dyDescent="0.25">
      <c r="D742" s="1">
        <v>39632</v>
      </c>
      <c r="E742" s="2" t="s">
        <v>66</v>
      </c>
      <c r="F742">
        <v>3</v>
      </c>
    </row>
    <row r="743" spans="4:6" x14ac:dyDescent="0.25">
      <c r="D743" s="1">
        <v>39637</v>
      </c>
      <c r="E743" s="2" t="s">
        <v>52</v>
      </c>
      <c r="F743">
        <v>117</v>
      </c>
    </row>
    <row r="744" spans="4:6" x14ac:dyDescent="0.25">
      <c r="D744" s="1">
        <v>39639</v>
      </c>
      <c r="E744" s="2" t="s">
        <v>10</v>
      </c>
      <c r="F744">
        <v>105</v>
      </c>
    </row>
    <row r="745" spans="4:6" x14ac:dyDescent="0.25">
      <c r="D745" s="1">
        <v>39639</v>
      </c>
      <c r="E745" s="2" t="s">
        <v>48</v>
      </c>
      <c r="F745">
        <v>6</v>
      </c>
    </row>
    <row r="746" spans="4:6" x14ac:dyDescent="0.25">
      <c r="D746" s="1">
        <v>39640</v>
      </c>
      <c r="E746" s="2" t="s">
        <v>19</v>
      </c>
      <c r="F746">
        <v>378</v>
      </c>
    </row>
    <row r="747" spans="4:6" x14ac:dyDescent="0.25">
      <c r="D747" s="1">
        <v>39643</v>
      </c>
      <c r="E747" s="2" t="s">
        <v>71</v>
      </c>
      <c r="F747">
        <v>76</v>
      </c>
    </row>
    <row r="748" spans="4:6" x14ac:dyDescent="0.25">
      <c r="D748" s="1">
        <v>39644</v>
      </c>
      <c r="E748" s="2" t="s">
        <v>24</v>
      </c>
      <c r="F748">
        <v>386</v>
      </c>
    </row>
    <row r="749" spans="4:6" x14ac:dyDescent="0.25">
      <c r="D749" s="1">
        <v>39645</v>
      </c>
      <c r="E749" s="2" t="s">
        <v>52</v>
      </c>
      <c r="F749">
        <v>132</v>
      </c>
    </row>
    <row r="750" spans="4:6" x14ac:dyDescent="0.25">
      <c r="D750" s="1">
        <v>39645</v>
      </c>
      <c r="E750" s="2" t="s">
        <v>24</v>
      </c>
      <c r="F750">
        <v>104</v>
      </c>
    </row>
    <row r="751" spans="4:6" x14ac:dyDescent="0.25">
      <c r="D751" s="1">
        <v>39646</v>
      </c>
      <c r="E751" s="2" t="s">
        <v>47</v>
      </c>
      <c r="F751">
        <v>380</v>
      </c>
    </row>
    <row r="752" spans="4:6" x14ac:dyDescent="0.25">
      <c r="D752" s="1">
        <v>39647</v>
      </c>
      <c r="E752" s="2" t="s">
        <v>80</v>
      </c>
      <c r="F752">
        <v>76</v>
      </c>
    </row>
    <row r="753" spans="4:6" x14ac:dyDescent="0.25">
      <c r="D753" s="1">
        <v>39647</v>
      </c>
      <c r="E753" s="2" t="s">
        <v>27</v>
      </c>
      <c r="F753">
        <v>194</v>
      </c>
    </row>
    <row r="754" spans="4:6" x14ac:dyDescent="0.25">
      <c r="D754" s="1">
        <v>39653</v>
      </c>
      <c r="E754" s="2" t="s">
        <v>63</v>
      </c>
      <c r="F754">
        <v>147</v>
      </c>
    </row>
    <row r="755" spans="4:6" x14ac:dyDescent="0.25">
      <c r="D755" s="1">
        <v>39656</v>
      </c>
      <c r="E755" s="2" t="s">
        <v>24</v>
      </c>
      <c r="F755">
        <v>319</v>
      </c>
    </row>
    <row r="756" spans="4:6" x14ac:dyDescent="0.25">
      <c r="D756" s="1">
        <v>39657</v>
      </c>
      <c r="E756" s="2" t="s">
        <v>41</v>
      </c>
      <c r="F756">
        <v>38</v>
      </c>
    </row>
    <row r="757" spans="4:6" x14ac:dyDescent="0.25">
      <c r="D757" s="1">
        <v>39662</v>
      </c>
      <c r="E757" s="2" t="s">
        <v>30</v>
      </c>
      <c r="F757">
        <v>31</v>
      </c>
    </row>
    <row r="758" spans="4:6" x14ac:dyDescent="0.25">
      <c r="D758" s="1">
        <v>39664</v>
      </c>
      <c r="E758" s="2" t="s">
        <v>8</v>
      </c>
      <c r="F758">
        <v>28</v>
      </c>
    </row>
    <row r="759" spans="4:6" x14ac:dyDescent="0.25">
      <c r="D759" s="1">
        <v>39664</v>
      </c>
      <c r="E759" s="2" t="s">
        <v>107</v>
      </c>
      <c r="F759">
        <v>15</v>
      </c>
    </row>
    <row r="760" spans="4:6" x14ac:dyDescent="0.25">
      <c r="D760" s="1">
        <v>39667</v>
      </c>
      <c r="E760" s="2" t="s">
        <v>64</v>
      </c>
      <c r="F760">
        <v>2</v>
      </c>
    </row>
    <row r="761" spans="4:6" x14ac:dyDescent="0.25">
      <c r="D761" s="1">
        <v>39667</v>
      </c>
      <c r="E761" s="2" t="s">
        <v>103</v>
      </c>
      <c r="F761">
        <v>16</v>
      </c>
    </row>
    <row r="762" spans="4:6" x14ac:dyDescent="0.25">
      <c r="D762" s="1">
        <v>39669</v>
      </c>
      <c r="E762" s="2" t="s">
        <v>80</v>
      </c>
      <c r="F762">
        <v>83</v>
      </c>
    </row>
    <row r="763" spans="4:6" x14ac:dyDescent="0.25">
      <c r="D763" s="1">
        <v>39670</v>
      </c>
      <c r="E763" s="2" t="s">
        <v>174</v>
      </c>
      <c r="F763">
        <v>16</v>
      </c>
    </row>
    <row r="764" spans="4:6" x14ac:dyDescent="0.25">
      <c r="D764" s="1">
        <v>39671</v>
      </c>
      <c r="E764" s="2" t="s">
        <v>11</v>
      </c>
      <c r="F764">
        <v>397</v>
      </c>
    </row>
    <row r="765" spans="4:6" x14ac:dyDescent="0.25">
      <c r="D765" s="1">
        <v>39671</v>
      </c>
      <c r="E765" s="2" t="s">
        <v>80</v>
      </c>
      <c r="F765">
        <v>184</v>
      </c>
    </row>
    <row r="766" spans="4:6" x14ac:dyDescent="0.25">
      <c r="D766" s="1">
        <v>39673</v>
      </c>
      <c r="E766" s="2" t="s">
        <v>80</v>
      </c>
      <c r="F766">
        <v>55</v>
      </c>
    </row>
    <row r="767" spans="4:6" x14ac:dyDescent="0.25">
      <c r="D767" s="1">
        <v>39674</v>
      </c>
      <c r="E767" s="2" t="s">
        <v>71</v>
      </c>
      <c r="F767">
        <v>107</v>
      </c>
    </row>
    <row r="768" spans="4:6" x14ac:dyDescent="0.25">
      <c r="D768" s="1">
        <v>39676</v>
      </c>
      <c r="E768" s="2" t="s">
        <v>71</v>
      </c>
      <c r="F768">
        <v>127</v>
      </c>
    </row>
    <row r="769" spans="4:6" x14ac:dyDescent="0.25">
      <c r="D769" s="1">
        <v>39679</v>
      </c>
      <c r="E769" s="2" t="s">
        <v>175</v>
      </c>
      <c r="F769">
        <v>122</v>
      </c>
    </row>
    <row r="770" spans="4:6" x14ac:dyDescent="0.25">
      <c r="D770" s="1">
        <v>39679</v>
      </c>
      <c r="E770" s="2" t="s">
        <v>20</v>
      </c>
      <c r="F770">
        <v>107</v>
      </c>
    </row>
    <row r="771" spans="4:6" x14ac:dyDescent="0.25">
      <c r="D771" s="1">
        <v>39681</v>
      </c>
      <c r="E771" s="2" t="s">
        <v>24</v>
      </c>
      <c r="F771">
        <v>113</v>
      </c>
    </row>
    <row r="772" spans="4:6" x14ac:dyDescent="0.25">
      <c r="D772" s="1">
        <v>39681</v>
      </c>
      <c r="E772" s="2" t="s">
        <v>9</v>
      </c>
      <c r="F772">
        <v>297</v>
      </c>
    </row>
    <row r="773" spans="4:6" x14ac:dyDescent="0.25">
      <c r="D773" s="1">
        <v>39682</v>
      </c>
      <c r="E773" s="2" t="s">
        <v>46</v>
      </c>
      <c r="F773">
        <v>14</v>
      </c>
    </row>
    <row r="774" spans="4:6" x14ac:dyDescent="0.25">
      <c r="D774" s="1">
        <v>39684</v>
      </c>
      <c r="E774" s="2" t="s">
        <v>54</v>
      </c>
      <c r="F774">
        <v>188</v>
      </c>
    </row>
    <row r="775" spans="4:6" x14ac:dyDescent="0.25">
      <c r="D775" s="1">
        <v>39686</v>
      </c>
      <c r="E775" s="2" t="s">
        <v>153</v>
      </c>
      <c r="F775">
        <v>11</v>
      </c>
    </row>
    <row r="776" spans="4:6" x14ac:dyDescent="0.25">
      <c r="D776" s="1">
        <v>39689</v>
      </c>
      <c r="E776" s="2" t="s">
        <v>30</v>
      </c>
      <c r="F776">
        <v>105</v>
      </c>
    </row>
    <row r="777" spans="4:6" x14ac:dyDescent="0.25">
      <c r="D777" s="1">
        <v>39690</v>
      </c>
      <c r="E777" s="2" t="s">
        <v>162</v>
      </c>
      <c r="F777">
        <v>18</v>
      </c>
    </row>
    <row r="778" spans="4:6" x14ac:dyDescent="0.25">
      <c r="D778" s="1">
        <v>39690</v>
      </c>
      <c r="E778" s="2" t="s">
        <v>9</v>
      </c>
      <c r="F778">
        <v>418</v>
      </c>
    </row>
    <row r="779" spans="4:6" x14ac:dyDescent="0.25">
      <c r="D779" s="1">
        <v>39691</v>
      </c>
      <c r="E779" s="2" t="s">
        <v>176</v>
      </c>
      <c r="F779">
        <v>4</v>
      </c>
    </row>
    <row r="780" spans="4:6" x14ac:dyDescent="0.25">
      <c r="D780" s="1">
        <v>39691</v>
      </c>
      <c r="E780" s="2" t="s">
        <v>126</v>
      </c>
      <c r="F780">
        <v>5</v>
      </c>
    </row>
    <row r="781" spans="4:6" x14ac:dyDescent="0.25">
      <c r="D781" s="1">
        <v>39692</v>
      </c>
      <c r="E781" s="2" t="s">
        <v>104</v>
      </c>
      <c r="F781">
        <v>346</v>
      </c>
    </row>
    <row r="782" spans="4:6" x14ac:dyDescent="0.25">
      <c r="D782" s="1">
        <v>39694</v>
      </c>
      <c r="E782" s="2" t="s">
        <v>11</v>
      </c>
      <c r="F782">
        <v>417</v>
      </c>
    </row>
    <row r="783" spans="4:6" x14ac:dyDescent="0.25">
      <c r="D783" s="1">
        <v>39696</v>
      </c>
      <c r="E783" s="2" t="s">
        <v>125</v>
      </c>
      <c r="F783">
        <v>35</v>
      </c>
    </row>
    <row r="784" spans="4:6" x14ac:dyDescent="0.25">
      <c r="D784" s="1">
        <v>39696</v>
      </c>
      <c r="E784" s="2" t="s">
        <v>5</v>
      </c>
      <c r="F784">
        <v>6</v>
      </c>
    </row>
    <row r="785" spans="4:6" x14ac:dyDescent="0.25">
      <c r="D785" s="1">
        <v>39697</v>
      </c>
      <c r="E785" s="2" t="s">
        <v>52</v>
      </c>
      <c r="F785">
        <v>322</v>
      </c>
    </row>
    <row r="786" spans="4:6" x14ac:dyDescent="0.25">
      <c r="D786" s="1">
        <v>39697</v>
      </c>
      <c r="E786" s="2" t="s">
        <v>39</v>
      </c>
      <c r="F786">
        <v>150</v>
      </c>
    </row>
    <row r="787" spans="4:6" x14ac:dyDescent="0.25">
      <c r="D787" s="1">
        <v>39698</v>
      </c>
      <c r="E787" s="2" t="s">
        <v>16</v>
      </c>
      <c r="F787">
        <v>492</v>
      </c>
    </row>
    <row r="788" spans="4:6" x14ac:dyDescent="0.25">
      <c r="D788" s="1">
        <v>39702</v>
      </c>
      <c r="E788" s="2" t="s">
        <v>20</v>
      </c>
      <c r="F788">
        <v>93</v>
      </c>
    </row>
    <row r="789" spans="4:6" x14ac:dyDescent="0.25">
      <c r="D789" s="1">
        <v>39705</v>
      </c>
      <c r="E789" s="2" t="s">
        <v>63</v>
      </c>
      <c r="F789">
        <v>64</v>
      </c>
    </row>
    <row r="790" spans="4:6" x14ac:dyDescent="0.25">
      <c r="D790" s="1">
        <v>39705</v>
      </c>
      <c r="E790" s="2" t="s">
        <v>91</v>
      </c>
      <c r="F790">
        <v>7</v>
      </c>
    </row>
    <row r="791" spans="4:6" x14ac:dyDescent="0.25">
      <c r="D791" s="1">
        <v>39705</v>
      </c>
      <c r="E791" s="2" t="s">
        <v>20</v>
      </c>
      <c r="F791">
        <v>90</v>
      </c>
    </row>
    <row r="792" spans="4:6" x14ac:dyDescent="0.25">
      <c r="D792" s="1">
        <v>39712</v>
      </c>
      <c r="E792" s="2" t="s">
        <v>52</v>
      </c>
      <c r="F792">
        <v>136</v>
      </c>
    </row>
    <row r="793" spans="4:6" x14ac:dyDescent="0.25">
      <c r="D793" s="1">
        <v>39713</v>
      </c>
      <c r="E793" s="2" t="s">
        <v>21</v>
      </c>
      <c r="F793">
        <v>104</v>
      </c>
    </row>
    <row r="794" spans="4:6" x14ac:dyDescent="0.25">
      <c r="D794" s="1">
        <v>39713</v>
      </c>
      <c r="E794" s="2" t="s">
        <v>152</v>
      </c>
      <c r="F794">
        <v>1</v>
      </c>
    </row>
    <row r="795" spans="4:6" x14ac:dyDescent="0.25">
      <c r="D795" s="1">
        <v>39714</v>
      </c>
      <c r="E795" s="2" t="s">
        <v>33</v>
      </c>
      <c r="F795">
        <v>52</v>
      </c>
    </row>
    <row r="796" spans="4:6" x14ac:dyDescent="0.25">
      <c r="D796" s="1">
        <v>39714</v>
      </c>
      <c r="E796" s="2" t="s">
        <v>47</v>
      </c>
      <c r="F796">
        <v>203</v>
      </c>
    </row>
    <row r="797" spans="4:6" x14ac:dyDescent="0.25">
      <c r="D797" s="1">
        <v>39716</v>
      </c>
      <c r="E797" s="2" t="s">
        <v>32</v>
      </c>
      <c r="F797">
        <v>183</v>
      </c>
    </row>
    <row r="798" spans="4:6" x14ac:dyDescent="0.25">
      <c r="D798" s="1">
        <v>39717</v>
      </c>
      <c r="E798" s="2" t="s">
        <v>63</v>
      </c>
      <c r="F798">
        <v>182</v>
      </c>
    </row>
    <row r="799" spans="4:6" x14ac:dyDescent="0.25">
      <c r="D799" s="1">
        <v>39719</v>
      </c>
      <c r="E799" s="2" t="s">
        <v>47</v>
      </c>
      <c r="F799">
        <v>383</v>
      </c>
    </row>
    <row r="800" spans="4:6" x14ac:dyDescent="0.25">
      <c r="D800" s="1">
        <v>39722</v>
      </c>
      <c r="E800" s="2" t="s">
        <v>24</v>
      </c>
      <c r="F800">
        <v>113</v>
      </c>
    </row>
    <row r="801" spans="4:6" x14ac:dyDescent="0.25">
      <c r="D801" s="1">
        <v>39722</v>
      </c>
      <c r="E801" s="2" t="s">
        <v>65</v>
      </c>
      <c r="F801">
        <v>154</v>
      </c>
    </row>
    <row r="802" spans="4:6" x14ac:dyDescent="0.25">
      <c r="D802" s="1">
        <v>39722</v>
      </c>
      <c r="E802" s="2" t="s">
        <v>38</v>
      </c>
      <c r="F802">
        <v>8</v>
      </c>
    </row>
    <row r="803" spans="4:6" x14ac:dyDescent="0.25">
      <c r="D803" s="1">
        <v>39725</v>
      </c>
      <c r="E803" s="2" t="s">
        <v>118</v>
      </c>
      <c r="F803">
        <v>5</v>
      </c>
    </row>
    <row r="804" spans="4:6" x14ac:dyDescent="0.25">
      <c r="D804" s="1">
        <v>39725</v>
      </c>
      <c r="E804" s="2" t="s">
        <v>44</v>
      </c>
      <c r="F804">
        <v>14</v>
      </c>
    </row>
    <row r="805" spans="4:6" x14ac:dyDescent="0.25">
      <c r="D805" s="1">
        <v>39727</v>
      </c>
      <c r="E805" s="2" t="s">
        <v>73</v>
      </c>
      <c r="F805">
        <v>27</v>
      </c>
    </row>
    <row r="806" spans="4:6" x14ac:dyDescent="0.25">
      <c r="D806" s="1">
        <v>39727</v>
      </c>
      <c r="E806" s="2" t="s">
        <v>10</v>
      </c>
      <c r="F806">
        <v>141</v>
      </c>
    </row>
    <row r="807" spans="4:6" x14ac:dyDescent="0.25">
      <c r="D807" s="1">
        <v>39729</v>
      </c>
      <c r="E807" s="2" t="s">
        <v>177</v>
      </c>
      <c r="F807">
        <v>14</v>
      </c>
    </row>
    <row r="808" spans="4:6" x14ac:dyDescent="0.25">
      <c r="D808" s="1">
        <v>39729</v>
      </c>
      <c r="E808" s="2" t="s">
        <v>33</v>
      </c>
      <c r="F808">
        <v>136</v>
      </c>
    </row>
    <row r="809" spans="4:6" x14ac:dyDescent="0.25">
      <c r="D809" s="1">
        <v>39729</v>
      </c>
      <c r="E809" s="2" t="s">
        <v>7</v>
      </c>
      <c r="F809">
        <v>378</v>
      </c>
    </row>
    <row r="810" spans="4:6" x14ac:dyDescent="0.25">
      <c r="D810" s="1">
        <v>39729</v>
      </c>
      <c r="E810" s="2" t="s">
        <v>161</v>
      </c>
      <c r="F810">
        <v>12</v>
      </c>
    </row>
    <row r="811" spans="4:6" x14ac:dyDescent="0.25">
      <c r="D811" s="1">
        <v>39732</v>
      </c>
      <c r="E811" s="2" t="s">
        <v>47</v>
      </c>
      <c r="F811">
        <v>284</v>
      </c>
    </row>
    <row r="812" spans="4:6" x14ac:dyDescent="0.25">
      <c r="D812" s="1">
        <v>39733</v>
      </c>
      <c r="E812" s="2" t="s">
        <v>21</v>
      </c>
      <c r="F812">
        <v>54</v>
      </c>
    </row>
    <row r="813" spans="4:6" x14ac:dyDescent="0.25">
      <c r="D813" s="1">
        <v>39733</v>
      </c>
      <c r="E813" s="2" t="s">
        <v>33</v>
      </c>
      <c r="F813">
        <v>51</v>
      </c>
    </row>
    <row r="814" spans="4:6" x14ac:dyDescent="0.25">
      <c r="D814" s="1">
        <v>39733</v>
      </c>
      <c r="E814" s="2" t="s">
        <v>57</v>
      </c>
      <c r="F814">
        <v>159</v>
      </c>
    </row>
    <row r="815" spans="4:6" x14ac:dyDescent="0.25">
      <c r="D815" s="1">
        <v>39738</v>
      </c>
      <c r="E815" s="2" t="s">
        <v>11</v>
      </c>
      <c r="F815">
        <v>351</v>
      </c>
    </row>
    <row r="816" spans="4:6" x14ac:dyDescent="0.25">
      <c r="D816" s="1">
        <v>39738</v>
      </c>
      <c r="E816" s="2" t="s">
        <v>24</v>
      </c>
      <c r="F816">
        <v>390</v>
      </c>
    </row>
    <row r="817" spans="4:6" x14ac:dyDescent="0.25">
      <c r="D817" s="1">
        <v>39738</v>
      </c>
      <c r="E817" s="2" t="s">
        <v>35</v>
      </c>
      <c r="F817">
        <v>4</v>
      </c>
    </row>
    <row r="818" spans="4:6" x14ac:dyDescent="0.25">
      <c r="D818" s="1">
        <v>39739</v>
      </c>
      <c r="E818" s="2" t="s">
        <v>37</v>
      </c>
      <c r="F818">
        <v>140</v>
      </c>
    </row>
    <row r="819" spans="4:6" x14ac:dyDescent="0.25">
      <c r="D819" s="1">
        <v>39740</v>
      </c>
      <c r="E819" s="2" t="s">
        <v>52</v>
      </c>
      <c r="F819">
        <v>125</v>
      </c>
    </row>
    <row r="820" spans="4:6" x14ac:dyDescent="0.25">
      <c r="D820" s="1">
        <v>39740</v>
      </c>
      <c r="E820" s="2" t="s">
        <v>68</v>
      </c>
      <c r="F820">
        <v>97</v>
      </c>
    </row>
    <row r="821" spans="4:6" x14ac:dyDescent="0.25">
      <c r="D821" s="1">
        <v>39743</v>
      </c>
      <c r="E821" s="2" t="s">
        <v>68</v>
      </c>
      <c r="F821">
        <v>190</v>
      </c>
    </row>
    <row r="822" spans="4:6" x14ac:dyDescent="0.25">
      <c r="D822" s="1">
        <v>39745</v>
      </c>
      <c r="E822" s="2" t="s">
        <v>16</v>
      </c>
      <c r="F822">
        <v>415</v>
      </c>
    </row>
    <row r="823" spans="4:6" x14ac:dyDescent="0.25">
      <c r="D823" s="1">
        <v>39747</v>
      </c>
      <c r="E823" s="2" t="s">
        <v>11</v>
      </c>
      <c r="F823">
        <v>269</v>
      </c>
    </row>
    <row r="824" spans="4:6" x14ac:dyDescent="0.25">
      <c r="D824" s="1">
        <v>39747</v>
      </c>
      <c r="E824" s="2" t="s">
        <v>142</v>
      </c>
      <c r="F824">
        <v>11</v>
      </c>
    </row>
    <row r="825" spans="4:6" x14ac:dyDescent="0.25">
      <c r="D825" s="1">
        <v>39747</v>
      </c>
      <c r="E825" s="2" t="s">
        <v>47</v>
      </c>
      <c r="F825">
        <v>162</v>
      </c>
    </row>
    <row r="826" spans="4:6" x14ac:dyDescent="0.25">
      <c r="D826" s="1">
        <v>39757</v>
      </c>
      <c r="E826" s="2" t="s">
        <v>20</v>
      </c>
      <c r="F826">
        <v>75</v>
      </c>
    </row>
    <row r="827" spans="4:6" x14ac:dyDescent="0.25">
      <c r="D827" s="1">
        <v>39759</v>
      </c>
      <c r="E827" s="2" t="s">
        <v>24</v>
      </c>
      <c r="F827">
        <v>358</v>
      </c>
    </row>
    <row r="828" spans="4:6" x14ac:dyDescent="0.25">
      <c r="D828" s="1">
        <v>39760</v>
      </c>
      <c r="E828" s="2" t="s">
        <v>10</v>
      </c>
      <c r="F828">
        <v>198</v>
      </c>
    </row>
    <row r="829" spans="4:6" x14ac:dyDescent="0.25">
      <c r="D829" s="1">
        <v>39763</v>
      </c>
      <c r="E829" s="2" t="s">
        <v>24</v>
      </c>
      <c r="F829">
        <v>189</v>
      </c>
    </row>
    <row r="830" spans="4:6" x14ac:dyDescent="0.25">
      <c r="D830" s="1">
        <v>39764</v>
      </c>
      <c r="E830" s="2" t="s">
        <v>26</v>
      </c>
      <c r="F830">
        <v>226</v>
      </c>
    </row>
    <row r="831" spans="4:6" x14ac:dyDescent="0.25">
      <c r="D831" s="1">
        <v>39765</v>
      </c>
      <c r="E831" s="2" t="s">
        <v>57</v>
      </c>
      <c r="F831">
        <v>94</v>
      </c>
    </row>
    <row r="832" spans="4:6" x14ac:dyDescent="0.25">
      <c r="D832" s="1">
        <v>39770</v>
      </c>
      <c r="E832" s="2" t="s">
        <v>52</v>
      </c>
      <c r="F832">
        <v>401</v>
      </c>
    </row>
    <row r="833" spans="4:6" x14ac:dyDescent="0.25">
      <c r="D833" s="1">
        <v>39771</v>
      </c>
      <c r="E833" s="2" t="s">
        <v>71</v>
      </c>
      <c r="F833">
        <v>52</v>
      </c>
    </row>
    <row r="834" spans="4:6" x14ac:dyDescent="0.25">
      <c r="D834" s="1">
        <v>39772</v>
      </c>
      <c r="E834" s="2" t="s">
        <v>14</v>
      </c>
      <c r="F834">
        <v>189</v>
      </c>
    </row>
    <row r="835" spans="4:6" x14ac:dyDescent="0.25">
      <c r="D835" s="1">
        <v>39774</v>
      </c>
      <c r="E835" s="2" t="s">
        <v>19</v>
      </c>
      <c r="F835">
        <v>201</v>
      </c>
    </row>
    <row r="836" spans="4:6" x14ac:dyDescent="0.25">
      <c r="D836" s="1">
        <v>39775</v>
      </c>
      <c r="E836" s="2" t="s">
        <v>24</v>
      </c>
      <c r="F836">
        <v>235</v>
      </c>
    </row>
    <row r="837" spans="4:6" x14ac:dyDescent="0.25">
      <c r="D837" s="1">
        <v>39776</v>
      </c>
      <c r="E837" s="2" t="s">
        <v>57</v>
      </c>
      <c r="F837">
        <v>78</v>
      </c>
    </row>
    <row r="838" spans="4:6" x14ac:dyDescent="0.25">
      <c r="D838" s="1">
        <v>39776</v>
      </c>
      <c r="E838" s="2" t="s">
        <v>128</v>
      </c>
      <c r="F838">
        <v>13</v>
      </c>
    </row>
    <row r="839" spans="4:6" x14ac:dyDescent="0.25">
      <c r="D839" s="1">
        <v>39776</v>
      </c>
      <c r="E839" s="2" t="s">
        <v>22</v>
      </c>
      <c r="F839">
        <v>196</v>
      </c>
    </row>
    <row r="840" spans="4:6" x14ac:dyDescent="0.25">
      <c r="D840" s="1">
        <v>39780</v>
      </c>
      <c r="E840" s="2" t="s">
        <v>72</v>
      </c>
      <c r="F840">
        <v>11</v>
      </c>
    </row>
    <row r="841" spans="4:6" x14ac:dyDescent="0.25">
      <c r="D841" s="1">
        <v>39780</v>
      </c>
      <c r="E841" s="2" t="s">
        <v>178</v>
      </c>
      <c r="F841">
        <v>17</v>
      </c>
    </row>
    <row r="842" spans="4:6" x14ac:dyDescent="0.25">
      <c r="D842" s="1">
        <v>39781</v>
      </c>
      <c r="E842" s="2" t="s">
        <v>49</v>
      </c>
      <c r="F842">
        <v>4</v>
      </c>
    </row>
    <row r="843" spans="4:6" x14ac:dyDescent="0.25">
      <c r="D843" s="1">
        <v>39785</v>
      </c>
      <c r="E843" s="2" t="s">
        <v>56</v>
      </c>
      <c r="F843">
        <v>17</v>
      </c>
    </row>
    <row r="844" spans="4:6" x14ac:dyDescent="0.25">
      <c r="D844" s="1">
        <v>39785</v>
      </c>
      <c r="E844" s="2" t="s">
        <v>179</v>
      </c>
      <c r="F844">
        <v>1</v>
      </c>
    </row>
    <row r="845" spans="4:6" x14ac:dyDescent="0.25">
      <c r="D845" s="1">
        <v>39790</v>
      </c>
      <c r="E845" s="2" t="s">
        <v>15</v>
      </c>
      <c r="F845">
        <v>6</v>
      </c>
    </row>
    <row r="846" spans="4:6" x14ac:dyDescent="0.25">
      <c r="D846" s="1">
        <v>39790</v>
      </c>
      <c r="E846" s="2" t="s">
        <v>9</v>
      </c>
      <c r="F846">
        <v>496</v>
      </c>
    </row>
    <row r="847" spans="4:6" x14ac:dyDescent="0.25">
      <c r="D847" s="1">
        <v>39794</v>
      </c>
      <c r="E847" s="2" t="s">
        <v>7</v>
      </c>
      <c r="F847">
        <v>363</v>
      </c>
    </row>
    <row r="848" spans="4:6" x14ac:dyDescent="0.25">
      <c r="D848" s="1">
        <v>39797</v>
      </c>
      <c r="E848" s="2" t="s">
        <v>7</v>
      </c>
      <c r="F848">
        <v>491</v>
      </c>
    </row>
    <row r="849" spans="4:6" x14ac:dyDescent="0.25">
      <c r="D849" s="1">
        <v>39797</v>
      </c>
      <c r="E849" s="2" t="s">
        <v>19</v>
      </c>
      <c r="F849">
        <v>369</v>
      </c>
    </row>
    <row r="850" spans="4:6" x14ac:dyDescent="0.25">
      <c r="D850" s="1">
        <v>39799</v>
      </c>
      <c r="E850" s="2" t="s">
        <v>68</v>
      </c>
      <c r="F850">
        <v>60</v>
      </c>
    </row>
    <row r="851" spans="4:6" x14ac:dyDescent="0.25">
      <c r="D851" s="1">
        <v>39800</v>
      </c>
      <c r="E851" s="2" t="s">
        <v>22</v>
      </c>
      <c r="F851">
        <v>35</v>
      </c>
    </row>
    <row r="852" spans="4:6" x14ac:dyDescent="0.25">
      <c r="D852" s="1">
        <v>39803</v>
      </c>
      <c r="E852" s="2" t="s">
        <v>9</v>
      </c>
      <c r="F852">
        <v>121</v>
      </c>
    </row>
    <row r="853" spans="4:6" x14ac:dyDescent="0.25">
      <c r="D853" s="1">
        <v>39803</v>
      </c>
      <c r="E853" s="2" t="s">
        <v>52</v>
      </c>
      <c r="F853">
        <v>442</v>
      </c>
    </row>
    <row r="854" spans="4:6" x14ac:dyDescent="0.25">
      <c r="D854" s="1">
        <v>39804</v>
      </c>
      <c r="E854" s="2" t="s">
        <v>9</v>
      </c>
      <c r="F854">
        <v>338</v>
      </c>
    </row>
    <row r="855" spans="4:6" x14ac:dyDescent="0.25">
      <c r="D855" s="1">
        <v>39805</v>
      </c>
      <c r="E855" s="2" t="s">
        <v>33</v>
      </c>
      <c r="F855">
        <v>94</v>
      </c>
    </row>
    <row r="856" spans="4:6" x14ac:dyDescent="0.25">
      <c r="D856" s="1">
        <v>39808</v>
      </c>
      <c r="E856" s="2" t="s">
        <v>3</v>
      </c>
      <c r="F856">
        <v>14</v>
      </c>
    </row>
    <row r="857" spans="4:6" x14ac:dyDescent="0.25">
      <c r="D857" s="1">
        <v>39809</v>
      </c>
      <c r="E857" s="2" t="s">
        <v>96</v>
      </c>
      <c r="F857">
        <v>2</v>
      </c>
    </row>
    <row r="858" spans="4:6" x14ac:dyDescent="0.25">
      <c r="D858" s="1">
        <v>39811</v>
      </c>
      <c r="E858" s="2" t="s">
        <v>16</v>
      </c>
      <c r="F858">
        <v>110</v>
      </c>
    </row>
    <row r="859" spans="4:6" x14ac:dyDescent="0.25">
      <c r="D859" s="1">
        <v>39812</v>
      </c>
      <c r="E859" s="2" t="s">
        <v>89</v>
      </c>
      <c r="F859">
        <v>18</v>
      </c>
    </row>
    <row r="860" spans="4:6" x14ac:dyDescent="0.25">
      <c r="D860" s="1">
        <v>39812</v>
      </c>
      <c r="E860" s="2" t="s">
        <v>149</v>
      </c>
      <c r="F860">
        <v>7</v>
      </c>
    </row>
    <row r="861" spans="4:6" x14ac:dyDescent="0.25">
      <c r="D861" s="1">
        <v>39814</v>
      </c>
      <c r="E861" s="2" t="s">
        <v>180</v>
      </c>
      <c r="F861">
        <v>2</v>
      </c>
    </row>
    <row r="862" spans="4:6" x14ac:dyDescent="0.25">
      <c r="D862" s="1">
        <v>39815</v>
      </c>
      <c r="E862" s="2" t="s">
        <v>39</v>
      </c>
      <c r="F862">
        <v>188</v>
      </c>
    </row>
    <row r="863" spans="4:6" x14ac:dyDescent="0.25">
      <c r="D863" s="1">
        <v>39819</v>
      </c>
      <c r="E863" s="2" t="s">
        <v>94</v>
      </c>
      <c r="F863">
        <v>11</v>
      </c>
    </row>
    <row r="864" spans="4:6" x14ac:dyDescent="0.25">
      <c r="D864" s="1">
        <v>39819</v>
      </c>
      <c r="E864" s="2" t="s">
        <v>16</v>
      </c>
      <c r="F864">
        <v>129</v>
      </c>
    </row>
    <row r="865" spans="4:6" x14ac:dyDescent="0.25">
      <c r="D865" s="1">
        <v>39819</v>
      </c>
      <c r="E865" s="2" t="s">
        <v>63</v>
      </c>
      <c r="F865">
        <v>117</v>
      </c>
    </row>
    <row r="866" spans="4:6" x14ac:dyDescent="0.25">
      <c r="D866" s="1">
        <v>39821</v>
      </c>
      <c r="E866" s="2" t="s">
        <v>84</v>
      </c>
      <c r="F866">
        <v>11</v>
      </c>
    </row>
    <row r="867" spans="4:6" x14ac:dyDescent="0.25">
      <c r="D867" s="1">
        <v>39823</v>
      </c>
      <c r="E867" s="2" t="s">
        <v>63</v>
      </c>
      <c r="F867">
        <v>186</v>
      </c>
    </row>
    <row r="868" spans="4:6" x14ac:dyDescent="0.25">
      <c r="D868" s="1">
        <v>39824</v>
      </c>
      <c r="E868" s="2" t="s">
        <v>20</v>
      </c>
      <c r="F868">
        <v>40</v>
      </c>
    </row>
    <row r="869" spans="4:6" x14ac:dyDescent="0.25">
      <c r="D869" s="1">
        <v>39829</v>
      </c>
      <c r="E869" s="2" t="s">
        <v>49</v>
      </c>
      <c r="F869">
        <v>6</v>
      </c>
    </row>
    <row r="870" spans="4:6" x14ac:dyDescent="0.25">
      <c r="D870" s="1">
        <v>39831</v>
      </c>
      <c r="E870" s="2" t="s">
        <v>57</v>
      </c>
      <c r="F870">
        <v>153</v>
      </c>
    </row>
    <row r="871" spans="4:6" x14ac:dyDescent="0.25">
      <c r="D871" s="1">
        <v>39832</v>
      </c>
      <c r="E871" s="2" t="s">
        <v>47</v>
      </c>
      <c r="F871">
        <v>163</v>
      </c>
    </row>
    <row r="872" spans="4:6" x14ac:dyDescent="0.25">
      <c r="D872" s="1">
        <v>39834</v>
      </c>
      <c r="E872" s="2" t="s">
        <v>181</v>
      </c>
      <c r="F872">
        <v>16</v>
      </c>
    </row>
    <row r="873" spans="4:6" x14ac:dyDescent="0.25">
      <c r="D873" s="1">
        <v>39835</v>
      </c>
      <c r="E873" s="2" t="s">
        <v>27</v>
      </c>
      <c r="F873">
        <v>161</v>
      </c>
    </row>
    <row r="874" spans="4:6" x14ac:dyDescent="0.25">
      <c r="D874" s="1">
        <v>39836</v>
      </c>
      <c r="E874" s="2" t="s">
        <v>182</v>
      </c>
      <c r="F874">
        <v>5</v>
      </c>
    </row>
    <row r="875" spans="4:6" x14ac:dyDescent="0.25">
      <c r="D875" s="1">
        <v>39839</v>
      </c>
      <c r="E875" s="2" t="s">
        <v>32</v>
      </c>
      <c r="F875">
        <v>200</v>
      </c>
    </row>
    <row r="876" spans="4:6" x14ac:dyDescent="0.25">
      <c r="D876" s="1">
        <v>39843</v>
      </c>
      <c r="E876" s="2" t="s">
        <v>183</v>
      </c>
      <c r="F876">
        <v>11</v>
      </c>
    </row>
    <row r="877" spans="4:6" x14ac:dyDescent="0.25">
      <c r="D877" s="1">
        <v>39847</v>
      </c>
      <c r="E877" s="2" t="s">
        <v>98</v>
      </c>
      <c r="F877">
        <v>14</v>
      </c>
    </row>
    <row r="878" spans="4:6" x14ac:dyDescent="0.25">
      <c r="D878" s="1">
        <v>39849</v>
      </c>
      <c r="E878" s="2" t="s">
        <v>9</v>
      </c>
      <c r="F878">
        <v>469</v>
      </c>
    </row>
    <row r="879" spans="4:6" x14ac:dyDescent="0.25">
      <c r="D879" s="1">
        <v>39853</v>
      </c>
      <c r="E879" s="2" t="s">
        <v>168</v>
      </c>
      <c r="F879">
        <v>11</v>
      </c>
    </row>
    <row r="880" spans="4:6" x14ac:dyDescent="0.25">
      <c r="D880" s="1">
        <v>39853</v>
      </c>
      <c r="E880" s="2" t="s">
        <v>16</v>
      </c>
      <c r="F880">
        <v>423</v>
      </c>
    </row>
    <row r="881" spans="4:6" x14ac:dyDescent="0.25">
      <c r="D881" s="1">
        <v>39853</v>
      </c>
      <c r="E881" s="2" t="s">
        <v>174</v>
      </c>
      <c r="F881">
        <v>9</v>
      </c>
    </row>
    <row r="882" spans="4:6" x14ac:dyDescent="0.25">
      <c r="D882" s="1">
        <v>39853</v>
      </c>
      <c r="E882" s="2" t="s">
        <v>70</v>
      </c>
      <c r="F882">
        <v>3</v>
      </c>
    </row>
    <row r="883" spans="4:6" x14ac:dyDescent="0.25">
      <c r="D883" s="1">
        <v>39854</v>
      </c>
      <c r="E883" s="2" t="s">
        <v>24</v>
      </c>
      <c r="F883">
        <v>186</v>
      </c>
    </row>
    <row r="884" spans="4:6" x14ac:dyDescent="0.25">
      <c r="D884" s="1">
        <v>39854</v>
      </c>
      <c r="E884" s="2" t="s">
        <v>9</v>
      </c>
      <c r="F884">
        <v>390</v>
      </c>
    </row>
    <row r="885" spans="4:6" x14ac:dyDescent="0.25">
      <c r="D885" s="1">
        <v>39855</v>
      </c>
      <c r="E885" s="2" t="s">
        <v>7</v>
      </c>
      <c r="F885">
        <v>445</v>
      </c>
    </row>
    <row r="886" spans="4:6" x14ac:dyDescent="0.25">
      <c r="D886" s="1">
        <v>39856</v>
      </c>
      <c r="E886" s="2" t="s">
        <v>52</v>
      </c>
      <c r="F886">
        <v>241</v>
      </c>
    </row>
    <row r="887" spans="4:6" x14ac:dyDescent="0.25">
      <c r="D887" s="1">
        <v>39856</v>
      </c>
      <c r="E887" s="2" t="s">
        <v>31</v>
      </c>
      <c r="F887">
        <v>3</v>
      </c>
    </row>
    <row r="888" spans="4:6" x14ac:dyDescent="0.25">
      <c r="D888" s="1">
        <v>39858</v>
      </c>
      <c r="E888" s="2" t="s">
        <v>25</v>
      </c>
      <c r="F888">
        <v>50</v>
      </c>
    </row>
    <row r="889" spans="4:6" x14ac:dyDescent="0.25">
      <c r="D889" s="1">
        <v>39859</v>
      </c>
      <c r="E889" s="2" t="s">
        <v>26</v>
      </c>
      <c r="F889">
        <v>284</v>
      </c>
    </row>
    <row r="890" spans="4:6" x14ac:dyDescent="0.25">
      <c r="D890" s="1">
        <v>39860</v>
      </c>
      <c r="E890" s="2" t="s">
        <v>11</v>
      </c>
      <c r="F890">
        <v>395</v>
      </c>
    </row>
    <row r="891" spans="4:6" x14ac:dyDescent="0.25">
      <c r="D891" s="1">
        <v>39862</v>
      </c>
      <c r="E891" s="2" t="s">
        <v>7</v>
      </c>
      <c r="F891">
        <v>290</v>
      </c>
    </row>
    <row r="892" spans="4:6" x14ac:dyDescent="0.25">
      <c r="D892" s="1">
        <v>39863</v>
      </c>
      <c r="E892" s="2" t="s">
        <v>24</v>
      </c>
      <c r="F892">
        <v>361</v>
      </c>
    </row>
    <row r="893" spans="4:6" x14ac:dyDescent="0.25">
      <c r="D893" s="1">
        <v>39865</v>
      </c>
      <c r="E893" s="2" t="s">
        <v>19</v>
      </c>
      <c r="F893">
        <v>355</v>
      </c>
    </row>
    <row r="894" spans="4:6" x14ac:dyDescent="0.25">
      <c r="D894" s="1">
        <v>39866</v>
      </c>
      <c r="E894" s="2" t="s">
        <v>184</v>
      </c>
      <c r="F894">
        <v>19</v>
      </c>
    </row>
    <row r="895" spans="4:6" x14ac:dyDescent="0.25">
      <c r="D895" s="1">
        <v>39868</v>
      </c>
      <c r="E895" s="2" t="s">
        <v>54</v>
      </c>
      <c r="F895">
        <v>32</v>
      </c>
    </row>
    <row r="896" spans="4:6" x14ac:dyDescent="0.25">
      <c r="D896" s="1">
        <v>39871</v>
      </c>
      <c r="E896" s="2" t="s">
        <v>148</v>
      </c>
      <c r="F896">
        <v>13</v>
      </c>
    </row>
    <row r="897" spans="4:6" x14ac:dyDescent="0.25">
      <c r="D897" s="1">
        <v>39871</v>
      </c>
      <c r="E897" s="2" t="s">
        <v>47</v>
      </c>
      <c r="F897">
        <v>156</v>
      </c>
    </row>
    <row r="898" spans="4:6" x14ac:dyDescent="0.25">
      <c r="D898" s="1">
        <v>39873</v>
      </c>
      <c r="E898" s="2" t="s">
        <v>185</v>
      </c>
      <c r="F898">
        <v>20</v>
      </c>
    </row>
    <row r="899" spans="4:6" x14ac:dyDescent="0.25">
      <c r="D899" s="1">
        <v>39874</v>
      </c>
      <c r="E899" s="2" t="s">
        <v>14</v>
      </c>
      <c r="F899">
        <v>112</v>
      </c>
    </row>
    <row r="900" spans="4:6" x14ac:dyDescent="0.25">
      <c r="D900" s="1">
        <v>39877</v>
      </c>
      <c r="E900" s="2" t="s">
        <v>9</v>
      </c>
      <c r="F900">
        <v>110</v>
      </c>
    </row>
    <row r="901" spans="4:6" x14ac:dyDescent="0.25">
      <c r="D901" s="1">
        <v>39878</v>
      </c>
      <c r="E901" s="2" t="s">
        <v>186</v>
      </c>
      <c r="F901">
        <v>4</v>
      </c>
    </row>
    <row r="902" spans="4:6" x14ac:dyDescent="0.25">
      <c r="D902" s="1">
        <v>39885</v>
      </c>
      <c r="E902" s="2" t="s">
        <v>135</v>
      </c>
      <c r="F902">
        <v>18</v>
      </c>
    </row>
    <row r="903" spans="4:6" x14ac:dyDescent="0.25">
      <c r="D903" s="1">
        <v>39889</v>
      </c>
      <c r="E903" s="2" t="s">
        <v>22</v>
      </c>
      <c r="F903">
        <v>60</v>
      </c>
    </row>
    <row r="904" spans="4:6" x14ac:dyDescent="0.25">
      <c r="D904" s="1">
        <v>39889</v>
      </c>
      <c r="E904" s="2" t="s">
        <v>90</v>
      </c>
      <c r="F904">
        <v>14</v>
      </c>
    </row>
    <row r="905" spans="4:6" x14ac:dyDescent="0.25">
      <c r="D905" s="1">
        <v>39889</v>
      </c>
      <c r="E905" s="2" t="s">
        <v>30</v>
      </c>
      <c r="F905">
        <v>24</v>
      </c>
    </row>
    <row r="906" spans="4:6" x14ac:dyDescent="0.25">
      <c r="D906" s="1">
        <v>39891</v>
      </c>
      <c r="E906" s="2" t="s">
        <v>24</v>
      </c>
      <c r="F906">
        <v>145</v>
      </c>
    </row>
    <row r="907" spans="4:6" x14ac:dyDescent="0.25">
      <c r="D907" s="1">
        <v>39891</v>
      </c>
      <c r="E907" s="2" t="s">
        <v>52</v>
      </c>
      <c r="F907">
        <v>393</v>
      </c>
    </row>
    <row r="908" spans="4:6" x14ac:dyDescent="0.25">
      <c r="D908" s="1">
        <v>39893</v>
      </c>
      <c r="E908" s="2" t="s">
        <v>30</v>
      </c>
      <c r="F908">
        <v>73</v>
      </c>
    </row>
    <row r="909" spans="4:6" x14ac:dyDescent="0.25">
      <c r="D909" s="1">
        <v>39893</v>
      </c>
      <c r="E909" s="2" t="s">
        <v>10</v>
      </c>
      <c r="F909">
        <v>136</v>
      </c>
    </row>
    <row r="910" spans="4:6" x14ac:dyDescent="0.25">
      <c r="D910" s="1">
        <v>39894</v>
      </c>
      <c r="E910" s="2" t="s">
        <v>47</v>
      </c>
      <c r="F910">
        <v>422</v>
      </c>
    </row>
    <row r="911" spans="4:6" x14ac:dyDescent="0.25">
      <c r="D911" s="1">
        <v>39895</v>
      </c>
      <c r="E911" s="2" t="s">
        <v>11</v>
      </c>
      <c r="F911">
        <v>187</v>
      </c>
    </row>
    <row r="912" spans="4:6" x14ac:dyDescent="0.25">
      <c r="D912" s="1">
        <v>39897</v>
      </c>
      <c r="E912" s="2" t="s">
        <v>20</v>
      </c>
      <c r="F912">
        <v>58</v>
      </c>
    </row>
    <row r="913" spans="4:6" x14ac:dyDescent="0.25">
      <c r="D913" s="1">
        <v>39898</v>
      </c>
      <c r="E913" s="2" t="s">
        <v>47</v>
      </c>
      <c r="F913">
        <v>436</v>
      </c>
    </row>
    <row r="914" spans="4:6" x14ac:dyDescent="0.25">
      <c r="D914" s="1">
        <v>39902</v>
      </c>
      <c r="E914" s="2" t="s">
        <v>16</v>
      </c>
      <c r="F914">
        <v>406</v>
      </c>
    </row>
    <row r="915" spans="4:6" x14ac:dyDescent="0.25">
      <c r="D915" s="1">
        <v>39904</v>
      </c>
      <c r="E915" s="2" t="s">
        <v>16</v>
      </c>
      <c r="F915">
        <v>108</v>
      </c>
    </row>
    <row r="916" spans="4:6" x14ac:dyDescent="0.25">
      <c r="D916" s="1">
        <v>39905</v>
      </c>
      <c r="E916" s="2" t="s">
        <v>144</v>
      </c>
      <c r="F916">
        <v>10</v>
      </c>
    </row>
    <row r="917" spans="4:6" x14ac:dyDescent="0.25">
      <c r="D917" s="1">
        <v>39906</v>
      </c>
      <c r="E917" s="2" t="s">
        <v>39</v>
      </c>
      <c r="F917">
        <v>153</v>
      </c>
    </row>
    <row r="918" spans="4:6" x14ac:dyDescent="0.25">
      <c r="D918" s="1">
        <v>39908</v>
      </c>
      <c r="E918" s="2" t="s">
        <v>187</v>
      </c>
      <c r="F918">
        <v>3</v>
      </c>
    </row>
    <row r="919" spans="4:6" x14ac:dyDescent="0.25">
      <c r="D919" s="1">
        <v>39909</v>
      </c>
      <c r="E919" s="2" t="s">
        <v>33</v>
      </c>
      <c r="F919">
        <v>109</v>
      </c>
    </row>
    <row r="920" spans="4:6" x14ac:dyDescent="0.25">
      <c r="D920" s="1">
        <v>39911</v>
      </c>
      <c r="E920" s="2" t="s">
        <v>88</v>
      </c>
      <c r="F920">
        <v>9</v>
      </c>
    </row>
    <row r="921" spans="4:6" x14ac:dyDescent="0.25">
      <c r="D921" s="1">
        <v>39911</v>
      </c>
      <c r="E921" s="2" t="s">
        <v>54</v>
      </c>
      <c r="F921">
        <v>112</v>
      </c>
    </row>
    <row r="922" spans="4:6" x14ac:dyDescent="0.25">
      <c r="D922" s="1">
        <v>39916</v>
      </c>
      <c r="E922" s="2" t="s">
        <v>21</v>
      </c>
      <c r="F922">
        <v>29</v>
      </c>
    </row>
    <row r="923" spans="4:6" x14ac:dyDescent="0.25">
      <c r="D923" s="1">
        <v>39916</v>
      </c>
      <c r="E923" s="2" t="s">
        <v>52</v>
      </c>
      <c r="F923">
        <v>310</v>
      </c>
    </row>
    <row r="924" spans="4:6" x14ac:dyDescent="0.25">
      <c r="D924" s="1">
        <v>39918</v>
      </c>
      <c r="E924" s="2" t="s">
        <v>57</v>
      </c>
      <c r="F924">
        <v>107</v>
      </c>
    </row>
    <row r="925" spans="4:6" x14ac:dyDescent="0.25">
      <c r="D925" s="1">
        <v>39921</v>
      </c>
      <c r="E925" s="2" t="s">
        <v>10</v>
      </c>
      <c r="F925">
        <v>26</v>
      </c>
    </row>
    <row r="926" spans="4:6" x14ac:dyDescent="0.25">
      <c r="D926" s="1">
        <v>39923</v>
      </c>
      <c r="E926" s="2" t="s">
        <v>33</v>
      </c>
      <c r="F926">
        <v>114</v>
      </c>
    </row>
    <row r="927" spans="4:6" x14ac:dyDescent="0.25">
      <c r="D927" s="1">
        <v>39924</v>
      </c>
      <c r="E927" s="2" t="s">
        <v>171</v>
      </c>
      <c r="F927">
        <v>4</v>
      </c>
    </row>
    <row r="928" spans="4:6" x14ac:dyDescent="0.25">
      <c r="D928" s="1">
        <v>39925</v>
      </c>
      <c r="E928" s="2" t="s">
        <v>188</v>
      </c>
      <c r="F928">
        <v>15</v>
      </c>
    </row>
    <row r="929" spans="4:6" x14ac:dyDescent="0.25">
      <c r="D929" s="1">
        <v>39929</v>
      </c>
      <c r="E929" s="2" t="s">
        <v>68</v>
      </c>
      <c r="F929">
        <v>144</v>
      </c>
    </row>
    <row r="930" spans="4:6" x14ac:dyDescent="0.25">
      <c r="D930" s="1">
        <v>39933</v>
      </c>
      <c r="E930" s="2" t="s">
        <v>7</v>
      </c>
      <c r="F930">
        <v>110</v>
      </c>
    </row>
    <row r="931" spans="4:6" x14ac:dyDescent="0.25">
      <c r="D931" s="1">
        <v>39933</v>
      </c>
      <c r="E931" s="2" t="s">
        <v>39</v>
      </c>
      <c r="F931">
        <v>105</v>
      </c>
    </row>
    <row r="932" spans="4:6" x14ac:dyDescent="0.25">
      <c r="D932" s="1">
        <v>39935</v>
      </c>
      <c r="E932" s="2" t="s">
        <v>54</v>
      </c>
      <c r="F932">
        <v>51</v>
      </c>
    </row>
    <row r="933" spans="4:6" x14ac:dyDescent="0.25">
      <c r="D933" s="1">
        <v>39937</v>
      </c>
      <c r="E933" s="2" t="s">
        <v>147</v>
      </c>
      <c r="F933">
        <v>1</v>
      </c>
    </row>
    <row r="934" spans="4:6" x14ac:dyDescent="0.25">
      <c r="D934" s="1">
        <v>39937</v>
      </c>
      <c r="E934" s="2" t="s">
        <v>154</v>
      </c>
      <c r="F934">
        <v>8</v>
      </c>
    </row>
    <row r="935" spans="4:6" x14ac:dyDescent="0.25">
      <c r="D935" s="1">
        <v>39939</v>
      </c>
      <c r="E935" s="2" t="s">
        <v>11</v>
      </c>
      <c r="F935">
        <v>128</v>
      </c>
    </row>
    <row r="936" spans="4:6" x14ac:dyDescent="0.25">
      <c r="D936" s="1">
        <v>39942</v>
      </c>
      <c r="E936" s="2" t="s">
        <v>89</v>
      </c>
      <c r="F936">
        <v>9</v>
      </c>
    </row>
    <row r="937" spans="4:6" x14ac:dyDescent="0.25">
      <c r="D937" s="1">
        <v>39948</v>
      </c>
      <c r="E937" s="2" t="s">
        <v>11</v>
      </c>
      <c r="F937">
        <v>291</v>
      </c>
    </row>
    <row r="938" spans="4:6" x14ac:dyDescent="0.25">
      <c r="D938" s="1">
        <v>39949</v>
      </c>
      <c r="E938" s="2" t="s">
        <v>16</v>
      </c>
      <c r="F938">
        <v>261</v>
      </c>
    </row>
    <row r="939" spans="4:6" x14ac:dyDescent="0.25">
      <c r="D939" s="1">
        <v>39951</v>
      </c>
      <c r="E939" s="2" t="s">
        <v>54</v>
      </c>
      <c r="F939">
        <v>192</v>
      </c>
    </row>
    <row r="940" spans="4:6" x14ac:dyDescent="0.25">
      <c r="D940" s="1">
        <v>39951</v>
      </c>
      <c r="E940" s="2" t="s">
        <v>9</v>
      </c>
      <c r="F940">
        <v>319</v>
      </c>
    </row>
    <row r="941" spans="4:6" x14ac:dyDescent="0.25">
      <c r="D941" s="1">
        <v>39953</v>
      </c>
      <c r="E941" s="2" t="s">
        <v>47</v>
      </c>
      <c r="F941">
        <v>393</v>
      </c>
    </row>
    <row r="942" spans="4:6" x14ac:dyDescent="0.25">
      <c r="D942" s="1">
        <v>39957</v>
      </c>
      <c r="E942" s="2" t="s">
        <v>189</v>
      </c>
      <c r="F942">
        <v>13</v>
      </c>
    </row>
    <row r="943" spans="4:6" x14ac:dyDescent="0.25">
      <c r="D943" s="1">
        <v>39958</v>
      </c>
      <c r="E943" s="2" t="s">
        <v>52</v>
      </c>
      <c r="F943">
        <v>380</v>
      </c>
    </row>
    <row r="944" spans="4:6" x14ac:dyDescent="0.25">
      <c r="D944" s="1">
        <v>39959</v>
      </c>
      <c r="E944" s="2" t="s">
        <v>39</v>
      </c>
      <c r="F944">
        <v>36</v>
      </c>
    </row>
    <row r="945" spans="4:6" x14ac:dyDescent="0.25">
      <c r="D945" s="1">
        <v>39962</v>
      </c>
      <c r="E945" s="2" t="s">
        <v>175</v>
      </c>
      <c r="F945">
        <v>179</v>
      </c>
    </row>
    <row r="946" spans="4:6" x14ac:dyDescent="0.25">
      <c r="D946" s="1">
        <v>39964</v>
      </c>
      <c r="E946" s="2" t="s">
        <v>30</v>
      </c>
      <c r="F946">
        <v>111</v>
      </c>
    </row>
    <row r="947" spans="4:6" x14ac:dyDescent="0.25">
      <c r="D947" s="1">
        <v>39965</v>
      </c>
      <c r="E947" s="2" t="s">
        <v>10</v>
      </c>
      <c r="F947">
        <v>36</v>
      </c>
    </row>
    <row r="948" spans="4:6" x14ac:dyDescent="0.25">
      <c r="D948" s="1">
        <v>39965</v>
      </c>
      <c r="E948" s="2" t="s">
        <v>12</v>
      </c>
      <c r="F948">
        <v>120</v>
      </c>
    </row>
    <row r="949" spans="4:6" x14ac:dyDescent="0.25">
      <c r="D949" s="1">
        <v>39969</v>
      </c>
      <c r="E949" s="2" t="s">
        <v>190</v>
      </c>
      <c r="F949">
        <v>11</v>
      </c>
    </row>
    <row r="950" spans="4:6" x14ac:dyDescent="0.25">
      <c r="D950" s="1">
        <v>39971</v>
      </c>
      <c r="E950" s="2" t="s">
        <v>128</v>
      </c>
      <c r="F950">
        <v>15</v>
      </c>
    </row>
    <row r="951" spans="4:6" x14ac:dyDescent="0.25">
      <c r="D951" s="1">
        <v>39971</v>
      </c>
      <c r="E951" s="2" t="s">
        <v>45</v>
      </c>
      <c r="F951">
        <v>4</v>
      </c>
    </row>
    <row r="952" spans="4:6" x14ac:dyDescent="0.25">
      <c r="D952" s="1">
        <v>39974</v>
      </c>
      <c r="E952" s="2" t="s">
        <v>117</v>
      </c>
      <c r="F952">
        <v>11</v>
      </c>
    </row>
    <row r="953" spans="4:6" x14ac:dyDescent="0.25">
      <c r="D953" s="1">
        <v>39977</v>
      </c>
      <c r="E953" s="2" t="s">
        <v>191</v>
      </c>
      <c r="F953">
        <v>9</v>
      </c>
    </row>
    <row r="954" spans="4:6" x14ac:dyDescent="0.25">
      <c r="D954" s="1">
        <v>39978</v>
      </c>
      <c r="E954" s="2" t="s">
        <v>52</v>
      </c>
      <c r="F954">
        <v>498</v>
      </c>
    </row>
    <row r="955" spans="4:6" x14ac:dyDescent="0.25">
      <c r="D955" s="1">
        <v>39980</v>
      </c>
      <c r="E955" s="2" t="s">
        <v>47</v>
      </c>
      <c r="F955">
        <v>350</v>
      </c>
    </row>
    <row r="956" spans="4:6" x14ac:dyDescent="0.25">
      <c r="D956" s="1">
        <v>39980</v>
      </c>
      <c r="E956" s="2" t="s">
        <v>10</v>
      </c>
      <c r="F956">
        <v>191</v>
      </c>
    </row>
    <row r="957" spans="4:6" x14ac:dyDescent="0.25">
      <c r="D957" s="1">
        <v>39980</v>
      </c>
      <c r="E957" s="2" t="s">
        <v>11</v>
      </c>
      <c r="F957">
        <v>402</v>
      </c>
    </row>
    <row r="958" spans="4:6" x14ac:dyDescent="0.25">
      <c r="D958" s="1">
        <v>39984</v>
      </c>
      <c r="E958" s="2" t="s">
        <v>71</v>
      </c>
      <c r="F958">
        <v>140</v>
      </c>
    </row>
    <row r="959" spans="4:6" x14ac:dyDescent="0.25">
      <c r="D959" s="1">
        <v>39985</v>
      </c>
      <c r="E959" s="2" t="s">
        <v>192</v>
      </c>
      <c r="F959">
        <v>3</v>
      </c>
    </row>
    <row r="960" spans="4:6" x14ac:dyDescent="0.25">
      <c r="D960" s="1">
        <v>39987</v>
      </c>
      <c r="E960" s="2" t="s">
        <v>54</v>
      </c>
      <c r="F960">
        <v>25</v>
      </c>
    </row>
    <row r="961" spans="4:6" x14ac:dyDescent="0.25">
      <c r="D961" s="1">
        <v>39992</v>
      </c>
      <c r="E961" s="2" t="s">
        <v>193</v>
      </c>
      <c r="F961">
        <v>7</v>
      </c>
    </row>
    <row r="962" spans="4:6" x14ac:dyDescent="0.25">
      <c r="D962" s="1">
        <v>39994</v>
      </c>
      <c r="E962" s="2" t="s">
        <v>194</v>
      </c>
      <c r="F962">
        <v>17</v>
      </c>
    </row>
    <row r="963" spans="4:6" x14ac:dyDescent="0.25">
      <c r="D963" s="1">
        <v>39994</v>
      </c>
      <c r="E963" s="2" t="s">
        <v>11</v>
      </c>
      <c r="F963">
        <v>479</v>
      </c>
    </row>
    <row r="964" spans="4:6" x14ac:dyDescent="0.25">
      <c r="D964" s="1">
        <v>39994</v>
      </c>
      <c r="E964" s="2" t="s">
        <v>195</v>
      </c>
      <c r="F964">
        <v>6</v>
      </c>
    </row>
    <row r="965" spans="4:6" x14ac:dyDescent="0.25">
      <c r="D965" s="1">
        <v>39994</v>
      </c>
      <c r="E965" s="2" t="s">
        <v>18</v>
      </c>
      <c r="F965">
        <v>10</v>
      </c>
    </row>
    <row r="966" spans="4:6" x14ac:dyDescent="0.25">
      <c r="D966" s="1">
        <v>39995</v>
      </c>
      <c r="E966" s="2" t="s">
        <v>31</v>
      </c>
      <c r="F966">
        <v>2</v>
      </c>
    </row>
    <row r="967" spans="4:6" x14ac:dyDescent="0.25">
      <c r="D967" s="1">
        <v>39997</v>
      </c>
      <c r="E967" s="2" t="s">
        <v>196</v>
      </c>
      <c r="F967">
        <v>13</v>
      </c>
    </row>
    <row r="968" spans="4:6" x14ac:dyDescent="0.25">
      <c r="D968" s="1">
        <v>40000</v>
      </c>
      <c r="E968" s="2" t="s">
        <v>185</v>
      </c>
      <c r="F968">
        <v>12</v>
      </c>
    </row>
    <row r="969" spans="4:6" x14ac:dyDescent="0.25">
      <c r="D969" s="1">
        <v>40000</v>
      </c>
      <c r="E969" s="2" t="s">
        <v>7</v>
      </c>
      <c r="F969">
        <v>191</v>
      </c>
    </row>
    <row r="970" spans="4:6" x14ac:dyDescent="0.25">
      <c r="D970" s="1">
        <v>40000</v>
      </c>
      <c r="E970" s="2" t="s">
        <v>12</v>
      </c>
      <c r="F970">
        <v>123</v>
      </c>
    </row>
    <row r="971" spans="4:6" x14ac:dyDescent="0.25">
      <c r="D971" s="1">
        <v>40001</v>
      </c>
      <c r="E971" s="2" t="s">
        <v>20</v>
      </c>
      <c r="F971">
        <v>66</v>
      </c>
    </row>
    <row r="972" spans="4:6" x14ac:dyDescent="0.25">
      <c r="D972" s="1">
        <v>40002</v>
      </c>
      <c r="E972" s="2" t="s">
        <v>63</v>
      </c>
      <c r="F972">
        <v>132</v>
      </c>
    </row>
    <row r="973" spans="4:6" x14ac:dyDescent="0.25">
      <c r="D973" s="1">
        <v>40006</v>
      </c>
      <c r="E973" s="2" t="s">
        <v>197</v>
      </c>
      <c r="F973">
        <v>9</v>
      </c>
    </row>
    <row r="974" spans="4:6" x14ac:dyDescent="0.25">
      <c r="D974" s="1">
        <v>40006</v>
      </c>
      <c r="E974" s="2" t="s">
        <v>80</v>
      </c>
      <c r="F974">
        <v>111</v>
      </c>
    </row>
    <row r="975" spans="4:6" x14ac:dyDescent="0.25">
      <c r="D975" s="1">
        <v>40007</v>
      </c>
      <c r="E975" s="2" t="s">
        <v>21</v>
      </c>
      <c r="F975">
        <v>163</v>
      </c>
    </row>
    <row r="976" spans="4:6" x14ac:dyDescent="0.25">
      <c r="D976" s="1">
        <v>40007</v>
      </c>
      <c r="E976" s="2" t="s">
        <v>157</v>
      </c>
      <c r="F976">
        <v>4</v>
      </c>
    </row>
    <row r="977" spans="4:6" x14ac:dyDescent="0.25">
      <c r="D977" s="1">
        <v>40009</v>
      </c>
      <c r="E977" s="2" t="s">
        <v>147</v>
      </c>
      <c r="F977">
        <v>10</v>
      </c>
    </row>
    <row r="978" spans="4:6" x14ac:dyDescent="0.25">
      <c r="D978" s="1">
        <v>40010</v>
      </c>
      <c r="E978" s="2" t="s">
        <v>11</v>
      </c>
      <c r="F978">
        <v>457</v>
      </c>
    </row>
    <row r="979" spans="4:6" x14ac:dyDescent="0.25">
      <c r="D979" s="1">
        <v>40012</v>
      </c>
      <c r="E979" s="2" t="s">
        <v>52</v>
      </c>
      <c r="F979">
        <v>260</v>
      </c>
    </row>
    <row r="980" spans="4:6" x14ac:dyDescent="0.25">
      <c r="D980" s="1">
        <v>40013</v>
      </c>
      <c r="E980" s="2" t="s">
        <v>122</v>
      </c>
      <c r="F980">
        <v>181</v>
      </c>
    </row>
    <row r="981" spans="4:6" x14ac:dyDescent="0.25">
      <c r="D981" s="1">
        <v>40014</v>
      </c>
      <c r="E981" s="2" t="s">
        <v>52</v>
      </c>
      <c r="F981">
        <v>144</v>
      </c>
    </row>
    <row r="982" spans="4:6" x14ac:dyDescent="0.25">
      <c r="D982" s="1">
        <v>40015</v>
      </c>
      <c r="E982" s="2" t="s">
        <v>24</v>
      </c>
      <c r="F982">
        <v>246</v>
      </c>
    </row>
    <row r="983" spans="4:6" x14ac:dyDescent="0.25">
      <c r="D983" s="1">
        <v>40017</v>
      </c>
      <c r="E983" s="2" t="s">
        <v>198</v>
      </c>
      <c r="F983">
        <v>10</v>
      </c>
    </row>
    <row r="984" spans="4:6" x14ac:dyDescent="0.25">
      <c r="D984" s="1">
        <v>40019</v>
      </c>
      <c r="E984" s="2" t="s">
        <v>28</v>
      </c>
      <c r="F984">
        <v>148</v>
      </c>
    </row>
    <row r="985" spans="4:6" x14ac:dyDescent="0.25">
      <c r="D985" s="1">
        <v>40021</v>
      </c>
      <c r="E985" s="2" t="s">
        <v>37</v>
      </c>
      <c r="F985">
        <v>24</v>
      </c>
    </row>
    <row r="986" spans="4:6" x14ac:dyDescent="0.25">
      <c r="D986" s="1">
        <v>40024</v>
      </c>
      <c r="E986" s="2" t="s">
        <v>27</v>
      </c>
      <c r="F986">
        <v>66</v>
      </c>
    </row>
    <row r="987" spans="4:6" x14ac:dyDescent="0.25">
      <c r="D987" s="1">
        <v>40027</v>
      </c>
      <c r="E987" s="2" t="s">
        <v>47</v>
      </c>
      <c r="F987">
        <v>333</v>
      </c>
    </row>
    <row r="988" spans="4:6" x14ac:dyDescent="0.25">
      <c r="D988" s="1">
        <v>40027</v>
      </c>
      <c r="E988" s="2" t="s">
        <v>39</v>
      </c>
      <c r="F988">
        <v>194</v>
      </c>
    </row>
    <row r="989" spans="4:6" x14ac:dyDescent="0.25">
      <c r="D989" s="1">
        <v>40031</v>
      </c>
      <c r="E989" s="2" t="s">
        <v>20</v>
      </c>
      <c r="F989">
        <v>154</v>
      </c>
    </row>
    <row r="990" spans="4:6" x14ac:dyDescent="0.25">
      <c r="D990" s="1">
        <v>40031</v>
      </c>
      <c r="E990" s="2" t="s">
        <v>57</v>
      </c>
      <c r="F990">
        <v>100</v>
      </c>
    </row>
    <row r="991" spans="4:6" x14ac:dyDescent="0.25">
      <c r="D991" s="1">
        <v>40031</v>
      </c>
      <c r="E991" s="2" t="s">
        <v>3</v>
      </c>
      <c r="F991">
        <v>18</v>
      </c>
    </row>
    <row r="992" spans="4:6" x14ac:dyDescent="0.25">
      <c r="D992" s="1">
        <v>40031</v>
      </c>
      <c r="E992" s="2" t="s">
        <v>172</v>
      </c>
      <c r="F992">
        <v>20</v>
      </c>
    </row>
    <row r="993" spans="4:6" x14ac:dyDescent="0.25">
      <c r="D993" s="1">
        <v>40033</v>
      </c>
      <c r="E993" s="2" t="s">
        <v>57</v>
      </c>
      <c r="F993">
        <v>200</v>
      </c>
    </row>
    <row r="994" spans="4:6" x14ac:dyDescent="0.25">
      <c r="D994" s="1">
        <v>40034</v>
      </c>
      <c r="E994" s="2" t="s">
        <v>20</v>
      </c>
      <c r="F994">
        <v>48</v>
      </c>
    </row>
    <row r="995" spans="4:6" x14ac:dyDescent="0.25">
      <c r="D995" s="1">
        <v>40034</v>
      </c>
      <c r="E995" s="2" t="s">
        <v>63</v>
      </c>
      <c r="F995">
        <v>68</v>
      </c>
    </row>
    <row r="996" spans="4:6" x14ac:dyDescent="0.25">
      <c r="D996" s="1">
        <v>40035</v>
      </c>
      <c r="E996" s="2" t="s">
        <v>176</v>
      </c>
      <c r="F996">
        <v>9</v>
      </c>
    </row>
    <row r="997" spans="4:6" x14ac:dyDescent="0.25">
      <c r="D997" s="1">
        <v>40039</v>
      </c>
      <c r="E997" s="2" t="s">
        <v>52</v>
      </c>
      <c r="F997">
        <v>493</v>
      </c>
    </row>
    <row r="998" spans="4:6" x14ac:dyDescent="0.25">
      <c r="D998" s="1">
        <v>40039</v>
      </c>
      <c r="E998" s="2" t="s">
        <v>16</v>
      </c>
      <c r="F998">
        <v>340</v>
      </c>
    </row>
    <row r="999" spans="4:6" x14ac:dyDescent="0.25">
      <c r="D999" s="1">
        <v>40041</v>
      </c>
      <c r="E999" s="2" t="s">
        <v>176</v>
      </c>
      <c r="F999">
        <v>2</v>
      </c>
    </row>
    <row r="1000" spans="4:6" x14ac:dyDescent="0.25">
      <c r="D1000" s="1">
        <v>40044</v>
      </c>
      <c r="E1000" s="2" t="s">
        <v>30</v>
      </c>
      <c r="F1000">
        <v>62</v>
      </c>
    </row>
    <row r="1001" spans="4:6" x14ac:dyDescent="0.25">
      <c r="D1001" s="1">
        <v>40044</v>
      </c>
      <c r="E1001" s="2" t="s">
        <v>24</v>
      </c>
      <c r="F1001">
        <v>164</v>
      </c>
    </row>
    <row r="1002" spans="4:6" x14ac:dyDescent="0.25">
      <c r="D1002" s="1">
        <v>40045</v>
      </c>
      <c r="E1002" s="2" t="s">
        <v>30</v>
      </c>
      <c r="F1002">
        <v>170</v>
      </c>
    </row>
    <row r="1003" spans="4:6" x14ac:dyDescent="0.25">
      <c r="D1003" s="1">
        <v>40047</v>
      </c>
      <c r="E1003" s="2" t="s">
        <v>73</v>
      </c>
      <c r="F1003">
        <v>164</v>
      </c>
    </row>
    <row r="1004" spans="4:6" x14ac:dyDescent="0.25">
      <c r="D1004" s="1">
        <v>40049</v>
      </c>
      <c r="E1004" s="2" t="s">
        <v>8</v>
      </c>
      <c r="F1004">
        <v>70</v>
      </c>
    </row>
    <row r="1005" spans="4:6" x14ac:dyDescent="0.25">
      <c r="D1005" s="1">
        <v>40056</v>
      </c>
      <c r="E1005" s="2" t="s">
        <v>52</v>
      </c>
      <c r="F1005">
        <v>133</v>
      </c>
    </row>
    <row r="1006" spans="4:6" x14ac:dyDescent="0.25">
      <c r="D1006" s="1">
        <v>40057</v>
      </c>
      <c r="E1006" s="2" t="s">
        <v>199</v>
      </c>
      <c r="F1006">
        <v>20</v>
      </c>
    </row>
    <row r="1007" spans="4:6" x14ac:dyDescent="0.25">
      <c r="D1007" s="1">
        <v>40059</v>
      </c>
      <c r="E1007" s="2" t="s">
        <v>200</v>
      </c>
      <c r="F1007">
        <v>15</v>
      </c>
    </row>
    <row r="1008" spans="4:6" x14ac:dyDescent="0.25">
      <c r="D1008" s="1">
        <v>40060</v>
      </c>
      <c r="E1008" s="2" t="s">
        <v>201</v>
      </c>
      <c r="F1008">
        <v>15</v>
      </c>
    </row>
    <row r="1009" spans="4:6" x14ac:dyDescent="0.25">
      <c r="D1009" s="1">
        <v>40061</v>
      </c>
      <c r="E1009" s="2" t="s">
        <v>60</v>
      </c>
      <c r="F1009">
        <v>105</v>
      </c>
    </row>
    <row r="1010" spans="4:6" x14ac:dyDescent="0.25">
      <c r="D1010" s="1">
        <v>40065</v>
      </c>
      <c r="E1010" s="2" t="s">
        <v>33</v>
      </c>
      <c r="F1010">
        <v>192</v>
      </c>
    </row>
    <row r="1011" spans="4:6" x14ac:dyDescent="0.25">
      <c r="D1011" s="1">
        <v>40065</v>
      </c>
      <c r="E1011" s="2" t="s">
        <v>82</v>
      </c>
      <c r="F1011">
        <v>142</v>
      </c>
    </row>
    <row r="1012" spans="4:6" x14ac:dyDescent="0.25">
      <c r="D1012" s="1">
        <v>40066</v>
      </c>
      <c r="E1012" s="2" t="s">
        <v>108</v>
      </c>
      <c r="F1012">
        <v>3</v>
      </c>
    </row>
    <row r="1013" spans="4:6" x14ac:dyDescent="0.25">
      <c r="D1013" s="1">
        <v>40066</v>
      </c>
      <c r="E1013" s="2" t="s">
        <v>19</v>
      </c>
      <c r="F1013">
        <v>219</v>
      </c>
    </row>
    <row r="1014" spans="4:6" x14ac:dyDescent="0.25">
      <c r="D1014" s="1">
        <v>40070</v>
      </c>
      <c r="E1014" s="2" t="s">
        <v>32</v>
      </c>
      <c r="F1014">
        <v>137</v>
      </c>
    </row>
    <row r="1015" spans="4:6" x14ac:dyDescent="0.25">
      <c r="D1015" s="1">
        <v>40071</v>
      </c>
      <c r="E1015" s="2" t="s">
        <v>22</v>
      </c>
      <c r="F1015">
        <v>108</v>
      </c>
    </row>
    <row r="1016" spans="4:6" x14ac:dyDescent="0.25">
      <c r="D1016" s="1">
        <v>40072</v>
      </c>
      <c r="E1016" s="2" t="s">
        <v>104</v>
      </c>
      <c r="F1016">
        <v>395</v>
      </c>
    </row>
    <row r="1017" spans="4:6" x14ac:dyDescent="0.25">
      <c r="D1017" s="1">
        <v>40073</v>
      </c>
      <c r="E1017" s="2" t="s">
        <v>202</v>
      </c>
      <c r="F1017">
        <v>3</v>
      </c>
    </row>
    <row r="1018" spans="4:6" x14ac:dyDescent="0.25">
      <c r="D1018" s="1">
        <v>40075</v>
      </c>
      <c r="E1018" s="2" t="s">
        <v>8</v>
      </c>
      <c r="F1018">
        <v>73</v>
      </c>
    </row>
    <row r="1019" spans="4:6" x14ac:dyDescent="0.25">
      <c r="D1019" s="1">
        <v>40075</v>
      </c>
      <c r="E1019" s="2" t="s">
        <v>47</v>
      </c>
      <c r="F1019">
        <v>209</v>
      </c>
    </row>
    <row r="1020" spans="4:6" x14ac:dyDescent="0.25">
      <c r="D1020" s="1">
        <v>40077</v>
      </c>
      <c r="E1020" s="2" t="s">
        <v>39</v>
      </c>
      <c r="F1020">
        <v>41</v>
      </c>
    </row>
    <row r="1021" spans="4:6" x14ac:dyDescent="0.25">
      <c r="D1021" s="1">
        <v>40083</v>
      </c>
      <c r="E1021" s="2" t="s">
        <v>19</v>
      </c>
      <c r="F1021">
        <v>488</v>
      </c>
    </row>
    <row r="1022" spans="4:6" x14ac:dyDescent="0.25">
      <c r="D1022" s="1">
        <v>40084</v>
      </c>
      <c r="E1022" s="2" t="s">
        <v>99</v>
      </c>
      <c r="F1022">
        <v>5</v>
      </c>
    </row>
    <row r="1023" spans="4:6" x14ac:dyDescent="0.25">
      <c r="D1023" s="1">
        <v>40084</v>
      </c>
      <c r="E1023" s="2" t="s">
        <v>71</v>
      </c>
      <c r="F1023">
        <v>97</v>
      </c>
    </row>
    <row r="1024" spans="4:6" x14ac:dyDescent="0.25">
      <c r="D1024" s="1">
        <v>40085</v>
      </c>
      <c r="E1024" s="2" t="s">
        <v>10</v>
      </c>
      <c r="F1024">
        <v>58</v>
      </c>
    </row>
    <row r="1025" spans="4:6" x14ac:dyDescent="0.25">
      <c r="D1025" s="1">
        <v>40085</v>
      </c>
      <c r="E1025" s="2" t="s">
        <v>57</v>
      </c>
      <c r="F1025">
        <v>179</v>
      </c>
    </row>
    <row r="1026" spans="4:6" x14ac:dyDescent="0.25">
      <c r="D1026" s="1">
        <v>40087</v>
      </c>
      <c r="E1026" s="2" t="s">
        <v>40</v>
      </c>
      <c r="F1026">
        <v>18</v>
      </c>
    </row>
    <row r="1027" spans="4:6" x14ac:dyDescent="0.25">
      <c r="D1027" s="1">
        <v>40088</v>
      </c>
      <c r="E1027" s="2" t="s">
        <v>53</v>
      </c>
      <c r="F1027">
        <v>4</v>
      </c>
    </row>
    <row r="1028" spans="4:6" x14ac:dyDescent="0.25">
      <c r="D1028" s="1">
        <v>40088</v>
      </c>
      <c r="E1028" s="2" t="s">
        <v>35</v>
      </c>
      <c r="F1028">
        <v>1</v>
      </c>
    </row>
    <row r="1029" spans="4:6" x14ac:dyDescent="0.25">
      <c r="D1029" s="1">
        <v>40089</v>
      </c>
      <c r="E1029" s="2" t="s">
        <v>33</v>
      </c>
      <c r="F1029">
        <v>86</v>
      </c>
    </row>
    <row r="1030" spans="4:6" x14ac:dyDescent="0.25">
      <c r="D1030" s="1">
        <v>40090</v>
      </c>
      <c r="E1030" s="2" t="s">
        <v>16</v>
      </c>
      <c r="F1030">
        <v>290</v>
      </c>
    </row>
    <row r="1031" spans="4:6" x14ac:dyDescent="0.25">
      <c r="D1031" s="1">
        <v>40092</v>
      </c>
      <c r="E1031" s="2" t="s">
        <v>186</v>
      </c>
      <c r="F1031">
        <v>14</v>
      </c>
    </row>
    <row r="1032" spans="4:6" x14ac:dyDescent="0.25">
      <c r="D1032" s="1">
        <v>40094</v>
      </c>
      <c r="E1032" s="2" t="s">
        <v>41</v>
      </c>
      <c r="F1032">
        <v>120</v>
      </c>
    </row>
    <row r="1033" spans="4:6" x14ac:dyDescent="0.25">
      <c r="D1033" s="1">
        <v>40094</v>
      </c>
      <c r="E1033" s="2" t="s">
        <v>125</v>
      </c>
      <c r="F1033">
        <v>28</v>
      </c>
    </row>
    <row r="1034" spans="4:6" x14ac:dyDescent="0.25">
      <c r="D1034" s="1">
        <v>40095</v>
      </c>
      <c r="E1034" s="2" t="s">
        <v>11</v>
      </c>
      <c r="F1034">
        <v>213</v>
      </c>
    </row>
    <row r="1035" spans="4:6" x14ac:dyDescent="0.25">
      <c r="D1035" s="1">
        <v>40101</v>
      </c>
      <c r="E1035" s="2" t="s">
        <v>110</v>
      </c>
      <c r="F1035">
        <v>10</v>
      </c>
    </row>
    <row r="1036" spans="4:6" x14ac:dyDescent="0.25">
      <c r="D1036" s="1">
        <v>40102</v>
      </c>
      <c r="E1036" s="2" t="s">
        <v>71</v>
      </c>
      <c r="F1036">
        <v>53</v>
      </c>
    </row>
    <row r="1037" spans="4:6" x14ac:dyDescent="0.25">
      <c r="D1037" s="1">
        <v>40103</v>
      </c>
      <c r="E1037" s="2" t="s">
        <v>32</v>
      </c>
      <c r="F1037">
        <v>178</v>
      </c>
    </row>
    <row r="1038" spans="4:6" x14ac:dyDescent="0.25">
      <c r="D1038" s="1">
        <v>40103</v>
      </c>
      <c r="E1038" s="2" t="s">
        <v>76</v>
      </c>
      <c r="F1038">
        <v>6</v>
      </c>
    </row>
    <row r="1039" spans="4:6" x14ac:dyDescent="0.25">
      <c r="D1039" s="1">
        <v>40107</v>
      </c>
      <c r="E1039" s="2" t="s">
        <v>11</v>
      </c>
      <c r="F1039">
        <v>118</v>
      </c>
    </row>
    <row r="1040" spans="4:6" x14ac:dyDescent="0.25">
      <c r="D1040" s="1">
        <v>40107</v>
      </c>
      <c r="E1040" s="2" t="s">
        <v>72</v>
      </c>
      <c r="F1040">
        <v>5</v>
      </c>
    </row>
    <row r="1041" spans="4:6" x14ac:dyDescent="0.25">
      <c r="D1041" s="1">
        <v>40108</v>
      </c>
      <c r="E1041" s="2" t="s">
        <v>20</v>
      </c>
      <c r="F1041">
        <v>89</v>
      </c>
    </row>
    <row r="1042" spans="4:6" x14ac:dyDescent="0.25">
      <c r="D1042" s="1">
        <v>40113</v>
      </c>
      <c r="E1042" s="2" t="s">
        <v>37</v>
      </c>
      <c r="F1042">
        <v>22</v>
      </c>
    </row>
    <row r="1043" spans="4:6" x14ac:dyDescent="0.25">
      <c r="D1043" s="1">
        <v>40114</v>
      </c>
      <c r="E1043" s="2" t="s">
        <v>20</v>
      </c>
      <c r="F1043">
        <v>199</v>
      </c>
    </row>
    <row r="1044" spans="4:6" x14ac:dyDescent="0.25">
      <c r="D1044" s="1">
        <v>40120</v>
      </c>
      <c r="E1044" s="2" t="s">
        <v>111</v>
      </c>
      <c r="F1044">
        <v>8</v>
      </c>
    </row>
    <row r="1045" spans="4:6" x14ac:dyDescent="0.25">
      <c r="D1045" s="1">
        <v>40120</v>
      </c>
      <c r="E1045" s="2" t="s">
        <v>20</v>
      </c>
      <c r="F1045">
        <v>198</v>
      </c>
    </row>
    <row r="1046" spans="4:6" x14ac:dyDescent="0.25">
      <c r="D1046" s="1">
        <v>40121</v>
      </c>
      <c r="E1046" s="2" t="s">
        <v>97</v>
      </c>
      <c r="F1046">
        <v>6</v>
      </c>
    </row>
    <row r="1047" spans="4:6" x14ac:dyDescent="0.25">
      <c r="D1047" s="1">
        <v>40121</v>
      </c>
      <c r="E1047" s="2" t="s">
        <v>25</v>
      </c>
      <c r="F1047">
        <v>68</v>
      </c>
    </row>
    <row r="1048" spans="4:6" x14ac:dyDescent="0.25">
      <c r="D1048" s="1">
        <v>40121</v>
      </c>
      <c r="E1048" s="2" t="s">
        <v>104</v>
      </c>
      <c r="F1048">
        <v>200</v>
      </c>
    </row>
    <row r="1049" spans="4:6" x14ac:dyDescent="0.25">
      <c r="D1049" s="1">
        <v>40122</v>
      </c>
      <c r="E1049" s="2" t="s">
        <v>7</v>
      </c>
      <c r="F1049">
        <v>426</v>
      </c>
    </row>
    <row r="1050" spans="4:6" x14ac:dyDescent="0.25">
      <c r="D1050" s="1">
        <v>40122</v>
      </c>
      <c r="E1050" s="2" t="s">
        <v>80</v>
      </c>
      <c r="F1050">
        <v>142</v>
      </c>
    </row>
    <row r="1051" spans="4:6" x14ac:dyDescent="0.25">
      <c r="D1051" s="1">
        <v>40122</v>
      </c>
      <c r="E1051" s="2" t="s">
        <v>9</v>
      </c>
      <c r="F1051">
        <v>298</v>
      </c>
    </row>
    <row r="1052" spans="4:6" x14ac:dyDescent="0.25">
      <c r="D1052" s="1">
        <v>40124</v>
      </c>
      <c r="E1052" s="2" t="s">
        <v>19</v>
      </c>
      <c r="F1052">
        <v>224</v>
      </c>
    </row>
    <row r="1053" spans="4:6" x14ac:dyDescent="0.25">
      <c r="D1053" s="1">
        <v>40126</v>
      </c>
      <c r="E1053" s="2" t="s">
        <v>7</v>
      </c>
      <c r="F1053">
        <v>133</v>
      </c>
    </row>
    <row r="1054" spans="4:6" x14ac:dyDescent="0.25">
      <c r="D1054" s="1">
        <v>40128</v>
      </c>
      <c r="E1054" s="2" t="s">
        <v>47</v>
      </c>
      <c r="F1054">
        <v>326</v>
      </c>
    </row>
    <row r="1055" spans="4:6" x14ac:dyDescent="0.25">
      <c r="D1055" s="1">
        <v>40128</v>
      </c>
      <c r="E1055" s="2" t="s">
        <v>122</v>
      </c>
      <c r="F1055">
        <v>102</v>
      </c>
    </row>
    <row r="1056" spans="4:6" x14ac:dyDescent="0.25">
      <c r="D1056" s="1">
        <v>40129</v>
      </c>
      <c r="E1056" s="2" t="s">
        <v>9</v>
      </c>
      <c r="F1056">
        <v>332</v>
      </c>
    </row>
    <row r="1057" spans="4:6" x14ac:dyDescent="0.25">
      <c r="D1057" s="1">
        <v>40130</v>
      </c>
      <c r="E1057" s="2" t="s">
        <v>21</v>
      </c>
      <c r="F1057">
        <v>95</v>
      </c>
    </row>
    <row r="1058" spans="4:6" x14ac:dyDescent="0.25">
      <c r="D1058" s="1">
        <v>40134</v>
      </c>
      <c r="E1058" s="2" t="s">
        <v>138</v>
      </c>
      <c r="F1058">
        <v>7</v>
      </c>
    </row>
    <row r="1059" spans="4:6" x14ac:dyDescent="0.25">
      <c r="D1059" s="1">
        <v>40134</v>
      </c>
      <c r="E1059" s="2" t="s">
        <v>16</v>
      </c>
      <c r="F1059">
        <v>276</v>
      </c>
    </row>
    <row r="1060" spans="4:6" x14ac:dyDescent="0.25">
      <c r="D1060" s="1">
        <v>40134</v>
      </c>
      <c r="E1060" s="2" t="s">
        <v>141</v>
      </c>
      <c r="F1060">
        <v>6</v>
      </c>
    </row>
    <row r="1061" spans="4:6" x14ac:dyDescent="0.25">
      <c r="D1061" s="1">
        <v>40136</v>
      </c>
      <c r="E1061" s="2" t="s">
        <v>47</v>
      </c>
      <c r="F1061">
        <v>232</v>
      </c>
    </row>
    <row r="1062" spans="4:6" x14ac:dyDescent="0.25">
      <c r="D1062" s="1">
        <v>40136</v>
      </c>
      <c r="E1062" s="2" t="s">
        <v>68</v>
      </c>
      <c r="F1062">
        <v>162</v>
      </c>
    </row>
    <row r="1063" spans="4:6" x14ac:dyDescent="0.25">
      <c r="D1063" s="1">
        <v>40139</v>
      </c>
      <c r="E1063" s="2" t="s">
        <v>12</v>
      </c>
      <c r="F1063">
        <v>66</v>
      </c>
    </row>
    <row r="1064" spans="4:6" x14ac:dyDescent="0.25">
      <c r="D1064" s="1">
        <v>40139</v>
      </c>
      <c r="E1064" s="2" t="s">
        <v>159</v>
      </c>
      <c r="F1064">
        <v>2</v>
      </c>
    </row>
    <row r="1065" spans="4:6" x14ac:dyDescent="0.25">
      <c r="D1065" s="1">
        <v>40139</v>
      </c>
      <c r="E1065" s="2" t="s">
        <v>14</v>
      </c>
      <c r="F1065">
        <v>152</v>
      </c>
    </row>
    <row r="1066" spans="4:6" x14ac:dyDescent="0.25">
      <c r="D1066" s="1">
        <v>40139</v>
      </c>
      <c r="E1066" s="2" t="s">
        <v>203</v>
      </c>
      <c r="F1066">
        <v>2</v>
      </c>
    </row>
    <row r="1067" spans="4:6" x14ac:dyDescent="0.25">
      <c r="D1067" s="1">
        <v>40142</v>
      </c>
      <c r="E1067" s="2" t="s">
        <v>22</v>
      </c>
      <c r="F1067">
        <v>115</v>
      </c>
    </row>
    <row r="1068" spans="4:6" x14ac:dyDescent="0.25">
      <c r="D1068" s="1">
        <v>40142</v>
      </c>
      <c r="E1068" s="2" t="s">
        <v>39</v>
      </c>
      <c r="F1068">
        <v>29</v>
      </c>
    </row>
    <row r="1069" spans="4:6" x14ac:dyDescent="0.25">
      <c r="D1069" s="1">
        <v>40142</v>
      </c>
      <c r="E1069" s="2" t="s">
        <v>37</v>
      </c>
      <c r="F1069">
        <v>91</v>
      </c>
    </row>
    <row r="1070" spans="4:6" x14ac:dyDescent="0.25">
      <c r="D1070" s="1">
        <v>40144</v>
      </c>
      <c r="E1070" s="2" t="s">
        <v>21</v>
      </c>
      <c r="F1070">
        <v>125</v>
      </c>
    </row>
    <row r="1071" spans="4:6" x14ac:dyDescent="0.25">
      <c r="D1071" s="1">
        <v>40146</v>
      </c>
      <c r="E1071" s="2" t="s">
        <v>63</v>
      </c>
      <c r="F1071">
        <v>40</v>
      </c>
    </row>
    <row r="1072" spans="4:6" x14ac:dyDescent="0.25">
      <c r="D1072" s="1">
        <v>40146</v>
      </c>
      <c r="E1072" s="2" t="s">
        <v>11</v>
      </c>
      <c r="F1072">
        <v>279</v>
      </c>
    </row>
    <row r="1073" spans="4:6" x14ac:dyDescent="0.25">
      <c r="D1073" s="1">
        <v>40147</v>
      </c>
      <c r="E1073" s="2" t="s">
        <v>13</v>
      </c>
      <c r="F1073">
        <v>8</v>
      </c>
    </row>
    <row r="1074" spans="4:6" x14ac:dyDescent="0.25">
      <c r="D1074" s="1">
        <v>40151</v>
      </c>
      <c r="E1074" s="2" t="s">
        <v>73</v>
      </c>
      <c r="F1074">
        <v>194</v>
      </c>
    </row>
    <row r="1075" spans="4:6" x14ac:dyDescent="0.25">
      <c r="D1075" s="1">
        <v>40152</v>
      </c>
      <c r="E1075" s="2" t="s">
        <v>8</v>
      </c>
      <c r="F1075">
        <v>168</v>
      </c>
    </row>
    <row r="1076" spans="4:6" x14ac:dyDescent="0.25">
      <c r="D1076" s="1">
        <v>40153</v>
      </c>
      <c r="E1076" s="2" t="s">
        <v>16</v>
      </c>
      <c r="F1076">
        <v>211</v>
      </c>
    </row>
    <row r="1077" spans="4:6" x14ac:dyDescent="0.25">
      <c r="D1077" s="1">
        <v>40153</v>
      </c>
      <c r="E1077" s="2" t="s">
        <v>157</v>
      </c>
      <c r="F1077">
        <v>19</v>
      </c>
    </row>
    <row r="1078" spans="4:6" x14ac:dyDescent="0.25">
      <c r="D1078" s="1">
        <v>40155</v>
      </c>
      <c r="E1078" s="2" t="s">
        <v>155</v>
      </c>
      <c r="F1078">
        <v>16</v>
      </c>
    </row>
    <row r="1079" spans="4:6" x14ac:dyDescent="0.25">
      <c r="D1079" s="1">
        <v>40158</v>
      </c>
      <c r="E1079" s="2" t="s">
        <v>29</v>
      </c>
      <c r="F1079">
        <v>18</v>
      </c>
    </row>
    <row r="1080" spans="4:6" x14ac:dyDescent="0.25">
      <c r="D1080" s="1">
        <v>40158</v>
      </c>
      <c r="E1080" s="2" t="s">
        <v>9</v>
      </c>
      <c r="F1080">
        <v>399</v>
      </c>
    </row>
    <row r="1081" spans="4:6" x14ac:dyDescent="0.25">
      <c r="D1081" s="1">
        <v>40160</v>
      </c>
      <c r="E1081" s="2" t="s">
        <v>204</v>
      </c>
      <c r="F1081">
        <v>11</v>
      </c>
    </row>
    <row r="1082" spans="4:6" x14ac:dyDescent="0.25">
      <c r="D1082" s="1">
        <v>40164</v>
      </c>
      <c r="E1082" s="2" t="s">
        <v>25</v>
      </c>
      <c r="F1082">
        <v>131</v>
      </c>
    </row>
    <row r="1083" spans="4:6" x14ac:dyDescent="0.25">
      <c r="D1083" s="1">
        <v>40165</v>
      </c>
      <c r="E1083" s="2" t="s">
        <v>41</v>
      </c>
      <c r="F1083">
        <v>67</v>
      </c>
    </row>
    <row r="1084" spans="4:6" x14ac:dyDescent="0.25">
      <c r="D1084" s="1">
        <v>40166</v>
      </c>
      <c r="E1084" s="2" t="s">
        <v>12</v>
      </c>
      <c r="F1084">
        <v>151</v>
      </c>
    </row>
    <row r="1085" spans="4:6" x14ac:dyDescent="0.25">
      <c r="D1085" s="1">
        <v>40171</v>
      </c>
      <c r="E1085" s="2" t="s">
        <v>25</v>
      </c>
      <c r="F1085">
        <v>105</v>
      </c>
    </row>
    <row r="1086" spans="4:6" x14ac:dyDescent="0.25">
      <c r="D1086" s="1">
        <v>40172</v>
      </c>
      <c r="E1086" s="2" t="s">
        <v>73</v>
      </c>
      <c r="F1086">
        <v>132</v>
      </c>
    </row>
    <row r="1087" spans="4:6" x14ac:dyDescent="0.25">
      <c r="D1087" s="1">
        <v>40172</v>
      </c>
      <c r="E1087" s="2" t="s">
        <v>19</v>
      </c>
      <c r="F1087">
        <v>142</v>
      </c>
    </row>
    <row r="1088" spans="4:6" x14ac:dyDescent="0.25">
      <c r="D1088" s="1">
        <v>40172</v>
      </c>
      <c r="E1088" s="2" t="s">
        <v>205</v>
      </c>
      <c r="F1088">
        <v>17</v>
      </c>
    </row>
    <row r="1089" spans="4:6" x14ac:dyDescent="0.25">
      <c r="D1089" s="1">
        <v>40173</v>
      </c>
      <c r="E1089" s="2" t="s">
        <v>9</v>
      </c>
      <c r="F1089">
        <v>444</v>
      </c>
    </row>
    <row r="1090" spans="4:6" x14ac:dyDescent="0.25">
      <c r="D1090" s="1">
        <v>40173</v>
      </c>
      <c r="E1090" s="2" t="s">
        <v>52</v>
      </c>
      <c r="F1090">
        <v>294</v>
      </c>
    </row>
    <row r="1091" spans="4:6" x14ac:dyDescent="0.25">
      <c r="D1091" s="1">
        <v>40174</v>
      </c>
      <c r="E1091" s="2" t="s">
        <v>9</v>
      </c>
      <c r="F1091">
        <v>274</v>
      </c>
    </row>
    <row r="1092" spans="4:6" x14ac:dyDescent="0.25">
      <c r="D1092" s="1">
        <v>40176</v>
      </c>
      <c r="E1092" s="2" t="s">
        <v>37</v>
      </c>
      <c r="F1092">
        <v>168</v>
      </c>
    </row>
    <row r="1093" spans="4:6" x14ac:dyDescent="0.25">
      <c r="D1093" s="1">
        <v>40177</v>
      </c>
      <c r="E1093" s="2" t="s">
        <v>10</v>
      </c>
      <c r="F1093">
        <v>115</v>
      </c>
    </row>
    <row r="1094" spans="4:6" x14ac:dyDescent="0.25">
      <c r="D1094" s="1">
        <v>40177</v>
      </c>
      <c r="E1094" s="2" t="s">
        <v>32</v>
      </c>
      <c r="F1094">
        <v>126</v>
      </c>
    </row>
    <row r="1095" spans="4:6" x14ac:dyDescent="0.25">
      <c r="D1095" s="1">
        <v>40180</v>
      </c>
      <c r="E1095" s="2" t="s">
        <v>30</v>
      </c>
      <c r="F1095">
        <v>73</v>
      </c>
    </row>
    <row r="1096" spans="4:6" x14ac:dyDescent="0.25">
      <c r="D1096" s="1">
        <v>40180</v>
      </c>
      <c r="E1096" s="2" t="s">
        <v>24</v>
      </c>
      <c r="F1096">
        <v>413</v>
      </c>
    </row>
    <row r="1097" spans="4:6" x14ac:dyDescent="0.25">
      <c r="D1097" s="1">
        <v>40181</v>
      </c>
      <c r="E1097" s="2" t="s">
        <v>9</v>
      </c>
      <c r="F1097">
        <v>393</v>
      </c>
    </row>
    <row r="1098" spans="4:6" x14ac:dyDescent="0.25">
      <c r="D1098" s="1">
        <v>40184</v>
      </c>
      <c r="E1098" s="2" t="s">
        <v>145</v>
      </c>
      <c r="F1098">
        <v>13</v>
      </c>
    </row>
    <row r="1099" spans="4:6" x14ac:dyDescent="0.25">
      <c r="D1099" s="1">
        <v>40185</v>
      </c>
      <c r="E1099" s="2" t="s">
        <v>24</v>
      </c>
      <c r="F1099">
        <v>211</v>
      </c>
    </row>
    <row r="1100" spans="4:6" x14ac:dyDescent="0.25">
      <c r="D1100" s="1">
        <v>40189</v>
      </c>
      <c r="E1100" s="2" t="s">
        <v>63</v>
      </c>
      <c r="F1100">
        <v>116</v>
      </c>
    </row>
    <row r="1101" spans="4:6" x14ac:dyDescent="0.25">
      <c r="D1101" s="1">
        <v>40189</v>
      </c>
      <c r="E1101" s="2" t="s">
        <v>2</v>
      </c>
      <c r="F1101">
        <v>9</v>
      </c>
    </row>
    <row r="1102" spans="4:6" x14ac:dyDescent="0.25">
      <c r="D1102" s="1">
        <v>40193</v>
      </c>
      <c r="E1102" s="2" t="s">
        <v>47</v>
      </c>
      <c r="F1102">
        <v>117</v>
      </c>
    </row>
    <row r="1103" spans="4:6" x14ac:dyDescent="0.25">
      <c r="D1103" s="1">
        <v>40194</v>
      </c>
      <c r="E1103" s="2" t="s">
        <v>52</v>
      </c>
      <c r="F1103">
        <v>221</v>
      </c>
    </row>
    <row r="1104" spans="4:6" x14ac:dyDescent="0.25">
      <c r="D1104" s="1">
        <v>40198</v>
      </c>
      <c r="E1104" s="2" t="s">
        <v>154</v>
      </c>
      <c r="F1104">
        <v>9</v>
      </c>
    </row>
    <row r="1105" spans="4:6" x14ac:dyDescent="0.25">
      <c r="D1105" s="1">
        <v>40199</v>
      </c>
      <c r="E1105" s="2" t="s">
        <v>19</v>
      </c>
      <c r="F1105">
        <v>214</v>
      </c>
    </row>
    <row r="1106" spans="4:6" x14ac:dyDescent="0.25">
      <c r="D1106" s="1">
        <v>40200</v>
      </c>
      <c r="E1106" s="2" t="s">
        <v>39</v>
      </c>
      <c r="F1106">
        <v>138</v>
      </c>
    </row>
    <row r="1107" spans="4:6" x14ac:dyDescent="0.25">
      <c r="D1107" s="1">
        <v>40201</v>
      </c>
      <c r="E1107" s="2" t="s">
        <v>83</v>
      </c>
      <c r="F1107">
        <v>11</v>
      </c>
    </row>
    <row r="1108" spans="4:6" x14ac:dyDescent="0.25">
      <c r="D1108" s="1">
        <v>40201</v>
      </c>
      <c r="E1108" s="2" t="s">
        <v>54</v>
      </c>
      <c r="F1108">
        <v>128</v>
      </c>
    </row>
    <row r="1109" spans="4:6" x14ac:dyDescent="0.25">
      <c r="D1109" s="1">
        <v>40202</v>
      </c>
      <c r="E1109" s="2" t="s">
        <v>19</v>
      </c>
      <c r="F1109">
        <v>376</v>
      </c>
    </row>
    <row r="1110" spans="4:6" x14ac:dyDescent="0.25">
      <c r="D1110" s="1">
        <v>40203</v>
      </c>
      <c r="E1110" s="2" t="s">
        <v>19</v>
      </c>
      <c r="F1110">
        <v>121</v>
      </c>
    </row>
    <row r="1111" spans="4:6" x14ac:dyDescent="0.25">
      <c r="D1111" s="1">
        <v>40203</v>
      </c>
      <c r="E1111" s="2" t="s">
        <v>16</v>
      </c>
      <c r="F1111">
        <v>200</v>
      </c>
    </row>
    <row r="1112" spans="4:6" x14ac:dyDescent="0.25">
      <c r="D1112" s="1">
        <v>40204</v>
      </c>
      <c r="E1112" s="2" t="s">
        <v>19</v>
      </c>
      <c r="F1112">
        <v>500</v>
      </c>
    </row>
    <row r="1113" spans="4:6" x14ac:dyDescent="0.25">
      <c r="D1113" s="1">
        <v>40206</v>
      </c>
      <c r="E1113" s="2" t="s">
        <v>73</v>
      </c>
      <c r="F1113">
        <v>108</v>
      </c>
    </row>
    <row r="1114" spans="4:6" x14ac:dyDescent="0.25">
      <c r="D1114" s="1">
        <v>40207</v>
      </c>
      <c r="E1114" s="2" t="s">
        <v>27</v>
      </c>
      <c r="F1114">
        <v>59</v>
      </c>
    </row>
    <row r="1115" spans="4:6" x14ac:dyDescent="0.25">
      <c r="D1115" s="1">
        <v>40208</v>
      </c>
      <c r="E1115" s="2" t="s">
        <v>12</v>
      </c>
      <c r="F1115">
        <v>191</v>
      </c>
    </row>
    <row r="1116" spans="4:6" x14ac:dyDescent="0.25">
      <c r="D1116" s="1">
        <v>40209</v>
      </c>
      <c r="E1116" s="2" t="s">
        <v>21</v>
      </c>
      <c r="F1116">
        <v>189</v>
      </c>
    </row>
    <row r="1117" spans="4:6" x14ac:dyDescent="0.25">
      <c r="D1117" s="1">
        <v>40211</v>
      </c>
      <c r="E1117" s="2" t="s">
        <v>47</v>
      </c>
      <c r="F1117">
        <v>247</v>
      </c>
    </row>
    <row r="1118" spans="4:6" x14ac:dyDescent="0.25">
      <c r="D1118" s="1">
        <v>40211</v>
      </c>
      <c r="E1118" s="2" t="s">
        <v>37</v>
      </c>
      <c r="F1118">
        <v>195</v>
      </c>
    </row>
    <row r="1119" spans="4:6" x14ac:dyDescent="0.25">
      <c r="D1119" s="1">
        <v>40212</v>
      </c>
      <c r="E1119" s="2" t="s">
        <v>206</v>
      </c>
      <c r="F1119">
        <v>6</v>
      </c>
    </row>
    <row r="1120" spans="4:6" x14ac:dyDescent="0.25">
      <c r="D1120" s="1">
        <v>40213</v>
      </c>
      <c r="E1120" s="2" t="s">
        <v>207</v>
      </c>
      <c r="F1120">
        <v>1</v>
      </c>
    </row>
    <row r="1121" spans="4:6" x14ac:dyDescent="0.25">
      <c r="D1121" s="1">
        <v>40214</v>
      </c>
      <c r="E1121" s="2" t="s">
        <v>52</v>
      </c>
      <c r="F1121">
        <v>347</v>
      </c>
    </row>
    <row r="1122" spans="4:6" x14ac:dyDescent="0.25">
      <c r="D1122" s="1">
        <v>40217</v>
      </c>
      <c r="E1122" s="2" t="s">
        <v>16</v>
      </c>
      <c r="F1122">
        <v>317</v>
      </c>
    </row>
    <row r="1123" spans="4:6" x14ac:dyDescent="0.25">
      <c r="D1123" s="1">
        <v>40218</v>
      </c>
      <c r="E1123" s="2" t="s">
        <v>47</v>
      </c>
      <c r="F1123">
        <v>271</v>
      </c>
    </row>
    <row r="1124" spans="4:6" x14ac:dyDescent="0.25">
      <c r="D1124" s="1">
        <v>40218</v>
      </c>
      <c r="E1124" s="2" t="s">
        <v>87</v>
      </c>
      <c r="F1124">
        <v>4</v>
      </c>
    </row>
    <row r="1125" spans="4:6" x14ac:dyDescent="0.25">
      <c r="D1125" s="1">
        <v>40220</v>
      </c>
      <c r="E1125" s="2" t="s">
        <v>30</v>
      </c>
      <c r="F1125">
        <v>121</v>
      </c>
    </row>
    <row r="1126" spans="4:6" x14ac:dyDescent="0.25">
      <c r="D1126" s="1">
        <v>40221</v>
      </c>
      <c r="E1126" s="2" t="s">
        <v>8</v>
      </c>
      <c r="F1126">
        <v>81</v>
      </c>
    </row>
    <row r="1127" spans="4:6" x14ac:dyDescent="0.25">
      <c r="D1127" s="1">
        <v>40221</v>
      </c>
      <c r="E1127" s="2" t="s">
        <v>86</v>
      </c>
      <c r="F1127">
        <v>1</v>
      </c>
    </row>
    <row r="1128" spans="4:6" x14ac:dyDescent="0.25">
      <c r="D1128" s="1">
        <v>40223</v>
      </c>
      <c r="E1128" s="2" t="s">
        <v>32</v>
      </c>
      <c r="F1128">
        <v>142</v>
      </c>
    </row>
    <row r="1129" spans="4:6" x14ac:dyDescent="0.25">
      <c r="D1129" s="1">
        <v>40224</v>
      </c>
      <c r="E1129" s="2" t="s">
        <v>24</v>
      </c>
      <c r="F1129">
        <v>265</v>
      </c>
    </row>
    <row r="1130" spans="4:6" x14ac:dyDescent="0.25">
      <c r="D1130" s="1">
        <v>40225</v>
      </c>
      <c r="E1130" s="2" t="s">
        <v>8</v>
      </c>
      <c r="F1130">
        <v>194</v>
      </c>
    </row>
    <row r="1131" spans="4:6" x14ac:dyDescent="0.25">
      <c r="D1131" s="1">
        <v>40225</v>
      </c>
      <c r="E1131" s="2" t="s">
        <v>163</v>
      </c>
      <c r="F1131">
        <v>15</v>
      </c>
    </row>
    <row r="1132" spans="4:6" x14ac:dyDescent="0.25">
      <c r="D1132" s="1">
        <v>40227</v>
      </c>
      <c r="E1132" s="2" t="s">
        <v>12</v>
      </c>
      <c r="F1132">
        <v>23</v>
      </c>
    </row>
    <row r="1133" spans="4:6" x14ac:dyDescent="0.25">
      <c r="D1133" s="1">
        <v>40227</v>
      </c>
      <c r="E1133" s="2" t="s">
        <v>24</v>
      </c>
      <c r="F1133">
        <v>279</v>
      </c>
    </row>
    <row r="1134" spans="4:6" x14ac:dyDescent="0.25">
      <c r="D1134" s="1">
        <v>40229</v>
      </c>
      <c r="E1134" s="2" t="s">
        <v>208</v>
      </c>
      <c r="F1134">
        <v>1</v>
      </c>
    </row>
    <row r="1135" spans="4:6" x14ac:dyDescent="0.25">
      <c r="D1135" s="1">
        <v>40234</v>
      </c>
      <c r="E1135" s="2" t="s">
        <v>24</v>
      </c>
      <c r="F1135">
        <v>487</v>
      </c>
    </row>
    <row r="1136" spans="4:6" x14ac:dyDescent="0.25">
      <c r="D1136" s="1">
        <v>40234</v>
      </c>
      <c r="E1136" s="2" t="s">
        <v>9</v>
      </c>
      <c r="F1136">
        <v>395</v>
      </c>
    </row>
    <row r="1137" spans="4:6" x14ac:dyDescent="0.25">
      <c r="D1137" s="1">
        <v>40236</v>
      </c>
      <c r="E1137" s="2" t="s">
        <v>73</v>
      </c>
      <c r="F1137">
        <v>91</v>
      </c>
    </row>
    <row r="1138" spans="4:6" x14ac:dyDescent="0.25">
      <c r="D1138" s="1">
        <v>40236</v>
      </c>
      <c r="E1138" s="2" t="s">
        <v>27</v>
      </c>
      <c r="F1138">
        <v>39</v>
      </c>
    </row>
    <row r="1139" spans="4:6" x14ac:dyDescent="0.25">
      <c r="D1139" s="1">
        <v>40236</v>
      </c>
      <c r="E1139" s="2" t="s">
        <v>24</v>
      </c>
      <c r="F1139">
        <v>312</v>
      </c>
    </row>
    <row r="1140" spans="4:6" x14ac:dyDescent="0.25">
      <c r="D1140" s="1">
        <v>40237</v>
      </c>
      <c r="E1140" s="2" t="s">
        <v>209</v>
      </c>
      <c r="F1140">
        <v>20</v>
      </c>
    </row>
    <row r="1141" spans="4:6" x14ac:dyDescent="0.25">
      <c r="D1141" s="1">
        <v>40240</v>
      </c>
      <c r="E1141" s="2" t="s">
        <v>30</v>
      </c>
      <c r="F1141">
        <v>35</v>
      </c>
    </row>
    <row r="1142" spans="4:6" x14ac:dyDescent="0.25">
      <c r="D1142" s="1">
        <v>40242</v>
      </c>
      <c r="E1142" s="2" t="s">
        <v>205</v>
      </c>
      <c r="F1142">
        <v>20</v>
      </c>
    </row>
    <row r="1143" spans="4:6" x14ac:dyDescent="0.25">
      <c r="D1143" s="1">
        <v>40245</v>
      </c>
      <c r="E1143" s="2" t="s">
        <v>32</v>
      </c>
      <c r="F1143">
        <v>125</v>
      </c>
    </row>
    <row r="1144" spans="4:6" x14ac:dyDescent="0.25">
      <c r="D1144" s="1">
        <v>40245</v>
      </c>
      <c r="E1144" s="2" t="s">
        <v>47</v>
      </c>
      <c r="F1144">
        <v>396</v>
      </c>
    </row>
    <row r="1145" spans="4:6" x14ac:dyDescent="0.25">
      <c r="D1145" s="1">
        <v>40246</v>
      </c>
      <c r="E1145" s="2" t="s">
        <v>210</v>
      </c>
      <c r="F1145">
        <v>7</v>
      </c>
    </row>
    <row r="1146" spans="4:6" x14ac:dyDescent="0.25">
      <c r="D1146" s="1">
        <v>40247</v>
      </c>
      <c r="E1146" s="2" t="s">
        <v>80</v>
      </c>
      <c r="F1146">
        <v>59</v>
      </c>
    </row>
    <row r="1147" spans="4:6" x14ac:dyDescent="0.25">
      <c r="D1147" s="1">
        <v>40250</v>
      </c>
      <c r="E1147" s="2" t="s">
        <v>16</v>
      </c>
      <c r="F1147">
        <v>417</v>
      </c>
    </row>
    <row r="1148" spans="4:6" x14ac:dyDescent="0.25">
      <c r="D1148" s="1">
        <v>40250</v>
      </c>
      <c r="E1148" s="2" t="s">
        <v>47</v>
      </c>
      <c r="F1148">
        <v>115</v>
      </c>
    </row>
    <row r="1149" spans="4:6" x14ac:dyDescent="0.25">
      <c r="D1149" s="1">
        <v>40253</v>
      </c>
      <c r="E1149" s="2" t="s">
        <v>56</v>
      </c>
      <c r="F1149">
        <v>6</v>
      </c>
    </row>
    <row r="1150" spans="4:6" x14ac:dyDescent="0.25">
      <c r="D1150" s="1">
        <v>40254</v>
      </c>
      <c r="E1150" s="2" t="s">
        <v>21</v>
      </c>
      <c r="F1150">
        <v>69</v>
      </c>
    </row>
    <row r="1151" spans="4:6" x14ac:dyDescent="0.25">
      <c r="D1151" s="1">
        <v>40256</v>
      </c>
      <c r="E1151" s="2" t="s">
        <v>14</v>
      </c>
      <c r="F1151">
        <v>58</v>
      </c>
    </row>
    <row r="1152" spans="4:6" x14ac:dyDescent="0.25">
      <c r="D1152" s="1">
        <v>40256</v>
      </c>
      <c r="E1152" s="2" t="s">
        <v>27</v>
      </c>
      <c r="F1152">
        <v>159</v>
      </c>
    </row>
    <row r="1153" spans="4:6" x14ac:dyDescent="0.25">
      <c r="D1153" s="1">
        <v>40258</v>
      </c>
      <c r="E1153" s="2" t="s">
        <v>211</v>
      </c>
      <c r="F1153">
        <v>6</v>
      </c>
    </row>
    <row r="1154" spans="4:6" x14ac:dyDescent="0.25">
      <c r="D1154" s="1">
        <v>40259</v>
      </c>
      <c r="E1154" s="2" t="s">
        <v>14</v>
      </c>
      <c r="F1154">
        <v>103</v>
      </c>
    </row>
    <row r="1155" spans="4:6" x14ac:dyDescent="0.25">
      <c r="D1155" s="1">
        <v>40263</v>
      </c>
      <c r="E1155" s="2" t="s">
        <v>9</v>
      </c>
      <c r="F1155">
        <v>155</v>
      </c>
    </row>
    <row r="1156" spans="4:6" x14ac:dyDescent="0.25">
      <c r="D1156" s="1">
        <v>40263</v>
      </c>
      <c r="E1156" s="2" t="s">
        <v>83</v>
      </c>
      <c r="F1156">
        <v>10</v>
      </c>
    </row>
    <row r="1157" spans="4:6" x14ac:dyDescent="0.25">
      <c r="D1157" s="1">
        <v>40265</v>
      </c>
      <c r="E1157" s="2" t="s">
        <v>30</v>
      </c>
      <c r="F1157">
        <v>158</v>
      </c>
    </row>
    <row r="1158" spans="4:6" x14ac:dyDescent="0.25">
      <c r="D1158" s="1">
        <v>40267</v>
      </c>
      <c r="E1158" s="2" t="s">
        <v>57</v>
      </c>
      <c r="F1158">
        <v>146</v>
      </c>
    </row>
    <row r="1159" spans="4:6" x14ac:dyDescent="0.25">
      <c r="D1159" s="1">
        <v>40268</v>
      </c>
      <c r="E1159" s="2" t="s">
        <v>24</v>
      </c>
      <c r="F1159">
        <v>230</v>
      </c>
    </row>
    <row r="1160" spans="4:6" x14ac:dyDescent="0.25">
      <c r="D1160" s="1">
        <v>40270</v>
      </c>
      <c r="E1160" s="2" t="s">
        <v>41</v>
      </c>
      <c r="F1160">
        <v>143</v>
      </c>
    </row>
    <row r="1161" spans="4:6" x14ac:dyDescent="0.25">
      <c r="D1161" s="1">
        <v>40270</v>
      </c>
      <c r="E1161" s="2" t="s">
        <v>63</v>
      </c>
      <c r="F1161">
        <v>167</v>
      </c>
    </row>
    <row r="1162" spans="4:6" x14ac:dyDescent="0.25">
      <c r="D1162" s="1">
        <v>40270</v>
      </c>
      <c r="E1162" s="2" t="s">
        <v>54</v>
      </c>
      <c r="F1162">
        <v>119</v>
      </c>
    </row>
    <row r="1163" spans="4:6" x14ac:dyDescent="0.25">
      <c r="D1163" s="1">
        <v>40272</v>
      </c>
      <c r="E1163" s="2" t="s">
        <v>16</v>
      </c>
      <c r="F1163">
        <v>400</v>
      </c>
    </row>
    <row r="1164" spans="4:6" x14ac:dyDescent="0.25">
      <c r="D1164" s="1">
        <v>40274</v>
      </c>
      <c r="E1164" s="2" t="s">
        <v>39</v>
      </c>
      <c r="F1164">
        <v>172</v>
      </c>
    </row>
    <row r="1165" spans="4:6" x14ac:dyDescent="0.25">
      <c r="D1165" s="1">
        <v>40275</v>
      </c>
      <c r="E1165" s="2" t="s">
        <v>100</v>
      </c>
      <c r="F1165">
        <v>19</v>
      </c>
    </row>
    <row r="1166" spans="4:6" x14ac:dyDescent="0.25">
      <c r="D1166" s="1">
        <v>40277</v>
      </c>
      <c r="E1166" s="2" t="s">
        <v>9</v>
      </c>
      <c r="F1166">
        <v>116</v>
      </c>
    </row>
    <row r="1167" spans="4:6" x14ac:dyDescent="0.25">
      <c r="D1167" s="1">
        <v>40279</v>
      </c>
      <c r="E1167" s="2" t="s">
        <v>24</v>
      </c>
      <c r="F1167">
        <v>143</v>
      </c>
    </row>
    <row r="1168" spans="4:6" x14ac:dyDescent="0.25">
      <c r="D1168" s="1">
        <v>40280</v>
      </c>
      <c r="E1168" s="2" t="s">
        <v>11</v>
      </c>
      <c r="F1168">
        <v>222</v>
      </c>
    </row>
    <row r="1169" spans="4:6" x14ac:dyDescent="0.25">
      <c r="D1169" s="1">
        <v>40282</v>
      </c>
      <c r="E1169" s="2" t="s">
        <v>11</v>
      </c>
      <c r="F1169">
        <v>352</v>
      </c>
    </row>
    <row r="1170" spans="4:6" x14ac:dyDescent="0.25">
      <c r="D1170" s="1">
        <v>40282</v>
      </c>
      <c r="E1170" s="2" t="s">
        <v>54</v>
      </c>
      <c r="F1170">
        <v>69</v>
      </c>
    </row>
    <row r="1171" spans="4:6" x14ac:dyDescent="0.25">
      <c r="D1171" s="1">
        <v>40283</v>
      </c>
      <c r="E1171" s="2" t="s">
        <v>47</v>
      </c>
      <c r="F1171">
        <v>182</v>
      </c>
    </row>
    <row r="1172" spans="4:6" x14ac:dyDescent="0.25">
      <c r="D1172" s="1">
        <v>40285</v>
      </c>
      <c r="E1172" s="2" t="s">
        <v>11</v>
      </c>
      <c r="F1172">
        <v>182</v>
      </c>
    </row>
    <row r="1173" spans="4:6" x14ac:dyDescent="0.25">
      <c r="D1173" s="1">
        <v>40285</v>
      </c>
      <c r="E1173" s="2" t="s">
        <v>54</v>
      </c>
      <c r="F1173">
        <v>165</v>
      </c>
    </row>
    <row r="1174" spans="4:6" x14ac:dyDescent="0.25">
      <c r="D1174" s="1">
        <v>40286</v>
      </c>
      <c r="E1174" s="2" t="s">
        <v>42</v>
      </c>
      <c r="F1174">
        <v>18</v>
      </c>
    </row>
    <row r="1175" spans="4:6" x14ac:dyDescent="0.25">
      <c r="D1175" s="1">
        <v>40286</v>
      </c>
      <c r="E1175" s="2" t="s">
        <v>212</v>
      </c>
      <c r="F1175">
        <v>2</v>
      </c>
    </row>
    <row r="1176" spans="4:6" x14ac:dyDescent="0.25">
      <c r="D1176" s="1">
        <v>40287</v>
      </c>
      <c r="E1176" s="2" t="s">
        <v>186</v>
      </c>
      <c r="F1176">
        <v>15</v>
      </c>
    </row>
    <row r="1177" spans="4:6" x14ac:dyDescent="0.25">
      <c r="D1177" s="1">
        <v>40288</v>
      </c>
      <c r="E1177" s="2" t="s">
        <v>213</v>
      </c>
      <c r="F1177">
        <v>19</v>
      </c>
    </row>
    <row r="1178" spans="4:6" x14ac:dyDescent="0.25">
      <c r="D1178" s="1">
        <v>40289</v>
      </c>
      <c r="E1178" s="2" t="s">
        <v>39</v>
      </c>
      <c r="F1178">
        <v>66</v>
      </c>
    </row>
    <row r="1179" spans="4:6" x14ac:dyDescent="0.25">
      <c r="D1179" s="1">
        <v>40289</v>
      </c>
      <c r="E1179" s="2" t="s">
        <v>172</v>
      </c>
      <c r="F1179">
        <v>12</v>
      </c>
    </row>
    <row r="1180" spans="4:6" x14ac:dyDescent="0.25">
      <c r="D1180" s="1">
        <v>40290</v>
      </c>
      <c r="E1180" s="2" t="s">
        <v>120</v>
      </c>
      <c r="F1180">
        <v>19</v>
      </c>
    </row>
    <row r="1181" spans="4:6" x14ac:dyDescent="0.25">
      <c r="D1181" s="1">
        <v>40290</v>
      </c>
      <c r="E1181" s="2" t="s">
        <v>25</v>
      </c>
      <c r="F1181">
        <v>96</v>
      </c>
    </row>
    <row r="1182" spans="4:6" x14ac:dyDescent="0.25">
      <c r="D1182" s="1">
        <v>40293</v>
      </c>
      <c r="E1182" s="2" t="s">
        <v>11</v>
      </c>
      <c r="F1182">
        <v>240</v>
      </c>
    </row>
    <row r="1183" spans="4:6" x14ac:dyDescent="0.25">
      <c r="D1183" s="1">
        <v>40295</v>
      </c>
      <c r="E1183" s="2" t="s">
        <v>30</v>
      </c>
      <c r="F1183">
        <v>57</v>
      </c>
    </row>
    <row r="1184" spans="4:6" x14ac:dyDescent="0.25">
      <c r="D1184" s="1">
        <v>40299</v>
      </c>
      <c r="E1184" s="2" t="s">
        <v>16</v>
      </c>
      <c r="F1184">
        <v>475</v>
      </c>
    </row>
    <row r="1185" spans="4:6" x14ac:dyDescent="0.25">
      <c r="D1185" s="1">
        <v>40300</v>
      </c>
      <c r="E1185" s="2" t="s">
        <v>9</v>
      </c>
      <c r="F1185">
        <v>162</v>
      </c>
    </row>
    <row r="1186" spans="4:6" x14ac:dyDescent="0.25">
      <c r="D1186" s="1">
        <v>40302</v>
      </c>
      <c r="E1186" s="2" t="s">
        <v>9</v>
      </c>
      <c r="F1186">
        <v>150</v>
      </c>
    </row>
    <row r="1187" spans="4:6" x14ac:dyDescent="0.25">
      <c r="D1187" s="1">
        <v>40303</v>
      </c>
      <c r="E1187" s="2" t="s">
        <v>52</v>
      </c>
      <c r="F1187">
        <v>139</v>
      </c>
    </row>
    <row r="1188" spans="4:6" x14ac:dyDescent="0.25">
      <c r="D1188" s="1">
        <v>40305</v>
      </c>
      <c r="E1188" s="2" t="s">
        <v>21</v>
      </c>
      <c r="F1188">
        <v>183</v>
      </c>
    </row>
    <row r="1189" spans="4:6" x14ac:dyDescent="0.25">
      <c r="D1189" s="1">
        <v>40315</v>
      </c>
      <c r="E1189" s="2" t="s">
        <v>9</v>
      </c>
      <c r="F1189">
        <v>214</v>
      </c>
    </row>
    <row r="1190" spans="4:6" x14ac:dyDescent="0.25">
      <c r="D1190" s="1">
        <v>40318</v>
      </c>
      <c r="E1190" s="2" t="s">
        <v>177</v>
      </c>
      <c r="F1190">
        <v>14</v>
      </c>
    </row>
    <row r="1191" spans="4:6" x14ac:dyDescent="0.25">
      <c r="D1191" s="1">
        <v>40319</v>
      </c>
      <c r="E1191" s="2" t="s">
        <v>197</v>
      </c>
      <c r="F1191">
        <v>2</v>
      </c>
    </row>
    <row r="1192" spans="4:6" x14ac:dyDescent="0.25">
      <c r="D1192" s="1">
        <v>40320</v>
      </c>
      <c r="E1192" s="2" t="s">
        <v>24</v>
      </c>
      <c r="F1192">
        <v>383</v>
      </c>
    </row>
    <row r="1193" spans="4:6" x14ac:dyDescent="0.25">
      <c r="D1193" s="1">
        <v>40321</v>
      </c>
      <c r="E1193" s="2" t="s">
        <v>2</v>
      </c>
      <c r="F1193">
        <v>14</v>
      </c>
    </row>
    <row r="1194" spans="4:6" x14ac:dyDescent="0.25">
      <c r="D1194" s="1">
        <v>40321</v>
      </c>
      <c r="E1194" s="2" t="s">
        <v>54</v>
      </c>
      <c r="F1194">
        <v>127</v>
      </c>
    </row>
    <row r="1195" spans="4:6" x14ac:dyDescent="0.25">
      <c r="D1195" s="1">
        <v>40322</v>
      </c>
      <c r="E1195" s="2" t="s">
        <v>32</v>
      </c>
      <c r="F1195">
        <v>179</v>
      </c>
    </row>
    <row r="1196" spans="4:6" x14ac:dyDescent="0.25">
      <c r="D1196" s="1">
        <v>40323</v>
      </c>
      <c r="E1196" s="2" t="s">
        <v>25</v>
      </c>
      <c r="F1196">
        <v>74</v>
      </c>
    </row>
    <row r="1197" spans="4:6" x14ac:dyDescent="0.25">
      <c r="D1197" s="1">
        <v>40323</v>
      </c>
      <c r="E1197" s="2" t="s">
        <v>52</v>
      </c>
      <c r="F1197">
        <v>311</v>
      </c>
    </row>
    <row r="1198" spans="4:6" x14ac:dyDescent="0.25">
      <c r="D1198" s="1">
        <v>40327</v>
      </c>
      <c r="E1198" s="2" t="s">
        <v>68</v>
      </c>
      <c r="F1198">
        <v>190</v>
      </c>
    </row>
    <row r="1199" spans="4:6" x14ac:dyDescent="0.25">
      <c r="D1199" s="1">
        <v>40329</v>
      </c>
      <c r="E1199" s="2" t="s">
        <v>33</v>
      </c>
      <c r="F1199">
        <v>67</v>
      </c>
    </row>
    <row r="1200" spans="4:6" x14ac:dyDescent="0.25">
      <c r="D1200" s="1">
        <v>40331</v>
      </c>
      <c r="E1200" s="2" t="s">
        <v>9</v>
      </c>
      <c r="F1200">
        <v>331</v>
      </c>
    </row>
    <row r="1201" spans="4:6" x14ac:dyDescent="0.25">
      <c r="D1201" s="1">
        <v>40331</v>
      </c>
      <c r="E1201" s="2" t="s">
        <v>41</v>
      </c>
      <c r="F1201">
        <v>114</v>
      </c>
    </row>
    <row r="1202" spans="4:6" x14ac:dyDescent="0.25">
      <c r="D1202" s="1">
        <v>40332</v>
      </c>
      <c r="E1202" s="2" t="s">
        <v>54</v>
      </c>
      <c r="F1202">
        <v>79</v>
      </c>
    </row>
    <row r="1203" spans="4:6" x14ac:dyDescent="0.25">
      <c r="D1203" s="1">
        <v>40333</v>
      </c>
      <c r="E1203" s="2" t="s">
        <v>73</v>
      </c>
      <c r="F1203">
        <v>22</v>
      </c>
    </row>
    <row r="1204" spans="4:6" x14ac:dyDescent="0.25">
      <c r="D1204" s="1">
        <v>40333</v>
      </c>
      <c r="E1204" s="2" t="s">
        <v>94</v>
      </c>
      <c r="F1204">
        <v>5</v>
      </c>
    </row>
    <row r="1205" spans="4:6" x14ac:dyDescent="0.25">
      <c r="D1205" s="1">
        <v>40336</v>
      </c>
      <c r="E1205" s="2" t="s">
        <v>74</v>
      </c>
      <c r="F1205">
        <v>17</v>
      </c>
    </row>
    <row r="1206" spans="4:6" x14ac:dyDescent="0.25">
      <c r="D1206" s="1">
        <v>40337</v>
      </c>
      <c r="E1206" s="2" t="s">
        <v>47</v>
      </c>
      <c r="F1206">
        <v>344</v>
      </c>
    </row>
    <row r="1207" spans="4:6" x14ac:dyDescent="0.25">
      <c r="D1207" s="1">
        <v>40337</v>
      </c>
      <c r="E1207" s="2" t="s">
        <v>16</v>
      </c>
      <c r="F1207">
        <v>329</v>
      </c>
    </row>
    <row r="1208" spans="4:6" x14ac:dyDescent="0.25">
      <c r="D1208" s="1">
        <v>40337</v>
      </c>
      <c r="E1208" s="2" t="s">
        <v>114</v>
      </c>
      <c r="F1208">
        <v>10</v>
      </c>
    </row>
    <row r="1209" spans="4:6" x14ac:dyDescent="0.25">
      <c r="D1209" s="1">
        <v>40341</v>
      </c>
      <c r="E1209" s="2" t="s">
        <v>32</v>
      </c>
      <c r="F1209">
        <v>105</v>
      </c>
    </row>
    <row r="1210" spans="4:6" x14ac:dyDescent="0.25">
      <c r="D1210" s="1">
        <v>40342</v>
      </c>
      <c r="E1210" s="2" t="s">
        <v>71</v>
      </c>
      <c r="F1210">
        <v>26</v>
      </c>
    </row>
    <row r="1211" spans="4:6" x14ac:dyDescent="0.25">
      <c r="D1211" s="1">
        <v>40343</v>
      </c>
      <c r="E1211" s="2" t="s">
        <v>41</v>
      </c>
      <c r="F1211">
        <v>121</v>
      </c>
    </row>
    <row r="1212" spans="4:6" x14ac:dyDescent="0.25">
      <c r="D1212" s="1">
        <v>40345</v>
      </c>
      <c r="E1212" s="2" t="s">
        <v>10</v>
      </c>
      <c r="F1212">
        <v>174</v>
      </c>
    </row>
    <row r="1213" spans="4:6" x14ac:dyDescent="0.25">
      <c r="D1213" s="1">
        <v>40346</v>
      </c>
      <c r="E1213" s="2" t="s">
        <v>16</v>
      </c>
      <c r="F1213">
        <v>233</v>
      </c>
    </row>
    <row r="1214" spans="4:6" x14ac:dyDescent="0.25">
      <c r="D1214" s="1">
        <v>40347</v>
      </c>
      <c r="E1214" s="2" t="s">
        <v>12</v>
      </c>
      <c r="F1214">
        <v>117</v>
      </c>
    </row>
    <row r="1215" spans="4:6" x14ac:dyDescent="0.25">
      <c r="D1215" s="1">
        <v>40348</v>
      </c>
      <c r="E1215" s="2" t="s">
        <v>74</v>
      </c>
      <c r="F1215">
        <v>11</v>
      </c>
    </row>
    <row r="1216" spans="4:6" x14ac:dyDescent="0.25">
      <c r="D1216" s="1">
        <v>40348</v>
      </c>
      <c r="E1216" s="2" t="s">
        <v>214</v>
      </c>
      <c r="F1216">
        <v>18</v>
      </c>
    </row>
    <row r="1217" spans="4:6" x14ac:dyDescent="0.25">
      <c r="D1217" s="1">
        <v>40348</v>
      </c>
      <c r="E1217" s="2" t="s">
        <v>47</v>
      </c>
      <c r="F1217">
        <v>332</v>
      </c>
    </row>
    <row r="1218" spans="4:6" x14ac:dyDescent="0.25">
      <c r="D1218" s="1">
        <v>40349</v>
      </c>
      <c r="E1218" s="2" t="s">
        <v>158</v>
      </c>
      <c r="F1218">
        <v>6</v>
      </c>
    </row>
    <row r="1219" spans="4:6" x14ac:dyDescent="0.25">
      <c r="D1219" s="1">
        <v>40350</v>
      </c>
      <c r="E1219" s="2" t="s">
        <v>104</v>
      </c>
      <c r="F1219">
        <v>260</v>
      </c>
    </row>
    <row r="1220" spans="4:6" x14ac:dyDescent="0.25">
      <c r="D1220" s="1">
        <v>40350</v>
      </c>
      <c r="E1220" s="2" t="s">
        <v>82</v>
      </c>
      <c r="F1220">
        <v>22</v>
      </c>
    </row>
    <row r="1221" spans="4:6" x14ac:dyDescent="0.25">
      <c r="D1221" s="1">
        <v>40352</v>
      </c>
      <c r="E1221" s="2" t="s">
        <v>131</v>
      </c>
      <c r="F1221">
        <v>9</v>
      </c>
    </row>
    <row r="1222" spans="4:6" x14ac:dyDescent="0.25">
      <c r="D1222" s="1">
        <v>40353</v>
      </c>
      <c r="E1222" s="2" t="s">
        <v>68</v>
      </c>
      <c r="F1222">
        <v>79</v>
      </c>
    </row>
    <row r="1223" spans="4:6" x14ac:dyDescent="0.25">
      <c r="D1223" s="1">
        <v>40355</v>
      </c>
      <c r="E1223" s="2" t="s">
        <v>47</v>
      </c>
      <c r="F1223">
        <v>480</v>
      </c>
    </row>
    <row r="1224" spans="4:6" x14ac:dyDescent="0.25">
      <c r="D1224" s="1">
        <v>40360</v>
      </c>
      <c r="E1224" s="2" t="s">
        <v>11</v>
      </c>
      <c r="F1224">
        <v>154</v>
      </c>
    </row>
    <row r="1225" spans="4:6" x14ac:dyDescent="0.25">
      <c r="D1225" s="1">
        <v>40360</v>
      </c>
      <c r="E1225" s="2" t="s">
        <v>37</v>
      </c>
      <c r="F1225">
        <v>170</v>
      </c>
    </row>
    <row r="1226" spans="4:6" x14ac:dyDescent="0.25">
      <c r="D1226" s="1">
        <v>40361</v>
      </c>
      <c r="E1226" s="2" t="s">
        <v>215</v>
      </c>
      <c r="F1226">
        <v>13</v>
      </c>
    </row>
    <row r="1227" spans="4:6" x14ac:dyDescent="0.25">
      <c r="D1227" s="1">
        <v>40364</v>
      </c>
      <c r="E1227" s="2" t="s">
        <v>20</v>
      </c>
      <c r="F1227">
        <v>29</v>
      </c>
    </row>
    <row r="1228" spans="4:6" x14ac:dyDescent="0.25">
      <c r="D1228" s="1">
        <v>40366</v>
      </c>
      <c r="E1228" s="2" t="s">
        <v>21</v>
      </c>
      <c r="F1228">
        <v>80</v>
      </c>
    </row>
    <row r="1229" spans="4:6" x14ac:dyDescent="0.25">
      <c r="D1229" s="1">
        <v>40370</v>
      </c>
      <c r="E1229" s="2" t="s">
        <v>178</v>
      </c>
      <c r="F1229">
        <v>20</v>
      </c>
    </row>
    <row r="1230" spans="4:6" x14ac:dyDescent="0.25">
      <c r="D1230" s="1">
        <v>40370</v>
      </c>
      <c r="E1230" s="2" t="s">
        <v>11</v>
      </c>
      <c r="F1230">
        <v>401</v>
      </c>
    </row>
    <row r="1231" spans="4:6" x14ac:dyDescent="0.25">
      <c r="D1231" s="1">
        <v>40372</v>
      </c>
      <c r="E1231" s="2" t="s">
        <v>41</v>
      </c>
      <c r="F1231">
        <v>134</v>
      </c>
    </row>
    <row r="1232" spans="4:6" x14ac:dyDescent="0.25">
      <c r="D1232" s="1">
        <v>40374</v>
      </c>
      <c r="E1232" s="2" t="s">
        <v>39</v>
      </c>
      <c r="F1232">
        <v>107</v>
      </c>
    </row>
    <row r="1233" spans="4:6" x14ac:dyDescent="0.25">
      <c r="D1233" s="1">
        <v>40379</v>
      </c>
      <c r="E1233" s="2" t="s">
        <v>12</v>
      </c>
      <c r="F1233">
        <v>30</v>
      </c>
    </row>
    <row r="1234" spans="4:6" x14ac:dyDescent="0.25">
      <c r="D1234" s="1">
        <v>40381</v>
      </c>
      <c r="E1234" s="2" t="s">
        <v>26</v>
      </c>
      <c r="F1234">
        <v>138</v>
      </c>
    </row>
    <row r="1235" spans="4:6" x14ac:dyDescent="0.25">
      <c r="D1235" s="1">
        <v>40382</v>
      </c>
      <c r="E1235" s="2" t="s">
        <v>24</v>
      </c>
      <c r="F1235">
        <v>404</v>
      </c>
    </row>
    <row r="1236" spans="4:6" x14ac:dyDescent="0.25">
      <c r="D1236" s="1">
        <v>40386</v>
      </c>
      <c r="E1236" s="2" t="s">
        <v>39</v>
      </c>
      <c r="F1236">
        <v>117</v>
      </c>
    </row>
    <row r="1237" spans="4:6" x14ac:dyDescent="0.25">
      <c r="D1237" s="1">
        <v>40389</v>
      </c>
      <c r="E1237" s="2" t="s">
        <v>11</v>
      </c>
      <c r="F1237">
        <v>124</v>
      </c>
    </row>
    <row r="1238" spans="4:6" x14ac:dyDescent="0.25">
      <c r="D1238" s="1">
        <v>40390</v>
      </c>
      <c r="E1238" s="2" t="s">
        <v>54</v>
      </c>
      <c r="F1238">
        <v>155</v>
      </c>
    </row>
    <row r="1239" spans="4:6" x14ac:dyDescent="0.25">
      <c r="D1239" s="1">
        <v>40391</v>
      </c>
      <c r="E1239" s="2" t="s">
        <v>30</v>
      </c>
      <c r="F1239">
        <v>161</v>
      </c>
    </row>
    <row r="1240" spans="4:6" x14ac:dyDescent="0.25">
      <c r="D1240" s="1">
        <v>40395</v>
      </c>
      <c r="E1240" s="2" t="s">
        <v>14</v>
      </c>
      <c r="F1240">
        <v>80</v>
      </c>
    </row>
    <row r="1241" spans="4:6" x14ac:dyDescent="0.25">
      <c r="D1241" s="1">
        <v>40395</v>
      </c>
      <c r="E1241" s="2" t="s">
        <v>174</v>
      </c>
      <c r="F1241">
        <v>9</v>
      </c>
    </row>
    <row r="1242" spans="4:6" x14ac:dyDescent="0.25">
      <c r="D1242" s="1">
        <v>40396</v>
      </c>
      <c r="E1242" s="2" t="s">
        <v>14</v>
      </c>
      <c r="F1242">
        <v>160</v>
      </c>
    </row>
    <row r="1243" spans="4:6" x14ac:dyDescent="0.25">
      <c r="D1243" s="1">
        <v>40399</v>
      </c>
      <c r="E1243" s="2" t="s">
        <v>115</v>
      </c>
      <c r="F1243">
        <v>18</v>
      </c>
    </row>
    <row r="1244" spans="4:6" x14ac:dyDescent="0.25">
      <c r="D1244" s="1">
        <v>40401</v>
      </c>
      <c r="E1244" s="2" t="s">
        <v>12</v>
      </c>
      <c r="F1244">
        <v>150</v>
      </c>
    </row>
    <row r="1245" spans="4:6" x14ac:dyDescent="0.25">
      <c r="D1245" s="1">
        <v>40405</v>
      </c>
      <c r="E1245" s="2" t="s">
        <v>216</v>
      </c>
      <c r="F1245">
        <v>16</v>
      </c>
    </row>
    <row r="1246" spans="4:6" x14ac:dyDescent="0.25">
      <c r="D1246" s="1">
        <v>40412</v>
      </c>
      <c r="E1246" s="2" t="s">
        <v>71</v>
      </c>
      <c r="F1246">
        <v>158</v>
      </c>
    </row>
    <row r="1247" spans="4:6" x14ac:dyDescent="0.25">
      <c r="D1247" s="1">
        <v>40414</v>
      </c>
      <c r="E1247" s="2" t="s">
        <v>63</v>
      </c>
      <c r="F1247">
        <v>29</v>
      </c>
    </row>
    <row r="1248" spans="4:6" x14ac:dyDescent="0.25">
      <c r="D1248" s="1">
        <v>40423</v>
      </c>
      <c r="E1248" s="2" t="s">
        <v>108</v>
      </c>
      <c r="F1248">
        <v>6</v>
      </c>
    </row>
    <row r="1249" spans="4:6" x14ac:dyDescent="0.25">
      <c r="D1249" s="1">
        <v>40423</v>
      </c>
      <c r="E1249" s="2" t="s">
        <v>11</v>
      </c>
      <c r="F1249">
        <v>489</v>
      </c>
    </row>
    <row r="1250" spans="4:6" x14ac:dyDescent="0.25">
      <c r="D1250" s="1">
        <v>40425</v>
      </c>
      <c r="E1250" s="2" t="s">
        <v>37</v>
      </c>
      <c r="F1250">
        <v>200</v>
      </c>
    </row>
    <row r="1251" spans="4:6" x14ac:dyDescent="0.25">
      <c r="D1251" s="1">
        <v>40427</v>
      </c>
      <c r="E1251" s="2" t="s">
        <v>12</v>
      </c>
      <c r="F1251">
        <v>28</v>
      </c>
    </row>
    <row r="1252" spans="4:6" x14ac:dyDescent="0.25">
      <c r="D1252" s="1">
        <v>40431</v>
      </c>
      <c r="E1252" s="2" t="s">
        <v>12</v>
      </c>
      <c r="F1252">
        <v>28</v>
      </c>
    </row>
    <row r="1253" spans="4:6" x14ac:dyDescent="0.25">
      <c r="D1253" s="1">
        <v>40432</v>
      </c>
      <c r="E1253" s="2" t="s">
        <v>11</v>
      </c>
      <c r="F1253">
        <v>297</v>
      </c>
    </row>
    <row r="1254" spans="4:6" x14ac:dyDescent="0.25">
      <c r="D1254" s="1">
        <v>40434</v>
      </c>
      <c r="E1254" s="2" t="s">
        <v>19</v>
      </c>
      <c r="F1254">
        <v>227</v>
      </c>
    </row>
    <row r="1255" spans="4:6" x14ac:dyDescent="0.25">
      <c r="D1255" s="1">
        <v>40434</v>
      </c>
      <c r="E1255" s="2" t="s">
        <v>142</v>
      </c>
      <c r="F1255">
        <v>14</v>
      </c>
    </row>
    <row r="1256" spans="4:6" x14ac:dyDescent="0.25">
      <c r="D1256" s="1">
        <v>40437</v>
      </c>
      <c r="E1256" s="2" t="s">
        <v>100</v>
      </c>
      <c r="F1256">
        <v>20</v>
      </c>
    </row>
    <row r="1257" spans="4:6" x14ac:dyDescent="0.25">
      <c r="D1257" s="1">
        <v>40439</v>
      </c>
      <c r="E1257" s="2" t="s">
        <v>65</v>
      </c>
      <c r="F1257">
        <v>194</v>
      </c>
    </row>
    <row r="1258" spans="4:6" x14ac:dyDescent="0.25">
      <c r="D1258" s="1">
        <v>40439</v>
      </c>
      <c r="E1258" s="2" t="s">
        <v>37</v>
      </c>
      <c r="F1258">
        <v>58</v>
      </c>
    </row>
    <row r="1259" spans="4:6" x14ac:dyDescent="0.25">
      <c r="D1259" s="1">
        <v>40440</v>
      </c>
      <c r="E1259" s="2" t="s">
        <v>68</v>
      </c>
      <c r="F1259">
        <v>30</v>
      </c>
    </row>
    <row r="1260" spans="4:6" x14ac:dyDescent="0.25">
      <c r="D1260" s="1">
        <v>40440</v>
      </c>
      <c r="E1260" s="2" t="s">
        <v>19</v>
      </c>
      <c r="F1260">
        <v>159</v>
      </c>
    </row>
    <row r="1261" spans="4:6" x14ac:dyDescent="0.25">
      <c r="D1261" s="1">
        <v>40443</v>
      </c>
      <c r="E1261" s="2" t="s">
        <v>24</v>
      </c>
      <c r="F1261">
        <v>279</v>
      </c>
    </row>
    <row r="1262" spans="4:6" x14ac:dyDescent="0.25">
      <c r="D1262" s="1">
        <v>40444</v>
      </c>
      <c r="E1262" s="2" t="s">
        <v>28</v>
      </c>
      <c r="F1262">
        <v>38</v>
      </c>
    </row>
    <row r="1263" spans="4:6" x14ac:dyDescent="0.25">
      <c r="D1263" s="1">
        <v>40446</v>
      </c>
      <c r="E1263" s="2" t="s">
        <v>38</v>
      </c>
      <c r="F1263">
        <v>7</v>
      </c>
    </row>
    <row r="1264" spans="4:6" x14ac:dyDescent="0.25">
      <c r="D1264" s="1">
        <v>40447</v>
      </c>
      <c r="E1264" s="2" t="s">
        <v>24</v>
      </c>
      <c r="F1264">
        <v>154</v>
      </c>
    </row>
    <row r="1265" spans="4:6" x14ac:dyDescent="0.25">
      <c r="D1265" s="1">
        <v>40447</v>
      </c>
      <c r="E1265" s="2" t="s">
        <v>52</v>
      </c>
      <c r="F1265">
        <v>274</v>
      </c>
    </row>
    <row r="1266" spans="4:6" x14ac:dyDescent="0.25">
      <c r="D1266" s="1">
        <v>40448</v>
      </c>
      <c r="E1266" s="2" t="s">
        <v>16</v>
      </c>
      <c r="F1266">
        <v>219</v>
      </c>
    </row>
    <row r="1267" spans="4:6" x14ac:dyDescent="0.25">
      <c r="D1267" s="1">
        <v>40449</v>
      </c>
      <c r="E1267" s="2" t="s">
        <v>32</v>
      </c>
      <c r="F1267">
        <v>57</v>
      </c>
    </row>
    <row r="1268" spans="4:6" x14ac:dyDescent="0.25">
      <c r="D1268" s="1">
        <v>40449</v>
      </c>
      <c r="E1268" s="2" t="s">
        <v>14</v>
      </c>
      <c r="F1268">
        <v>152</v>
      </c>
    </row>
    <row r="1269" spans="4:6" x14ac:dyDescent="0.25">
      <c r="D1269" s="1">
        <v>40454</v>
      </c>
      <c r="E1269" s="2" t="s">
        <v>47</v>
      </c>
      <c r="F1269">
        <v>263</v>
      </c>
    </row>
    <row r="1270" spans="4:6" x14ac:dyDescent="0.25">
      <c r="D1270" s="1">
        <v>40456</v>
      </c>
      <c r="E1270" s="2" t="s">
        <v>30</v>
      </c>
      <c r="F1270">
        <v>61</v>
      </c>
    </row>
    <row r="1271" spans="4:6" x14ac:dyDescent="0.25">
      <c r="D1271" s="1">
        <v>40456</v>
      </c>
      <c r="E1271" s="2" t="s">
        <v>52</v>
      </c>
      <c r="F1271">
        <v>217</v>
      </c>
    </row>
    <row r="1272" spans="4:6" x14ac:dyDescent="0.25">
      <c r="D1272" s="1">
        <v>40457</v>
      </c>
      <c r="E1272" s="2" t="s">
        <v>63</v>
      </c>
      <c r="F1272">
        <v>28</v>
      </c>
    </row>
    <row r="1273" spans="4:6" x14ac:dyDescent="0.25">
      <c r="D1273" s="1">
        <v>40457</v>
      </c>
      <c r="E1273" s="2" t="s">
        <v>47</v>
      </c>
      <c r="F1273">
        <v>299</v>
      </c>
    </row>
    <row r="1274" spans="4:6" x14ac:dyDescent="0.25">
      <c r="D1274" s="1">
        <v>40460</v>
      </c>
      <c r="E1274" s="2" t="s">
        <v>16</v>
      </c>
      <c r="F1274">
        <v>429</v>
      </c>
    </row>
    <row r="1275" spans="4:6" x14ac:dyDescent="0.25">
      <c r="D1275" s="1">
        <v>40463</v>
      </c>
      <c r="E1275" s="2" t="s">
        <v>16</v>
      </c>
      <c r="F1275">
        <v>427</v>
      </c>
    </row>
    <row r="1276" spans="4:6" x14ac:dyDescent="0.25">
      <c r="D1276" s="1">
        <v>40463</v>
      </c>
      <c r="E1276" s="2" t="s">
        <v>14</v>
      </c>
      <c r="F1276">
        <v>87</v>
      </c>
    </row>
    <row r="1277" spans="4:6" x14ac:dyDescent="0.25">
      <c r="D1277" s="1">
        <v>40463</v>
      </c>
      <c r="E1277" s="2" t="s">
        <v>143</v>
      </c>
      <c r="F1277">
        <v>17</v>
      </c>
    </row>
    <row r="1278" spans="4:6" x14ac:dyDescent="0.25">
      <c r="D1278" s="1">
        <v>40465</v>
      </c>
      <c r="E1278" s="2" t="s">
        <v>37</v>
      </c>
      <c r="F1278">
        <v>124</v>
      </c>
    </row>
    <row r="1279" spans="4:6" x14ac:dyDescent="0.25">
      <c r="D1279" s="1">
        <v>40467</v>
      </c>
      <c r="E1279" s="2" t="s">
        <v>9</v>
      </c>
      <c r="F1279">
        <v>406</v>
      </c>
    </row>
    <row r="1280" spans="4:6" x14ac:dyDescent="0.25">
      <c r="D1280" s="1">
        <v>40467</v>
      </c>
      <c r="E1280" s="2" t="s">
        <v>54</v>
      </c>
      <c r="F1280">
        <v>136</v>
      </c>
    </row>
    <row r="1281" spans="4:6" x14ac:dyDescent="0.25">
      <c r="D1281" s="1">
        <v>40468</v>
      </c>
      <c r="E1281" s="2" t="s">
        <v>27</v>
      </c>
      <c r="F1281">
        <v>44</v>
      </c>
    </row>
    <row r="1282" spans="4:6" x14ac:dyDescent="0.25">
      <c r="D1282" s="1">
        <v>40470</v>
      </c>
      <c r="E1282" s="2" t="s">
        <v>41</v>
      </c>
      <c r="F1282">
        <v>76</v>
      </c>
    </row>
    <row r="1283" spans="4:6" x14ac:dyDescent="0.25">
      <c r="D1283" s="1">
        <v>40473</v>
      </c>
      <c r="E1283" s="2" t="s">
        <v>21</v>
      </c>
      <c r="F1283">
        <v>104</v>
      </c>
    </row>
    <row r="1284" spans="4:6" x14ac:dyDescent="0.25">
      <c r="D1284" s="1">
        <v>40474</v>
      </c>
      <c r="E1284" s="2" t="s">
        <v>14</v>
      </c>
      <c r="F1284">
        <v>107</v>
      </c>
    </row>
    <row r="1285" spans="4:6" x14ac:dyDescent="0.25">
      <c r="D1285" s="1">
        <v>40477</v>
      </c>
      <c r="E1285" s="2" t="s">
        <v>24</v>
      </c>
      <c r="F1285">
        <v>339</v>
      </c>
    </row>
    <row r="1286" spans="4:6" x14ac:dyDescent="0.25">
      <c r="D1286" s="1">
        <v>40480</v>
      </c>
      <c r="E1286" s="2" t="s">
        <v>47</v>
      </c>
      <c r="F1286">
        <v>313</v>
      </c>
    </row>
    <row r="1287" spans="4:6" x14ac:dyDescent="0.25">
      <c r="D1287" s="1">
        <v>40481</v>
      </c>
      <c r="E1287" s="2" t="s">
        <v>47</v>
      </c>
      <c r="F1287">
        <v>251</v>
      </c>
    </row>
    <row r="1288" spans="4:6" x14ac:dyDescent="0.25">
      <c r="D1288" s="1">
        <v>40481</v>
      </c>
      <c r="E1288" s="2" t="s">
        <v>16</v>
      </c>
      <c r="F1288">
        <v>126</v>
      </c>
    </row>
    <row r="1289" spans="4:6" x14ac:dyDescent="0.25">
      <c r="D1289" s="1">
        <v>40483</v>
      </c>
      <c r="E1289" s="2" t="s">
        <v>27</v>
      </c>
      <c r="F1289">
        <v>20</v>
      </c>
    </row>
    <row r="1290" spans="4:6" x14ac:dyDescent="0.25">
      <c r="D1290" s="1">
        <v>40484</v>
      </c>
      <c r="E1290" s="2" t="s">
        <v>71</v>
      </c>
      <c r="F1290">
        <v>80</v>
      </c>
    </row>
    <row r="1291" spans="4:6" x14ac:dyDescent="0.25">
      <c r="D1291" s="1">
        <v>40485</v>
      </c>
      <c r="E1291" s="2" t="s">
        <v>138</v>
      </c>
      <c r="F1291">
        <v>9</v>
      </c>
    </row>
    <row r="1292" spans="4:6" x14ac:dyDescent="0.25">
      <c r="D1292" s="1">
        <v>40487</v>
      </c>
      <c r="E1292" s="2" t="s">
        <v>21</v>
      </c>
      <c r="F1292">
        <v>50</v>
      </c>
    </row>
    <row r="1293" spans="4:6" x14ac:dyDescent="0.25">
      <c r="D1293" s="1">
        <v>40488</v>
      </c>
      <c r="E1293" s="2" t="s">
        <v>25</v>
      </c>
      <c r="F1293">
        <v>100</v>
      </c>
    </row>
    <row r="1294" spans="4:6" x14ac:dyDescent="0.25">
      <c r="D1294" s="1">
        <v>40489</v>
      </c>
      <c r="E1294" s="2" t="s">
        <v>144</v>
      </c>
      <c r="F1294">
        <v>2</v>
      </c>
    </row>
    <row r="1295" spans="4:6" x14ac:dyDescent="0.25">
      <c r="D1295" s="1">
        <v>40490</v>
      </c>
      <c r="E1295" s="2" t="s">
        <v>19</v>
      </c>
      <c r="F1295">
        <v>214</v>
      </c>
    </row>
    <row r="1296" spans="4:6" x14ac:dyDescent="0.25">
      <c r="D1296" s="1">
        <v>40491</v>
      </c>
      <c r="E1296" s="2" t="s">
        <v>72</v>
      </c>
      <c r="F1296">
        <v>17</v>
      </c>
    </row>
    <row r="1297" spans="4:6" x14ac:dyDescent="0.25">
      <c r="D1297" s="1">
        <v>40492</v>
      </c>
      <c r="E1297" s="2" t="s">
        <v>47</v>
      </c>
      <c r="F1297">
        <v>269</v>
      </c>
    </row>
    <row r="1298" spans="4:6" x14ac:dyDescent="0.25">
      <c r="D1298" s="1">
        <v>40496</v>
      </c>
      <c r="E1298" s="2" t="s">
        <v>174</v>
      </c>
      <c r="F1298">
        <v>2</v>
      </c>
    </row>
    <row r="1299" spans="4:6" x14ac:dyDescent="0.25">
      <c r="D1299" s="1">
        <v>40503</v>
      </c>
      <c r="E1299" s="2" t="s">
        <v>14</v>
      </c>
      <c r="F1299">
        <v>159</v>
      </c>
    </row>
    <row r="1300" spans="4:6" x14ac:dyDescent="0.25">
      <c r="D1300" s="1">
        <v>40504</v>
      </c>
      <c r="E1300" s="2" t="s">
        <v>30</v>
      </c>
      <c r="F1300">
        <v>167</v>
      </c>
    </row>
    <row r="1301" spans="4:6" x14ac:dyDescent="0.25">
      <c r="D1301" s="1">
        <v>40505</v>
      </c>
      <c r="E1301" s="2" t="s">
        <v>39</v>
      </c>
      <c r="F1301">
        <v>123</v>
      </c>
    </row>
    <row r="1302" spans="4:6" x14ac:dyDescent="0.25">
      <c r="D1302" s="1">
        <v>40505</v>
      </c>
      <c r="E1302" s="2" t="s">
        <v>30</v>
      </c>
      <c r="F1302">
        <v>32</v>
      </c>
    </row>
    <row r="1303" spans="4:6" x14ac:dyDescent="0.25">
      <c r="D1303" s="1">
        <v>40505</v>
      </c>
      <c r="E1303" s="2" t="s">
        <v>9</v>
      </c>
      <c r="F1303">
        <v>276</v>
      </c>
    </row>
    <row r="1304" spans="4:6" x14ac:dyDescent="0.25">
      <c r="D1304" s="1">
        <v>40508</v>
      </c>
      <c r="E1304" s="2" t="s">
        <v>16</v>
      </c>
      <c r="F1304">
        <v>191</v>
      </c>
    </row>
    <row r="1305" spans="4:6" x14ac:dyDescent="0.25">
      <c r="D1305" s="1">
        <v>40510</v>
      </c>
      <c r="E1305" s="2" t="s">
        <v>217</v>
      </c>
      <c r="F1305">
        <v>9</v>
      </c>
    </row>
    <row r="1306" spans="4:6" x14ac:dyDescent="0.25">
      <c r="D1306" s="1">
        <v>40511</v>
      </c>
      <c r="E1306" s="2" t="s">
        <v>32</v>
      </c>
      <c r="F1306">
        <v>174</v>
      </c>
    </row>
    <row r="1307" spans="4:6" x14ac:dyDescent="0.25">
      <c r="D1307" s="1">
        <v>40512</v>
      </c>
      <c r="E1307" s="2" t="s">
        <v>71</v>
      </c>
      <c r="F1307">
        <v>39</v>
      </c>
    </row>
    <row r="1308" spans="4:6" x14ac:dyDescent="0.25">
      <c r="D1308" s="1">
        <v>40513</v>
      </c>
      <c r="E1308" s="2" t="s">
        <v>9</v>
      </c>
      <c r="F1308">
        <v>330</v>
      </c>
    </row>
    <row r="1309" spans="4:6" x14ac:dyDescent="0.25">
      <c r="D1309" s="1">
        <v>40513</v>
      </c>
      <c r="E1309" s="2" t="s">
        <v>148</v>
      </c>
      <c r="F1309">
        <v>5</v>
      </c>
    </row>
    <row r="1310" spans="4:6" x14ac:dyDescent="0.25">
      <c r="D1310" s="1">
        <v>40516</v>
      </c>
      <c r="E1310" s="2" t="s">
        <v>16</v>
      </c>
      <c r="F1310">
        <v>175</v>
      </c>
    </row>
    <row r="1311" spans="4:6" x14ac:dyDescent="0.25">
      <c r="D1311" s="1">
        <v>40520</v>
      </c>
      <c r="E1311" s="2" t="s">
        <v>133</v>
      </c>
      <c r="F1311">
        <v>183</v>
      </c>
    </row>
    <row r="1312" spans="4:6" x14ac:dyDescent="0.25">
      <c r="D1312" s="1">
        <v>40520</v>
      </c>
      <c r="E1312" s="2" t="s">
        <v>47</v>
      </c>
      <c r="F1312">
        <v>423</v>
      </c>
    </row>
    <row r="1313" spans="4:6" x14ac:dyDescent="0.25">
      <c r="D1313" s="1">
        <v>40520</v>
      </c>
      <c r="E1313" s="2" t="s">
        <v>54</v>
      </c>
      <c r="F1313">
        <v>88</v>
      </c>
    </row>
    <row r="1314" spans="4:6" x14ac:dyDescent="0.25">
      <c r="D1314" s="1">
        <v>40521</v>
      </c>
      <c r="E1314" s="2" t="s">
        <v>19</v>
      </c>
      <c r="F1314">
        <v>241</v>
      </c>
    </row>
    <row r="1315" spans="4:6" x14ac:dyDescent="0.25">
      <c r="D1315" s="1">
        <v>40522</v>
      </c>
      <c r="E1315" s="2" t="s">
        <v>14</v>
      </c>
      <c r="F1315">
        <v>37</v>
      </c>
    </row>
    <row r="1316" spans="4:6" x14ac:dyDescent="0.25">
      <c r="D1316" s="1">
        <v>40528</v>
      </c>
      <c r="E1316" s="2" t="s">
        <v>80</v>
      </c>
      <c r="F1316">
        <v>164</v>
      </c>
    </row>
    <row r="1317" spans="4:6" x14ac:dyDescent="0.25">
      <c r="D1317" s="1">
        <v>40529</v>
      </c>
      <c r="E1317" s="2" t="s">
        <v>96</v>
      </c>
      <c r="F1317">
        <v>20</v>
      </c>
    </row>
    <row r="1318" spans="4:6" x14ac:dyDescent="0.25">
      <c r="D1318" s="1">
        <v>40533</v>
      </c>
      <c r="E1318" s="2" t="s">
        <v>184</v>
      </c>
      <c r="F1318">
        <v>8</v>
      </c>
    </row>
    <row r="1319" spans="4:6" x14ac:dyDescent="0.25">
      <c r="D1319" s="1">
        <v>40533</v>
      </c>
      <c r="E1319" s="2" t="s">
        <v>158</v>
      </c>
      <c r="F1319">
        <v>4</v>
      </c>
    </row>
    <row r="1320" spans="4:6" x14ac:dyDescent="0.25">
      <c r="D1320" s="1">
        <v>40538</v>
      </c>
      <c r="E1320" s="2" t="s">
        <v>24</v>
      </c>
      <c r="F1320">
        <v>408</v>
      </c>
    </row>
    <row r="1321" spans="4:6" x14ac:dyDescent="0.25">
      <c r="D1321" s="1">
        <v>40544</v>
      </c>
      <c r="E1321" s="2" t="s">
        <v>144</v>
      </c>
      <c r="F1321">
        <v>20</v>
      </c>
    </row>
    <row r="1322" spans="4:6" x14ac:dyDescent="0.25">
      <c r="D1322" s="1">
        <v>40545</v>
      </c>
      <c r="E1322" s="2" t="s">
        <v>33</v>
      </c>
      <c r="F1322">
        <v>102</v>
      </c>
    </row>
    <row r="1323" spans="4:6" x14ac:dyDescent="0.25">
      <c r="D1323" s="1">
        <v>40546</v>
      </c>
      <c r="E1323" s="2" t="s">
        <v>11</v>
      </c>
      <c r="F1323">
        <v>240</v>
      </c>
    </row>
    <row r="1324" spans="4:6" x14ac:dyDescent="0.25">
      <c r="D1324" s="1">
        <v>40548</v>
      </c>
      <c r="E1324" s="2" t="s">
        <v>12</v>
      </c>
      <c r="F1324">
        <v>124</v>
      </c>
    </row>
    <row r="1325" spans="4:6" x14ac:dyDescent="0.25">
      <c r="D1325" s="1">
        <v>40550</v>
      </c>
      <c r="E1325" s="2" t="s">
        <v>47</v>
      </c>
      <c r="F1325">
        <v>330</v>
      </c>
    </row>
    <row r="1326" spans="4:6" x14ac:dyDescent="0.25">
      <c r="D1326" s="1">
        <v>40554</v>
      </c>
      <c r="E1326" s="2" t="s">
        <v>28</v>
      </c>
      <c r="F1326">
        <v>187</v>
      </c>
    </row>
    <row r="1327" spans="4:6" x14ac:dyDescent="0.25">
      <c r="D1327" s="1">
        <v>40561</v>
      </c>
      <c r="E1327" s="2" t="s">
        <v>54</v>
      </c>
      <c r="F1327">
        <v>165</v>
      </c>
    </row>
    <row r="1328" spans="4:6" x14ac:dyDescent="0.25">
      <c r="D1328" s="1">
        <v>40562</v>
      </c>
      <c r="E1328" s="2" t="s">
        <v>7</v>
      </c>
      <c r="F1328">
        <v>371</v>
      </c>
    </row>
    <row r="1329" spans="4:6" x14ac:dyDescent="0.25">
      <c r="D1329" s="1">
        <v>40564</v>
      </c>
      <c r="E1329" s="2" t="s">
        <v>41</v>
      </c>
      <c r="F1329">
        <v>185</v>
      </c>
    </row>
    <row r="1330" spans="4:6" x14ac:dyDescent="0.25">
      <c r="D1330" s="1">
        <v>40566</v>
      </c>
      <c r="E1330" s="2" t="s">
        <v>11</v>
      </c>
      <c r="F1330">
        <v>401</v>
      </c>
    </row>
    <row r="1331" spans="4:6" x14ac:dyDescent="0.25">
      <c r="D1331" s="1">
        <v>40568</v>
      </c>
      <c r="E1331" s="2" t="s">
        <v>57</v>
      </c>
      <c r="F1331">
        <v>25</v>
      </c>
    </row>
    <row r="1332" spans="4:6" x14ac:dyDescent="0.25">
      <c r="D1332" s="1">
        <v>40568</v>
      </c>
      <c r="E1332" s="2" t="s">
        <v>95</v>
      </c>
      <c r="F1332">
        <v>3</v>
      </c>
    </row>
    <row r="1333" spans="4:6" x14ac:dyDescent="0.25">
      <c r="D1333" s="1">
        <v>40568</v>
      </c>
      <c r="E1333" s="2" t="s">
        <v>172</v>
      </c>
      <c r="F1333">
        <v>11</v>
      </c>
    </row>
    <row r="1334" spans="4:6" x14ac:dyDescent="0.25">
      <c r="D1334" s="1">
        <v>40573</v>
      </c>
      <c r="E1334" s="2" t="s">
        <v>218</v>
      </c>
      <c r="F1334">
        <v>18</v>
      </c>
    </row>
    <row r="1335" spans="4:6" x14ac:dyDescent="0.25">
      <c r="D1335" s="1">
        <v>40573</v>
      </c>
      <c r="E1335" s="2" t="s">
        <v>47</v>
      </c>
      <c r="F1335">
        <v>154</v>
      </c>
    </row>
    <row r="1336" spans="4:6" x14ac:dyDescent="0.25">
      <c r="D1336" s="1">
        <v>40574</v>
      </c>
      <c r="E1336" s="2" t="s">
        <v>52</v>
      </c>
      <c r="F1336">
        <v>423</v>
      </c>
    </row>
    <row r="1337" spans="4:6" x14ac:dyDescent="0.25">
      <c r="D1337" s="1">
        <v>40576</v>
      </c>
      <c r="E1337" s="2" t="s">
        <v>129</v>
      </c>
      <c r="F1337">
        <v>6</v>
      </c>
    </row>
    <row r="1338" spans="4:6" x14ac:dyDescent="0.25">
      <c r="D1338" s="1">
        <v>40580</v>
      </c>
      <c r="E1338" s="2" t="s">
        <v>30</v>
      </c>
      <c r="F1338">
        <v>62</v>
      </c>
    </row>
    <row r="1339" spans="4:6" x14ac:dyDescent="0.25">
      <c r="D1339" s="1">
        <v>40581</v>
      </c>
      <c r="E1339" s="2" t="s">
        <v>138</v>
      </c>
      <c r="F1339">
        <v>15</v>
      </c>
    </row>
    <row r="1340" spans="4:6" x14ac:dyDescent="0.25">
      <c r="D1340" s="1">
        <v>40583</v>
      </c>
      <c r="E1340" s="2" t="s">
        <v>11</v>
      </c>
      <c r="F1340">
        <v>311</v>
      </c>
    </row>
    <row r="1341" spans="4:6" x14ac:dyDescent="0.25">
      <c r="D1341" s="1">
        <v>40584</v>
      </c>
      <c r="E1341" s="2" t="s">
        <v>21</v>
      </c>
      <c r="F1341">
        <v>127</v>
      </c>
    </row>
    <row r="1342" spans="4:6" x14ac:dyDescent="0.25">
      <c r="D1342" s="1">
        <v>40585</v>
      </c>
      <c r="E1342" s="2" t="s">
        <v>24</v>
      </c>
      <c r="F1342">
        <v>483</v>
      </c>
    </row>
    <row r="1343" spans="4:6" x14ac:dyDescent="0.25">
      <c r="D1343" s="1">
        <v>40588</v>
      </c>
      <c r="E1343" s="2" t="s">
        <v>219</v>
      </c>
      <c r="F1343">
        <v>9</v>
      </c>
    </row>
    <row r="1344" spans="4:6" x14ac:dyDescent="0.25">
      <c r="D1344" s="1">
        <v>40593</v>
      </c>
      <c r="E1344" s="2" t="s">
        <v>22</v>
      </c>
      <c r="F1344">
        <v>75</v>
      </c>
    </row>
    <row r="1345" spans="4:6" x14ac:dyDescent="0.25">
      <c r="D1345" s="1">
        <v>40598</v>
      </c>
      <c r="E1345" s="2" t="s">
        <v>220</v>
      </c>
      <c r="F1345">
        <v>7</v>
      </c>
    </row>
    <row r="1346" spans="4:6" x14ac:dyDescent="0.25">
      <c r="D1346" s="1">
        <v>40602</v>
      </c>
      <c r="E1346" s="2" t="s">
        <v>37</v>
      </c>
      <c r="F1346">
        <v>114</v>
      </c>
    </row>
    <row r="1347" spans="4:6" x14ac:dyDescent="0.25">
      <c r="D1347" s="1">
        <v>40605</v>
      </c>
      <c r="E1347" s="2" t="s">
        <v>125</v>
      </c>
      <c r="F1347">
        <v>151</v>
      </c>
    </row>
    <row r="1348" spans="4:6" x14ac:dyDescent="0.25">
      <c r="D1348" s="1">
        <v>40608</v>
      </c>
      <c r="E1348" s="2" t="s">
        <v>12</v>
      </c>
      <c r="F1348">
        <v>116</v>
      </c>
    </row>
    <row r="1349" spans="4:6" x14ac:dyDescent="0.25">
      <c r="D1349" s="1">
        <v>40609</v>
      </c>
      <c r="E1349" s="2" t="s">
        <v>14</v>
      </c>
      <c r="F1349">
        <v>76</v>
      </c>
    </row>
    <row r="1350" spans="4:6" x14ac:dyDescent="0.25">
      <c r="D1350" s="1">
        <v>40610</v>
      </c>
      <c r="E1350" s="2" t="s">
        <v>8</v>
      </c>
      <c r="F1350">
        <v>25</v>
      </c>
    </row>
    <row r="1351" spans="4:6" x14ac:dyDescent="0.25">
      <c r="D1351" s="1">
        <v>40614</v>
      </c>
      <c r="E1351" s="2" t="s">
        <v>33</v>
      </c>
      <c r="F1351">
        <v>37</v>
      </c>
    </row>
    <row r="1352" spans="4:6" x14ac:dyDescent="0.25">
      <c r="D1352" s="1">
        <v>40616</v>
      </c>
      <c r="E1352" s="2" t="s">
        <v>82</v>
      </c>
      <c r="F1352">
        <v>108</v>
      </c>
    </row>
    <row r="1353" spans="4:6" x14ac:dyDescent="0.25">
      <c r="D1353" s="1">
        <v>40617</v>
      </c>
      <c r="E1353" s="2" t="s">
        <v>9</v>
      </c>
      <c r="F1353">
        <v>199</v>
      </c>
    </row>
    <row r="1354" spans="4:6" x14ac:dyDescent="0.25">
      <c r="D1354" s="1">
        <v>40617</v>
      </c>
      <c r="E1354" s="2" t="s">
        <v>47</v>
      </c>
      <c r="F1354">
        <v>128</v>
      </c>
    </row>
    <row r="1355" spans="4:6" x14ac:dyDescent="0.25">
      <c r="D1355" s="1">
        <v>40618</v>
      </c>
      <c r="E1355" s="2" t="s">
        <v>60</v>
      </c>
      <c r="F1355">
        <v>32</v>
      </c>
    </row>
    <row r="1356" spans="4:6" x14ac:dyDescent="0.25">
      <c r="D1356" s="1">
        <v>40625</v>
      </c>
      <c r="E1356" s="2" t="s">
        <v>32</v>
      </c>
      <c r="F1356">
        <v>151</v>
      </c>
    </row>
    <row r="1357" spans="4:6" x14ac:dyDescent="0.25">
      <c r="D1357" s="1">
        <v>40626</v>
      </c>
      <c r="E1357" s="2" t="s">
        <v>155</v>
      </c>
      <c r="F1357">
        <v>8</v>
      </c>
    </row>
    <row r="1358" spans="4:6" x14ac:dyDescent="0.25">
      <c r="D1358" s="1">
        <v>40627</v>
      </c>
      <c r="E1358" s="2" t="s">
        <v>16</v>
      </c>
      <c r="F1358">
        <v>411</v>
      </c>
    </row>
    <row r="1359" spans="4:6" x14ac:dyDescent="0.25">
      <c r="D1359" s="1">
        <v>40628</v>
      </c>
      <c r="E1359" s="2" t="s">
        <v>54</v>
      </c>
      <c r="F1359">
        <v>119</v>
      </c>
    </row>
    <row r="1360" spans="4:6" x14ac:dyDescent="0.25">
      <c r="D1360" s="1">
        <v>40630</v>
      </c>
      <c r="E1360" s="2" t="s">
        <v>19</v>
      </c>
      <c r="F1360">
        <v>366</v>
      </c>
    </row>
    <row r="1361" spans="4:6" x14ac:dyDescent="0.25">
      <c r="D1361" s="1">
        <v>40633</v>
      </c>
      <c r="E1361" s="2" t="s">
        <v>71</v>
      </c>
      <c r="F1361">
        <v>20</v>
      </c>
    </row>
    <row r="1362" spans="4:6" x14ac:dyDescent="0.25">
      <c r="D1362" s="1">
        <v>40635</v>
      </c>
      <c r="E1362" s="2" t="s">
        <v>125</v>
      </c>
      <c r="F1362">
        <v>124</v>
      </c>
    </row>
    <row r="1363" spans="4:6" x14ac:dyDescent="0.25">
      <c r="D1363" s="1">
        <v>40635</v>
      </c>
      <c r="E1363" s="2" t="s">
        <v>12</v>
      </c>
      <c r="F1363">
        <v>30</v>
      </c>
    </row>
    <row r="1364" spans="4:6" x14ac:dyDescent="0.25">
      <c r="D1364" s="1">
        <v>40636</v>
      </c>
      <c r="E1364" s="2" t="s">
        <v>16</v>
      </c>
      <c r="F1364">
        <v>237</v>
      </c>
    </row>
    <row r="1365" spans="4:6" x14ac:dyDescent="0.25">
      <c r="D1365" s="1">
        <v>40638</v>
      </c>
      <c r="E1365" s="2" t="s">
        <v>24</v>
      </c>
      <c r="F1365">
        <v>355</v>
      </c>
    </row>
    <row r="1366" spans="4:6" x14ac:dyDescent="0.25">
      <c r="D1366" s="1">
        <v>40642</v>
      </c>
      <c r="E1366" s="2" t="s">
        <v>47</v>
      </c>
      <c r="F1366">
        <v>162</v>
      </c>
    </row>
    <row r="1367" spans="4:6" x14ac:dyDescent="0.25">
      <c r="D1367" s="1">
        <v>40647</v>
      </c>
      <c r="E1367" s="2" t="s">
        <v>37</v>
      </c>
      <c r="F1367">
        <v>46</v>
      </c>
    </row>
    <row r="1368" spans="4:6" x14ac:dyDescent="0.25">
      <c r="D1368" s="1">
        <v>40647</v>
      </c>
      <c r="E1368" s="2" t="s">
        <v>221</v>
      </c>
      <c r="F1368">
        <v>13</v>
      </c>
    </row>
    <row r="1369" spans="4:6" x14ac:dyDescent="0.25">
      <c r="D1369" s="1">
        <v>40647</v>
      </c>
      <c r="E1369" s="2" t="s">
        <v>120</v>
      </c>
      <c r="F1369">
        <v>14</v>
      </c>
    </row>
    <row r="1370" spans="4:6" x14ac:dyDescent="0.25">
      <c r="D1370" s="1">
        <v>40647</v>
      </c>
      <c r="E1370" s="2" t="s">
        <v>222</v>
      </c>
      <c r="F1370">
        <v>4</v>
      </c>
    </row>
    <row r="1371" spans="4:6" x14ac:dyDescent="0.25">
      <c r="D1371" s="1">
        <v>40651</v>
      </c>
      <c r="E1371" s="2" t="s">
        <v>11</v>
      </c>
      <c r="F1371">
        <v>470</v>
      </c>
    </row>
    <row r="1372" spans="4:6" x14ac:dyDescent="0.25">
      <c r="D1372" s="1">
        <v>40651</v>
      </c>
      <c r="E1372" s="2" t="s">
        <v>223</v>
      </c>
      <c r="F1372">
        <v>9</v>
      </c>
    </row>
    <row r="1373" spans="4:6" x14ac:dyDescent="0.25">
      <c r="D1373" s="1">
        <v>40651</v>
      </c>
      <c r="E1373" s="2" t="s">
        <v>60</v>
      </c>
      <c r="F1373">
        <v>37</v>
      </c>
    </row>
    <row r="1374" spans="4:6" x14ac:dyDescent="0.25">
      <c r="D1374" s="1">
        <v>40652</v>
      </c>
      <c r="E1374" s="2" t="s">
        <v>30</v>
      </c>
      <c r="F1374">
        <v>55</v>
      </c>
    </row>
    <row r="1375" spans="4:6" x14ac:dyDescent="0.25">
      <c r="D1375" s="1">
        <v>40654</v>
      </c>
      <c r="E1375" s="2" t="s">
        <v>57</v>
      </c>
      <c r="F1375">
        <v>140</v>
      </c>
    </row>
    <row r="1376" spans="4:6" x14ac:dyDescent="0.25">
      <c r="D1376" s="1">
        <v>40656</v>
      </c>
      <c r="E1376" s="2" t="s">
        <v>224</v>
      </c>
      <c r="F1376">
        <v>12</v>
      </c>
    </row>
    <row r="1377" spans="4:6" x14ac:dyDescent="0.25">
      <c r="D1377" s="1">
        <v>40658</v>
      </c>
      <c r="E1377" s="2" t="s">
        <v>14</v>
      </c>
      <c r="F1377">
        <v>20</v>
      </c>
    </row>
    <row r="1378" spans="4:6" x14ac:dyDescent="0.25">
      <c r="D1378" s="1">
        <v>40662</v>
      </c>
      <c r="E1378" s="2" t="s">
        <v>52</v>
      </c>
      <c r="F1378">
        <v>478</v>
      </c>
    </row>
    <row r="1379" spans="4:6" x14ac:dyDescent="0.25">
      <c r="D1379" s="1">
        <v>40664</v>
      </c>
      <c r="E1379" s="2" t="s">
        <v>24</v>
      </c>
      <c r="F1379">
        <v>289</v>
      </c>
    </row>
    <row r="1380" spans="4:6" x14ac:dyDescent="0.25">
      <c r="D1380" s="1">
        <v>40665</v>
      </c>
      <c r="E1380" s="2" t="s">
        <v>59</v>
      </c>
      <c r="F1380">
        <v>1</v>
      </c>
    </row>
    <row r="1381" spans="4:6" x14ac:dyDescent="0.25">
      <c r="D1381" s="1">
        <v>40665</v>
      </c>
      <c r="E1381" s="2" t="s">
        <v>151</v>
      </c>
      <c r="F1381">
        <v>15</v>
      </c>
    </row>
    <row r="1382" spans="4:6" x14ac:dyDescent="0.25">
      <c r="D1382" s="1">
        <v>40668</v>
      </c>
      <c r="E1382" s="2" t="s">
        <v>9</v>
      </c>
      <c r="F1382">
        <v>400</v>
      </c>
    </row>
    <row r="1383" spans="4:6" x14ac:dyDescent="0.25">
      <c r="D1383" s="1">
        <v>40669</v>
      </c>
      <c r="E1383" s="2" t="s">
        <v>110</v>
      </c>
      <c r="F1383">
        <v>1</v>
      </c>
    </row>
    <row r="1384" spans="4:6" x14ac:dyDescent="0.25">
      <c r="D1384" s="1">
        <v>40670</v>
      </c>
      <c r="E1384" s="2" t="s">
        <v>10</v>
      </c>
      <c r="F1384">
        <v>184</v>
      </c>
    </row>
    <row r="1385" spans="4:6" x14ac:dyDescent="0.25">
      <c r="D1385" s="1">
        <v>40670</v>
      </c>
      <c r="E1385" s="2" t="s">
        <v>8</v>
      </c>
      <c r="F1385">
        <v>99</v>
      </c>
    </row>
    <row r="1386" spans="4:6" x14ac:dyDescent="0.25">
      <c r="D1386" s="1">
        <v>40671</v>
      </c>
      <c r="E1386" s="2" t="s">
        <v>12</v>
      </c>
      <c r="F1386">
        <v>143</v>
      </c>
    </row>
    <row r="1387" spans="4:6" x14ac:dyDescent="0.25">
      <c r="D1387" s="1">
        <v>40672</v>
      </c>
      <c r="E1387" s="2" t="s">
        <v>32</v>
      </c>
      <c r="F1387">
        <v>184</v>
      </c>
    </row>
    <row r="1388" spans="4:6" x14ac:dyDescent="0.25">
      <c r="D1388" s="1">
        <v>40676</v>
      </c>
      <c r="E1388" s="2" t="s">
        <v>165</v>
      </c>
      <c r="F1388">
        <v>3</v>
      </c>
    </row>
    <row r="1389" spans="4:6" x14ac:dyDescent="0.25">
      <c r="D1389" s="1">
        <v>40676</v>
      </c>
      <c r="E1389" s="2" t="s">
        <v>20</v>
      </c>
      <c r="F1389">
        <v>197</v>
      </c>
    </row>
    <row r="1390" spans="4:6" x14ac:dyDescent="0.25">
      <c r="D1390" s="1">
        <v>40680</v>
      </c>
      <c r="E1390" s="2" t="s">
        <v>6</v>
      </c>
      <c r="F1390">
        <v>18</v>
      </c>
    </row>
    <row r="1391" spans="4:6" x14ac:dyDescent="0.25">
      <c r="D1391" s="1">
        <v>40685</v>
      </c>
      <c r="E1391" s="2" t="s">
        <v>2</v>
      </c>
      <c r="F1391">
        <v>7</v>
      </c>
    </row>
    <row r="1392" spans="4:6" x14ac:dyDescent="0.25">
      <c r="D1392" s="1">
        <v>40686</v>
      </c>
      <c r="E1392" s="2" t="s">
        <v>11</v>
      </c>
      <c r="F1392">
        <v>381</v>
      </c>
    </row>
    <row r="1393" spans="4:6" x14ac:dyDescent="0.25">
      <c r="D1393" s="1">
        <v>40689</v>
      </c>
      <c r="E1393" s="2" t="s">
        <v>63</v>
      </c>
      <c r="F1393">
        <v>45</v>
      </c>
    </row>
    <row r="1394" spans="4:6" x14ac:dyDescent="0.25">
      <c r="D1394" s="1">
        <v>40691</v>
      </c>
      <c r="E1394" s="2" t="s">
        <v>19</v>
      </c>
      <c r="F1394">
        <v>499</v>
      </c>
    </row>
    <row r="1395" spans="4:6" x14ac:dyDescent="0.25">
      <c r="D1395" s="1">
        <v>40695</v>
      </c>
      <c r="E1395" s="2" t="s">
        <v>19</v>
      </c>
      <c r="F1395">
        <v>134</v>
      </c>
    </row>
    <row r="1396" spans="4:6" x14ac:dyDescent="0.25">
      <c r="D1396" s="1">
        <v>40695</v>
      </c>
      <c r="E1396" s="2" t="s">
        <v>54</v>
      </c>
      <c r="F1396">
        <v>132</v>
      </c>
    </row>
    <row r="1397" spans="4:6" x14ac:dyDescent="0.25">
      <c r="D1397" s="1">
        <v>40696</v>
      </c>
      <c r="E1397" s="2" t="s">
        <v>21</v>
      </c>
      <c r="F1397">
        <v>180</v>
      </c>
    </row>
    <row r="1398" spans="4:6" x14ac:dyDescent="0.25">
      <c r="D1398" s="1">
        <v>40699</v>
      </c>
      <c r="E1398" s="2" t="s">
        <v>223</v>
      </c>
      <c r="F1398">
        <v>5</v>
      </c>
    </row>
    <row r="1399" spans="4:6" x14ac:dyDescent="0.25">
      <c r="D1399" s="1">
        <v>40701</v>
      </c>
      <c r="E1399" s="2" t="s">
        <v>26</v>
      </c>
      <c r="F1399">
        <v>110</v>
      </c>
    </row>
    <row r="1400" spans="4:6" x14ac:dyDescent="0.25">
      <c r="D1400" s="1">
        <v>40702</v>
      </c>
      <c r="E1400" s="2" t="s">
        <v>54</v>
      </c>
      <c r="F1400">
        <v>54</v>
      </c>
    </row>
    <row r="1401" spans="4:6" x14ac:dyDescent="0.25">
      <c r="D1401" s="1">
        <v>40703</v>
      </c>
      <c r="E1401" s="2" t="s">
        <v>211</v>
      </c>
      <c r="F1401">
        <v>6</v>
      </c>
    </row>
    <row r="1402" spans="4:6" x14ac:dyDescent="0.25">
      <c r="D1402" s="1">
        <v>40704</v>
      </c>
      <c r="E1402" s="2" t="s">
        <v>52</v>
      </c>
      <c r="F1402">
        <v>476</v>
      </c>
    </row>
    <row r="1403" spans="4:6" x14ac:dyDescent="0.25">
      <c r="D1403" s="1">
        <v>40704</v>
      </c>
      <c r="E1403" s="2" t="s">
        <v>21</v>
      </c>
      <c r="F1403">
        <v>104</v>
      </c>
    </row>
    <row r="1404" spans="4:6" x14ac:dyDescent="0.25">
      <c r="D1404" s="1">
        <v>40704</v>
      </c>
      <c r="E1404" s="2" t="s">
        <v>33</v>
      </c>
      <c r="F1404">
        <v>104</v>
      </c>
    </row>
    <row r="1405" spans="4:6" x14ac:dyDescent="0.25">
      <c r="D1405" s="1">
        <v>40706</v>
      </c>
      <c r="E1405" s="2" t="s">
        <v>20</v>
      </c>
      <c r="F1405">
        <v>47</v>
      </c>
    </row>
    <row r="1406" spans="4:6" x14ac:dyDescent="0.25">
      <c r="D1406" s="1">
        <v>40706</v>
      </c>
      <c r="E1406" s="2" t="s">
        <v>37</v>
      </c>
      <c r="F1406">
        <v>127</v>
      </c>
    </row>
    <row r="1407" spans="4:6" x14ac:dyDescent="0.25">
      <c r="D1407" s="1">
        <v>40708</v>
      </c>
      <c r="E1407" s="2" t="s">
        <v>27</v>
      </c>
      <c r="F1407">
        <v>143</v>
      </c>
    </row>
    <row r="1408" spans="4:6" x14ac:dyDescent="0.25">
      <c r="D1408" s="1">
        <v>40711</v>
      </c>
      <c r="E1408" s="2" t="s">
        <v>60</v>
      </c>
      <c r="F1408">
        <v>181</v>
      </c>
    </row>
    <row r="1409" spans="4:6" x14ac:dyDescent="0.25">
      <c r="D1409" s="1">
        <v>40714</v>
      </c>
      <c r="E1409" s="2" t="s">
        <v>21</v>
      </c>
      <c r="F1409">
        <v>139</v>
      </c>
    </row>
    <row r="1410" spans="4:6" x14ac:dyDescent="0.25">
      <c r="D1410" s="1">
        <v>40717</v>
      </c>
      <c r="E1410" s="2" t="s">
        <v>54</v>
      </c>
      <c r="F1410">
        <v>187</v>
      </c>
    </row>
    <row r="1411" spans="4:6" x14ac:dyDescent="0.25">
      <c r="D1411" s="1">
        <v>40717</v>
      </c>
      <c r="E1411" s="2" t="s">
        <v>203</v>
      </c>
      <c r="F1411">
        <v>11</v>
      </c>
    </row>
    <row r="1412" spans="4:6" x14ac:dyDescent="0.25">
      <c r="D1412" s="1">
        <v>40718</v>
      </c>
      <c r="E1412" s="2" t="s">
        <v>57</v>
      </c>
      <c r="F1412">
        <v>170</v>
      </c>
    </row>
    <row r="1413" spans="4:6" x14ac:dyDescent="0.25">
      <c r="D1413" s="1">
        <v>40723</v>
      </c>
      <c r="E1413" s="2" t="s">
        <v>118</v>
      </c>
      <c r="F1413">
        <v>7</v>
      </c>
    </row>
    <row r="1414" spans="4:6" x14ac:dyDescent="0.25">
      <c r="D1414" s="1">
        <v>40727</v>
      </c>
      <c r="E1414" s="2" t="s">
        <v>14</v>
      </c>
      <c r="F1414">
        <v>168</v>
      </c>
    </row>
    <row r="1415" spans="4:6" x14ac:dyDescent="0.25">
      <c r="D1415" s="1">
        <v>40727</v>
      </c>
      <c r="E1415" s="2" t="s">
        <v>207</v>
      </c>
      <c r="F1415">
        <v>4</v>
      </c>
    </row>
    <row r="1416" spans="4:6" x14ac:dyDescent="0.25">
      <c r="D1416" s="1">
        <v>40727</v>
      </c>
      <c r="E1416" s="2" t="s">
        <v>11</v>
      </c>
      <c r="F1416">
        <v>145</v>
      </c>
    </row>
    <row r="1417" spans="4:6" x14ac:dyDescent="0.25">
      <c r="D1417" s="1">
        <v>40730</v>
      </c>
      <c r="E1417" s="2" t="s">
        <v>21</v>
      </c>
      <c r="F1417">
        <v>103</v>
      </c>
    </row>
    <row r="1418" spans="4:6" x14ac:dyDescent="0.25">
      <c r="D1418" s="1">
        <v>40732</v>
      </c>
      <c r="E1418" s="2" t="s">
        <v>19</v>
      </c>
      <c r="F1418">
        <v>101</v>
      </c>
    </row>
    <row r="1419" spans="4:6" x14ac:dyDescent="0.25">
      <c r="D1419" s="1">
        <v>40733</v>
      </c>
      <c r="E1419" s="2" t="s">
        <v>37</v>
      </c>
      <c r="F1419">
        <v>141</v>
      </c>
    </row>
    <row r="1420" spans="4:6" x14ac:dyDescent="0.25">
      <c r="D1420" s="1">
        <v>40733</v>
      </c>
      <c r="E1420" s="2" t="s">
        <v>196</v>
      </c>
      <c r="F1420">
        <v>6</v>
      </c>
    </row>
    <row r="1421" spans="4:6" x14ac:dyDescent="0.25">
      <c r="D1421" s="1">
        <v>40733</v>
      </c>
      <c r="E1421" s="2" t="s">
        <v>180</v>
      </c>
      <c r="F1421">
        <v>16</v>
      </c>
    </row>
    <row r="1422" spans="4:6" x14ac:dyDescent="0.25">
      <c r="D1422" s="1">
        <v>40735</v>
      </c>
      <c r="E1422" s="2" t="s">
        <v>19</v>
      </c>
      <c r="F1422">
        <v>276</v>
      </c>
    </row>
    <row r="1423" spans="4:6" x14ac:dyDescent="0.25">
      <c r="D1423" s="1">
        <v>40736</v>
      </c>
      <c r="E1423" s="2" t="s">
        <v>104</v>
      </c>
      <c r="F1423">
        <v>329</v>
      </c>
    </row>
    <row r="1424" spans="4:6" x14ac:dyDescent="0.25">
      <c r="D1424" s="1">
        <v>40737</v>
      </c>
      <c r="E1424" s="2" t="s">
        <v>54</v>
      </c>
      <c r="F1424">
        <v>200</v>
      </c>
    </row>
    <row r="1425" spans="4:6" x14ac:dyDescent="0.25">
      <c r="D1425" s="1">
        <v>40740</v>
      </c>
      <c r="E1425" s="2" t="s">
        <v>12</v>
      </c>
      <c r="F1425">
        <v>82</v>
      </c>
    </row>
    <row r="1426" spans="4:6" x14ac:dyDescent="0.25">
      <c r="D1426" s="1">
        <v>40740</v>
      </c>
      <c r="E1426" s="2" t="s">
        <v>39</v>
      </c>
      <c r="F1426">
        <v>66</v>
      </c>
    </row>
    <row r="1427" spans="4:6" x14ac:dyDescent="0.25">
      <c r="D1427" s="1">
        <v>40745</v>
      </c>
      <c r="E1427" s="2" t="s">
        <v>24</v>
      </c>
      <c r="F1427">
        <v>150</v>
      </c>
    </row>
    <row r="1428" spans="4:6" x14ac:dyDescent="0.25">
      <c r="D1428" s="1">
        <v>40745</v>
      </c>
      <c r="E1428" s="2" t="s">
        <v>71</v>
      </c>
      <c r="F1428">
        <v>63</v>
      </c>
    </row>
    <row r="1429" spans="4:6" x14ac:dyDescent="0.25">
      <c r="D1429" s="1">
        <v>40746</v>
      </c>
      <c r="E1429" s="2" t="s">
        <v>68</v>
      </c>
      <c r="F1429">
        <v>120</v>
      </c>
    </row>
    <row r="1430" spans="4:6" x14ac:dyDescent="0.25">
      <c r="D1430" s="1">
        <v>40747</v>
      </c>
      <c r="E1430" s="2" t="s">
        <v>9</v>
      </c>
      <c r="F1430">
        <v>155</v>
      </c>
    </row>
    <row r="1431" spans="4:6" x14ac:dyDescent="0.25">
      <c r="D1431" s="1">
        <v>40748</v>
      </c>
      <c r="E1431" s="2" t="s">
        <v>21</v>
      </c>
      <c r="F1431">
        <v>30</v>
      </c>
    </row>
    <row r="1432" spans="4:6" x14ac:dyDescent="0.25">
      <c r="D1432" s="1">
        <v>40748</v>
      </c>
      <c r="E1432" s="2" t="s">
        <v>73</v>
      </c>
      <c r="F1432">
        <v>34</v>
      </c>
    </row>
    <row r="1433" spans="4:6" x14ac:dyDescent="0.25">
      <c r="D1433" s="1">
        <v>40753</v>
      </c>
      <c r="E1433" s="2" t="s">
        <v>14</v>
      </c>
      <c r="F1433">
        <v>30</v>
      </c>
    </row>
    <row r="1434" spans="4:6" x14ac:dyDescent="0.25">
      <c r="D1434" s="1">
        <v>40753</v>
      </c>
      <c r="E1434" s="2" t="s">
        <v>8</v>
      </c>
      <c r="F1434">
        <v>162</v>
      </c>
    </row>
    <row r="1435" spans="4:6" x14ac:dyDescent="0.25">
      <c r="D1435" s="1">
        <v>40754</v>
      </c>
      <c r="E1435" s="2" t="s">
        <v>65</v>
      </c>
      <c r="F1435">
        <v>71</v>
      </c>
    </row>
    <row r="1436" spans="4:6" x14ac:dyDescent="0.25">
      <c r="D1436" s="1">
        <v>40755</v>
      </c>
      <c r="E1436" s="2" t="s">
        <v>157</v>
      </c>
      <c r="F1436">
        <v>16</v>
      </c>
    </row>
    <row r="1437" spans="4:6" x14ac:dyDescent="0.25">
      <c r="D1437" s="1">
        <v>40759</v>
      </c>
      <c r="E1437" s="2" t="s">
        <v>37</v>
      </c>
      <c r="F1437">
        <v>165</v>
      </c>
    </row>
    <row r="1438" spans="4:6" x14ac:dyDescent="0.25">
      <c r="D1438" s="1">
        <v>40760</v>
      </c>
      <c r="E1438" s="2" t="s">
        <v>37</v>
      </c>
      <c r="F1438">
        <v>180</v>
      </c>
    </row>
    <row r="1439" spans="4:6" x14ac:dyDescent="0.25">
      <c r="D1439" s="1">
        <v>40761</v>
      </c>
      <c r="E1439" s="2" t="s">
        <v>86</v>
      </c>
      <c r="F1439">
        <v>2</v>
      </c>
    </row>
    <row r="1440" spans="4:6" x14ac:dyDescent="0.25">
      <c r="D1440" s="1">
        <v>40766</v>
      </c>
      <c r="E1440" s="2" t="s">
        <v>39</v>
      </c>
      <c r="F1440">
        <v>111</v>
      </c>
    </row>
    <row r="1441" spans="4:6" x14ac:dyDescent="0.25">
      <c r="D1441" s="1">
        <v>40767</v>
      </c>
      <c r="E1441" s="2" t="s">
        <v>37</v>
      </c>
      <c r="F1441">
        <v>128</v>
      </c>
    </row>
    <row r="1442" spans="4:6" x14ac:dyDescent="0.25">
      <c r="D1442" s="1">
        <v>40768</v>
      </c>
      <c r="E1442" s="2" t="s">
        <v>112</v>
      </c>
      <c r="F1442">
        <v>7</v>
      </c>
    </row>
    <row r="1443" spans="4:6" x14ac:dyDescent="0.25">
      <c r="D1443" s="1">
        <v>40768</v>
      </c>
      <c r="E1443" s="2" t="s">
        <v>11</v>
      </c>
      <c r="F1443">
        <v>211</v>
      </c>
    </row>
    <row r="1444" spans="4:6" x14ac:dyDescent="0.25">
      <c r="D1444" s="1">
        <v>40768</v>
      </c>
      <c r="E1444" s="2" t="s">
        <v>8</v>
      </c>
      <c r="F1444">
        <v>184</v>
      </c>
    </row>
    <row r="1445" spans="4:6" x14ac:dyDescent="0.25">
      <c r="D1445" s="1">
        <v>40771</v>
      </c>
      <c r="E1445" s="2" t="s">
        <v>16</v>
      </c>
      <c r="F1445">
        <v>450</v>
      </c>
    </row>
    <row r="1446" spans="4:6" x14ac:dyDescent="0.25">
      <c r="D1446" s="1">
        <v>40771</v>
      </c>
      <c r="E1446" s="2" t="s">
        <v>122</v>
      </c>
      <c r="F1446">
        <v>140</v>
      </c>
    </row>
    <row r="1447" spans="4:6" x14ac:dyDescent="0.25">
      <c r="D1447" s="1">
        <v>40775</v>
      </c>
      <c r="E1447" s="2" t="s">
        <v>10</v>
      </c>
      <c r="F1447">
        <v>52</v>
      </c>
    </row>
    <row r="1448" spans="4:6" x14ac:dyDescent="0.25">
      <c r="D1448" s="1">
        <v>40777</v>
      </c>
      <c r="E1448" s="2" t="s">
        <v>183</v>
      </c>
      <c r="F1448">
        <v>2</v>
      </c>
    </row>
    <row r="1449" spans="4:6" x14ac:dyDescent="0.25">
      <c r="D1449" s="1">
        <v>40777</v>
      </c>
      <c r="E1449" s="2" t="s">
        <v>98</v>
      </c>
      <c r="F1449">
        <v>13</v>
      </c>
    </row>
    <row r="1450" spans="4:6" x14ac:dyDescent="0.25">
      <c r="D1450" s="1">
        <v>40777</v>
      </c>
      <c r="E1450" s="2" t="s">
        <v>39</v>
      </c>
      <c r="F1450">
        <v>73</v>
      </c>
    </row>
    <row r="1451" spans="4:6" x14ac:dyDescent="0.25">
      <c r="D1451" s="1">
        <v>40781</v>
      </c>
      <c r="E1451" s="2" t="s">
        <v>20</v>
      </c>
      <c r="F1451">
        <v>123</v>
      </c>
    </row>
    <row r="1452" spans="4:6" x14ac:dyDescent="0.25">
      <c r="D1452" s="1">
        <v>40783</v>
      </c>
      <c r="E1452" s="2" t="s">
        <v>70</v>
      </c>
      <c r="F1452">
        <v>3</v>
      </c>
    </row>
    <row r="1453" spans="4:6" x14ac:dyDescent="0.25">
      <c r="D1453" s="1">
        <v>40784</v>
      </c>
      <c r="E1453" s="2" t="s">
        <v>14</v>
      </c>
      <c r="F1453">
        <v>93</v>
      </c>
    </row>
    <row r="1454" spans="4:6" x14ac:dyDescent="0.25">
      <c r="D1454" s="1">
        <v>40789</v>
      </c>
      <c r="E1454" s="2" t="s">
        <v>26</v>
      </c>
      <c r="F1454">
        <v>310</v>
      </c>
    </row>
    <row r="1455" spans="4:6" x14ac:dyDescent="0.25">
      <c r="D1455" s="1">
        <v>40789</v>
      </c>
      <c r="E1455" s="2" t="s">
        <v>8</v>
      </c>
      <c r="F1455">
        <v>77</v>
      </c>
    </row>
    <row r="1456" spans="4:6" x14ac:dyDescent="0.25">
      <c r="D1456" s="1">
        <v>40793</v>
      </c>
      <c r="E1456" s="2" t="s">
        <v>12</v>
      </c>
      <c r="F1456">
        <v>21</v>
      </c>
    </row>
    <row r="1457" spans="4:6" x14ac:dyDescent="0.25">
      <c r="D1457" s="1">
        <v>40797</v>
      </c>
      <c r="E1457" s="2" t="s">
        <v>23</v>
      </c>
      <c r="F1457">
        <v>3</v>
      </c>
    </row>
    <row r="1458" spans="4:6" x14ac:dyDescent="0.25">
      <c r="D1458" s="1">
        <v>40799</v>
      </c>
      <c r="E1458" s="2" t="s">
        <v>30</v>
      </c>
      <c r="F1458">
        <v>176</v>
      </c>
    </row>
    <row r="1459" spans="4:6" x14ac:dyDescent="0.25">
      <c r="D1459" s="1">
        <v>40799</v>
      </c>
      <c r="E1459" s="2" t="s">
        <v>15</v>
      </c>
      <c r="F1459">
        <v>20</v>
      </c>
    </row>
    <row r="1460" spans="4:6" x14ac:dyDescent="0.25">
      <c r="D1460" s="1">
        <v>40800</v>
      </c>
      <c r="E1460" s="2" t="s">
        <v>26</v>
      </c>
      <c r="F1460">
        <v>230</v>
      </c>
    </row>
    <row r="1461" spans="4:6" x14ac:dyDescent="0.25">
      <c r="D1461" s="1">
        <v>40800</v>
      </c>
      <c r="E1461" s="2" t="s">
        <v>157</v>
      </c>
      <c r="F1461">
        <v>10</v>
      </c>
    </row>
    <row r="1462" spans="4:6" x14ac:dyDescent="0.25">
      <c r="D1462" s="1">
        <v>40802</v>
      </c>
      <c r="E1462" s="2" t="s">
        <v>165</v>
      </c>
      <c r="F1462">
        <v>12</v>
      </c>
    </row>
    <row r="1463" spans="4:6" x14ac:dyDescent="0.25">
      <c r="D1463" s="1">
        <v>40802</v>
      </c>
      <c r="E1463" s="2" t="s">
        <v>154</v>
      </c>
      <c r="F1463">
        <v>11</v>
      </c>
    </row>
    <row r="1464" spans="4:6" x14ac:dyDescent="0.25">
      <c r="D1464" s="1">
        <v>40803</v>
      </c>
      <c r="E1464" s="2" t="s">
        <v>11</v>
      </c>
      <c r="F1464">
        <v>383</v>
      </c>
    </row>
    <row r="1465" spans="4:6" x14ac:dyDescent="0.25">
      <c r="D1465" s="1">
        <v>40807</v>
      </c>
      <c r="E1465" s="2" t="s">
        <v>104</v>
      </c>
      <c r="F1465">
        <v>249</v>
      </c>
    </row>
    <row r="1466" spans="4:6" x14ac:dyDescent="0.25">
      <c r="D1466" s="1">
        <v>40810</v>
      </c>
      <c r="E1466" s="2" t="s">
        <v>166</v>
      </c>
      <c r="F1466">
        <v>8</v>
      </c>
    </row>
    <row r="1467" spans="4:6" x14ac:dyDescent="0.25">
      <c r="D1467" s="1">
        <v>40812</v>
      </c>
      <c r="E1467" s="2" t="s">
        <v>32</v>
      </c>
      <c r="F1467">
        <v>42</v>
      </c>
    </row>
    <row r="1468" spans="4:6" x14ac:dyDescent="0.25">
      <c r="D1468" s="1">
        <v>40815</v>
      </c>
      <c r="E1468" s="2" t="s">
        <v>225</v>
      </c>
      <c r="F1468">
        <v>1</v>
      </c>
    </row>
    <row r="1469" spans="4:6" x14ac:dyDescent="0.25">
      <c r="D1469" s="1">
        <v>40815</v>
      </c>
      <c r="E1469" s="2" t="s">
        <v>24</v>
      </c>
      <c r="F1469">
        <v>340</v>
      </c>
    </row>
    <row r="1470" spans="4:6" x14ac:dyDescent="0.25">
      <c r="D1470" s="1">
        <v>40817</v>
      </c>
      <c r="E1470" s="2" t="s">
        <v>19</v>
      </c>
      <c r="F1470">
        <v>394</v>
      </c>
    </row>
    <row r="1471" spans="4:6" x14ac:dyDescent="0.25">
      <c r="D1471" s="1">
        <v>40817</v>
      </c>
      <c r="E1471" s="2" t="s">
        <v>7</v>
      </c>
      <c r="F1471">
        <v>176</v>
      </c>
    </row>
    <row r="1472" spans="4:6" x14ac:dyDescent="0.25">
      <c r="D1472" s="1">
        <v>40818</v>
      </c>
      <c r="E1472" s="2" t="s">
        <v>30</v>
      </c>
      <c r="F1472">
        <v>181</v>
      </c>
    </row>
    <row r="1473" spans="4:6" x14ac:dyDescent="0.25">
      <c r="D1473" s="1">
        <v>40822</v>
      </c>
      <c r="E1473" s="2" t="s">
        <v>57</v>
      </c>
      <c r="F1473">
        <v>26</v>
      </c>
    </row>
    <row r="1474" spans="4:6" x14ac:dyDescent="0.25">
      <c r="D1474" s="1">
        <v>40826</v>
      </c>
      <c r="E1474" s="2" t="s">
        <v>27</v>
      </c>
      <c r="F1474">
        <v>73</v>
      </c>
    </row>
    <row r="1475" spans="4:6" x14ac:dyDescent="0.25">
      <c r="D1475" s="1">
        <v>40830</v>
      </c>
      <c r="E1475" s="2" t="s">
        <v>52</v>
      </c>
      <c r="F1475">
        <v>274</v>
      </c>
    </row>
    <row r="1476" spans="4:6" x14ac:dyDescent="0.25">
      <c r="D1476" s="1">
        <v>40833</v>
      </c>
      <c r="E1476" s="2" t="s">
        <v>214</v>
      </c>
      <c r="F1476">
        <v>8</v>
      </c>
    </row>
    <row r="1477" spans="4:6" x14ac:dyDescent="0.25">
      <c r="D1477" s="1">
        <v>40833</v>
      </c>
      <c r="E1477" s="2" t="s">
        <v>23</v>
      </c>
      <c r="F1477">
        <v>12</v>
      </c>
    </row>
    <row r="1478" spans="4:6" x14ac:dyDescent="0.25">
      <c r="D1478" s="1">
        <v>40837</v>
      </c>
      <c r="E1478" s="2" t="s">
        <v>52</v>
      </c>
      <c r="F1478">
        <v>496</v>
      </c>
    </row>
    <row r="1479" spans="4:6" x14ac:dyDescent="0.25">
      <c r="D1479" s="1">
        <v>40838</v>
      </c>
      <c r="E1479" s="2" t="s">
        <v>186</v>
      </c>
      <c r="F1479">
        <v>5</v>
      </c>
    </row>
    <row r="1480" spans="4:6" x14ac:dyDescent="0.25">
      <c r="D1480" s="1">
        <v>40839</v>
      </c>
      <c r="E1480" s="2" t="s">
        <v>77</v>
      </c>
      <c r="F1480">
        <v>2</v>
      </c>
    </row>
    <row r="1481" spans="4:6" x14ac:dyDescent="0.25">
      <c r="D1481" s="1">
        <v>40839</v>
      </c>
      <c r="E1481" s="2" t="s">
        <v>68</v>
      </c>
      <c r="F1481">
        <v>77</v>
      </c>
    </row>
    <row r="1482" spans="4:6" x14ac:dyDescent="0.25">
      <c r="D1482" s="1">
        <v>40847</v>
      </c>
      <c r="E1482" s="2" t="s">
        <v>27</v>
      </c>
      <c r="F1482">
        <v>134</v>
      </c>
    </row>
    <row r="1483" spans="4:6" x14ac:dyDescent="0.25">
      <c r="D1483" s="1">
        <v>40848</v>
      </c>
      <c r="E1483" s="2" t="s">
        <v>199</v>
      </c>
      <c r="F1483">
        <v>4</v>
      </c>
    </row>
    <row r="1484" spans="4:6" x14ac:dyDescent="0.25">
      <c r="D1484" s="1">
        <v>40850</v>
      </c>
      <c r="E1484" s="2" t="s">
        <v>57</v>
      </c>
      <c r="F1484">
        <v>46</v>
      </c>
    </row>
    <row r="1485" spans="4:6" x14ac:dyDescent="0.25">
      <c r="D1485" s="1">
        <v>40852</v>
      </c>
      <c r="E1485" s="2" t="s">
        <v>125</v>
      </c>
      <c r="F1485">
        <v>43</v>
      </c>
    </row>
    <row r="1486" spans="4:6" x14ac:dyDescent="0.25">
      <c r="D1486" s="1">
        <v>40855</v>
      </c>
      <c r="E1486" s="2" t="s">
        <v>23</v>
      </c>
      <c r="F1486">
        <v>2</v>
      </c>
    </row>
    <row r="1487" spans="4:6" x14ac:dyDescent="0.25">
      <c r="D1487" s="1">
        <v>40857</v>
      </c>
      <c r="E1487" s="2" t="s">
        <v>21</v>
      </c>
      <c r="F1487">
        <v>100</v>
      </c>
    </row>
    <row r="1488" spans="4:6" x14ac:dyDescent="0.25">
      <c r="D1488" s="1">
        <v>40857</v>
      </c>
      <c r="E1488" s="2" t="s">
        <v>24</v>
      </c>
      <c r="F1488">
        <v>438</v>
      </c>
    </row>
    <row r="1489" spans="4:6" x14ac:dyDescent="0.25">
      <c r="D1489" s="1">
        <v>40859</v>
      </c>
      <c r="E1489" s="2" t="s">
        <v>28</v>
      </c>
      <c r="F1489">
        <v>69</v>
      </c>
    </row>
    <row r="1490" spans="4:6" x14ac:dyDescent="0.25">
      <c r="D1490" s="1">
        <v>40864</v>
      </c>
      <c r="E1490" s="2" t="s">
        <v>10</v>
      </c>
      <c r="F1490">
        <v>22</v>
      </c>
    </row>
    <row r="1491" spans="4:6" x14ac:dyDescent="0.25">
      <c r="D1491" s="1">
        <v>40865</v>
      </c>
      <c r="E1491" s="2" t="s">
        <v>57</v>
      </c>
      <c r="F1491">
        <v>130</v>
      </c>
    </row>
    <row r="1492" spans="4:6" x14ac:dyDescent="0.25">
      <c r="D1492" s="1">
        <v>40869</v>
      </c>
      <c r="E1492" s="2" t="s">
        <v>179</v>
      </c>
      <c r="F1492">
        <v>5</v>
      </c>
    </row>
    <row r="1493" spans="4:6" x14ac:dyDescent="0.25">
      <c r="D1493" s="1">
        <v>40872</v>
      </c>
      <c r="E1493" s="2" t="s">
        <v>60</v>
      </c>
      <c r="F1493">
        <v>62</v>
      </c>
    </row>
    <row r="1494" spans="4:6" x14ac:dyDescent="0.25">
      <c r="D1494" s="1">
        <v>40874</v>
      </c>
      <c r="E1494" s="2" t="s">
        <v>222</v>
      </c>
      <c r="F1494">
        <v>8</v>
      </c>
    </row>
    <row r="1495" spans="4:6" x14ac:dyDescent="0.25">
      <c r="D1495" s="1">
        <v>40876</v>
      </c>
      <c r="E1495" s="2" t="s">
        <v>58</v>
      </c>
      <c r="F1495">
        <v>18</v>
      </c>
    </row>
    <row r="1496" spans="4:6" x14ac:dyDescent="0.25">
      <c r="D1496" s="1">
        <v>40881</v>
      </c>
      <c r="E1496" s="2" t="s">
        <v>27</v>
      </c>
      <c r="F1496">
        <v>146</v>
      </c>
    </row>
    <row r="1497" spans="4:6" x14ac:dyDescent="0.25">
      <c r="D1497" s="1">
        <v>40881</v>
      </c>
      <c r="E1497" s="2" t="s">
        <v>120</v>
      </c>
      <c r="F1497">
        <v>5</v>
      </c>
    </row>
    <row r="1498" spans="4:6" x14ac:dyDescent="0.25">
      <c r="D1498" s="1">
        <v>40889</v>
      </c>
      <c r="E1498" s="2" t="s">
        <v>21</v>
      </c>
      <c r="F1498">
        <v>20</v>
      </c>
    </row>
    <row r="1499" spans="4:6" x14ac:dyDescent="0.25">
      <c r="D1499" s="1">
        <v>40889</v>
      </c>
      <c r="E1499" s="2" t="s">
        <v>24</v>
      </c>
      <c r="F1499">
        <v>153</v>
      </c>
    </row>
    <row r="1500" spans="4:6" x14ac:dyDescent="0.25">
      <c r="D1500" s="1">
        <v>40890</v>
      </c>
      <c r="E1500" s="2" t="s">
        <v>47</v>
      </c>
      <c r="F1500">
        <v>227</v>
      </c>
    </row>
    <row r="1501" spans="4:6" x14ac:dyDescent="0.25">
      <c r="D1501" s="1">
        <v>40891</v>
      </c>
      <c r="E1501" s="2" t="s">
        <v>14</v>
      </c>
      <c r="F1501">
        <v>52</v>
      </c>
    </row>
    <row r="1502" spans="4:6" x14ac:dyDescent="0.25">
      <c r="D1502" s="1">
        <v>40892</v>
      </c>
      <c r="E1502" s="2" t="s">
        <v>8</v>
      </c>
      <c r="F1502">
        <v>108</v>
      </c>
    </row>
    <row r="1503" spans="4:6" x14ac:dyDescent="0.25">
      <c r="D1503" s="1">
        <v>40895</v>
      </c>
      <c r="E1503" s="2" t="s">
        <v>26</v>
      </c>
      <c r="F1503">
        <v>236</v>
      </c>
    </row>
    <row r="1504" spans="4:6" x14ac:dyDescent="0.25">
      <c r="D1504" s="1">
        <v>40897</v>
      </c>
      <c r="E1504" s="2" t="s">
        <v>32</v>
      </c>
      <c r="F1504">
        <v>125</v>
      </c>
    </row>
    <row r="1505" spans="4:6" x14ac:dyDescent="0.25">
      <c r="D1505" s="1">
        <v>40898</v>
      </c>
      <c r="E1505" s="2" t="s">
        <v>12</v>
      </c>
      <c r="F1505">
        <v>183</v>
      </c>
    </row>
    <row r="1506" spans="4:6" x14ac:dyDescent="0.25">
      <c r="D1506" s="1">
        <v>40899</v>
      </c>
      <c r="E1506" s="2" t="s">
        <v>10</v>
      </c>
      <c r="F1506">
        <v>130</v>
      </c>
    </row>
    <row r="1507" spans="4:6" x14ac:dyDescent="0.25">
      <c r="D1507" s="1">
        <v>40899</v>
      </c>
      <c r="E1507" s="2" t="s">
        <v>226</v>
      </c>
      <c r="F1507">
        <v>4</v>
      </c>
    </row>
    <row r="1508" spans="4:6" x14ac:dyDescent="0.25">
      <c r="D1508" s="1">
        <v>40900</v>
      </c>
      <c r="E1508" s="2" t="s">
        <v>227</v>
      </c>
      <c r="F1508">
        <v>3</v>
      </c>
    </row>
    <row r="1509" spans="4:6" x14ac:dyDescent="0.25">
      <c r="D1509" s="1">
        <v>40901</v>
      </c>
      <c r="E1509" s="2" t="s">
        <v>228</v>
      </c>
      <c r="F1509">
        <v>16</v>
      </c>
    </row>
    <row r="1510" spans="4:6" x14ac:dyDescent="0.25">
      <c r="D1510" s="1">
        <v>40903</v>
      </c>
      <c r="E1510" s="2" t="s">
        <v>8</v>
      </c>
      <c r="F1510">
        <v>197</v>
      </c>
    </row>
    <row r="1511" spans="4:6" x14ac:dyDescent="0.25">
      <c r="D1511" s="1">
        <v>40903</v>
      </c>
      <c r="E1511" s="2" t="s">
        <v>154</v>
      </c>
      <c r="F1511">
        <v>4</v>
      </c>
    </row>
    <row r="1512" spans="4:6" x14ac:dyDescent="0.25">
      <c r="D1512" s="1">
        <v>40904</v>
      </c>
      <c r="E1512" s="2" t="s">
        <v>54</v>
      </c>
      <c r="F1512">
        <v>57</v>
      </c>
    </row>
    <row r="1513" spans="4:6" x14ac:dyDescent="0.25">
      <c r="D1513" s="1">
        <v>40906</v>
      </c>
      <c r="E1513" s="2" t="s">
        <v>94</v>
      </c>
      <c r="F1513">
        <v>16</v>
      </c>
    </row>
    <row r="1514" spans="4:6" x14ac:dyDescent="0.25">
      <c r="D1514" s="1">
        <v>40907</v>
      </c>
      <c r="E1514" s="2" t="s">
        <v>65</v>
      </c>
      <c r="F1514">
        <v>89</v>
      </c>
    </row>
    <row r="1515" spans="4:6" x14ac:dyDescent="0.25">
      <c r="D1515" s="1">
        <v>40912</v>
      </c>
      <c r="E1515" s="2" t="s">
        <v>68</v>
      </c>
      <c r="F1515">
        <v>74</v>
      </c>
    </row>
    <row r="1516" spans="4:6" x14ac:dyDescent="0.25">
      <c r="D1516" s="1">
        <v>40913</v>
      </c>
      <c r="E1516" s="2" t="s">
        <v>11</v>
      </c>
      <c r="F1516">
        <v>243</v>
      </c>
    </row>
    <row r="1517" spans="4:6" x14ac:dyDescent="0.25">
      <c r="D1517" s="1">
        <v>40915</v>
      </c>
      <c r="E1517" s="2" t="s">
        <v>24</v>
      </c>
      <c r="F1517">
        <v>460</v>
      </c>
    </row>
    <row r="1518" spans="4:6" x14ac:dyDescent="0.25">
      <c r="D1518" s="1">
        <v>40915</v>
      </c>
      <c r="E1518" s="2" t="s">
        <v>229</v>
      </c>
      <c r="F1518">
        <v>20</v>
      </c>
    </row>
    <row r="1519" spans="4:6" x14ac:dyDescent="0.25">
      <c r="D1519" s="1">
        <v>40917</v>
      </c>
      <c r="E1519" s="2" t="s">
        <v>24</v>
      </c>
      <c r="F1519">
        <v>250</v>
      </c>
    </row>
    <row r="1520" spans="4:6" x14ac:dyDescent="0.25">
      <c r="D1520" s="1">
        <v>40923</v>
      </c>
      <c r="E1520" s="2" t="s">
        <v>12</v>
      </c>
      <c r="F1520">
        <v>78</v>
      </c>
    </row>
    <row r="1521" spans="4:6" x14ac:dyDescent="0.25">
      <c r="D1521" s="1">
        <v>40925</v>
      </c>
      <c r="E1521" s="2" t="s">
        <v>10</v>
      </c>
      <c r="F1521">
        <v>170</v>
      </c>
    </row>
    <row r="1522" spans="4:6" x14ac:dyDescent="0.25">
      <c r="D1522" s="1">
        <v>40927</v>
      </c>
      <c r="E1522" s="2" t="s">
        <v>54</v>
      </c>
      <c r="F1522">
        <v>128</v>
      </c>
    </row>
    <row r="1523" spans="4:6" x14ac:dyDescent="0.25">
      <c r="D1523" s="1">
        <v>40927</v>
      </c>
      <c r="E1523" s="2" t="s">
        <v>63</v>
      </c>
      <c r="F1523">
        <v>53</v>
      </c>
    </row>
    <row r="1524" spans="4:6" x14ac:dyDescent="0.25">
      <c r="D1524" s="1">
        <v>40928</v>
      </c>
      <c r="E1524" s="2" t="s">
        <v>16</v>
      </c>
      <c r="F1524">
        <v>223</v>
      </c>
    </row>
    <row r="1525" spans="4:6" x14ac:dyDescent="0.25">
      <c r="D1525" s="1">
        <v>40933</v>
      </c>
      <c r="E1525" s="2" t="s">
        <v>54</v>
      </c>
      <c r="F1525">
        <v>47</v>
      </c>
    </row>
    <row r="1526" spans="4:6" x14ac:dyDescent="0.25">
      <c r="D1526" s="1">
        <v>40933</v>
      </c>
      <c r="E1526" s="2" t="s">
        <v>39</v>
      </c>
      <c r="F1526">
        <v>112</v>
      </c>
    </row>
    <row r="1527" spans="4:6" x14ac:dyDescent="0.25">
      <c r="D1527" s="1">
        <v>40935</v>
      </c>
      <c r="E1527" s="2" t="s">
        <v>52</v>
      </c>
      <c r="F1527">
        <v>201</v>
      </c>
    </row>
    <row r="1528" spans="4:6" x14ac:dyDescent="0.25">
      <c r="D1528" s="1">
        <v>40936</v>
      </c>
      <c r="E1528" s="2" t="s">
        <v>27</v>
      </c>
      <c r="F1528">
        <v>121</v>
      </c>
    </row>
    <row r="1529" spans="4:6" x14ac:dyDescent="0.25">
      <c r="D1529" s="1">
        <v>40939</v>
      </c>
      <c r="E1529" s="2" t="s">
        <v>9</v>
      </c>
      <c r="F1529">
        <v>462</v>
      </c>
    </row>
    <row r="1530" spans="4:6" x14ac:dyDescent="0.25">
      <c r="D1530" s="1">
        <v>40941</v>
      </c>
      <c r="E1530" s="2" t="s">
        <v>24</v>
      </c>
      <c r="F1530">
        <v>333</v>
      </c>
    </row>
    <row r="1531" spans="4:6" x14ac:dyDescent="0.25">
      <c r="D1531" s="1">
        <v>40943</v>
      </c>
      <c r="E1531" s="2" t="s">
        <v>110</v>
      </c>
      <c r="F1531">
        <v>9</v>
      </c>
    </row>
    <row r="1532" spans="4:6" x14ac:dyDescent="0.25">
      <c r="D1532" s="1">
        <v>40945</v>
      </c>
      <c r="E1532" s="2" t="s">
        <v>27</v>
      </c>
      <c r="F1532">
        <v>104</v>
      </c>
    </row>
    <row r="1533" spans="4:6" x14ac:dyDescent="0.25">
      <c r="D1533" s="1">
        <v>40945</v>
      </c>
      <c r="E1533" s="2" t="s">
        <v>175</v>
      </c>
      <c r="F1533">
        <v>104</v>
      </c>
    </row>
    <row r="1534" spans="4:6" x14ac:dyDescent="0.25">
      <c r="D1534" s="1">
        <v>40947</v>
      </c>
      <c r="E1534" s="2" t="s">
        <v>20</v>
      </c>
      <c r="F1534">
        <v>78</v>
      </c>
    </row>
    <row r="1535" spans="4:6" x14ac:dyDescent="0.25">
      <c r="D1535" s="1">
        <v>40950</v>
      </c>
      <c r="E1535" s="2" t="s">
        <v>32</v>
      </c>
      <c r="F1535">
        <v>53</v>
      </c>
    </row>
    <row r="1536" spans="4:6" x14ac:dyDescent="0.25">
      <c r="D1536" s="1">
        <v>40951</v>
      </c>
      <c r="E1536" s="2" t="s">
        <v>47</v>
      </c>
      <c r="F1536">
        <v>305</v>
      </c>
    </row>
    <row r="1537" spans="4:6" x14ac:dyDescent="0.25">
      <c r="D1537" s="1">
        <v>40953</v>
      </c>
      <c r="E1537" s="2" t="s">
        <v>11</v>
      </c>
      <c r="F1537">
        <v>363</v>
      </c>
    </row>
    <row r="1538" spans="4:6" x14ac:dyDescent="0.25">
      <c r="D1538" s="1">
        <v>40955</v>
      </c>
      <c r="E1538" s="2" t="s">
        <v>230</v>
      </c>
      <c r="F1538">
        <v>19</v>
      </c>
    </row>
    <row r="1539" spans="4:6" x14ac:dyDescent="0.25">
      <c r="D1539" s="1">
        <v>40955</v>
      </c>
      <c r="E1539" s="2" t="s">
        <v>104</v>
      </c>
      <c r="F1539">
        <v>248</v>
      </c>
    </row>
    <row r="1540" spans="4:6" x14ac:dyDescent="0.25">
      <c r="D1540" s="1">
        <v>40955</v>
      </c>
      <c r="E1540" s="2" t="s">
        <v>21</v>
      </c>
      <c r="F1540">
        <v>64</v>
      </c>
    </row>
    <row r="1541" spans="4:6" x14ac:dyDescent="0.25">
      <c r="D1541" s="1">
        <v>40956</v>
      </c>
      <c r="E1541" s="2" t="s">
        <v>52</v>
      </c>
      <c r="F1541">
        <v>288</v>
      </c>
    </row>
    <row r="1542" spans="4:6" x14ac:dyDescent="0.25">
      <c r="D1542" s="1">
        <v>40957</v>
      </c>
      <c r="E1542" s="2" t="s">
        <v>146</v>
      </c>
      <c r="F1542">
        <v>18</v>
      </c>
    </row>
    <row r="1543" spans="4:6" x14ac:dyDescent="0.25">
      <c r="D1543" s="1">
        <v>40959</v>
      </c>
      <c r="E1543" s="2" t="s">
        <v>33</v>
      </c>
      <c r="F1543">
        <v>54</v>
      </c>
    </row>
    <row r="1544" spans="4:6" x14ac:dyDescent="0.25">
      <c r="D1544" s="1">
        <v>40959</v>
      </c>
      <c r="E1544" s="2" t="s">
        <v>203</v>
      </c>
      <c r="F1544">
        <v>3</v>
      </c>
    </row>
    <row r="1545" spans="4:6" x14ac:dyDescent="0.25">
      <c r="D1545" s="1">
        <v>40960</v>
      </c>
      <c r="E1545" s="2" t="s">
        <v>67</v>
      </c>
      <c r="F1545">
        <v>9</v>
      </c>
    </row>
    <row r="1546" spans="4:6" x14ac:dyDescent="0.25">
      <c r="D1546" s="1">
        <v>40961</v>
      </c>
      <c r="E1546" s="2" t="s">
        <v>151</v>
      </c>
      <c r="F1546">
        <v>19</v>
      </c>
    </row>
    <row r="1547" spans="4:6" x14ac:dyDescent="0.25">
      <c r="D1547" s="1">
        <v>40961</v>
      </c>
      <c r="E1547" s="2" t="s">
        <v>28</v>
      </c>
      <c r="F1547">
        <v>198</v>
      </c>
    </row>
    <row r="1548" spans="4:6" x14ac:dyDescent="0.25">
      <c r="D1548" s="1">
        <v>40966</v>
      </c>
      <c r="E1548" s="2" t="s">
        <v>7</v>
      </c>
      <c r="F1548">
        <v>417</v>
      </c>
    </row>
    <row r="1549" spans="4:6" x14ac:dyDescent="0.25">
      <c r="D1549" s="1">
        <v>40971</v>
      </c>
      <c r="E1549" s="2" t="s">
        <v>104</v>
      </c>
      <c r="F1549">
        <v>221</v>
      </c>
    </row>
    <row r="1550" spans="4:6" x14ac:dyDescent="0.25">
      <c r="D1550" s="1">
        <v>40971</v>
      </c>
      <c r="E1550" s="2" t="s">
        <v>20</v>
      </c>
      <c r="F1550">
        <v>53</v>
      </c>
    </row>
    <row r="1551" spans="4:6" x14ac:dyDescent="0.25">
      <c r="D1551" s="1">
        <v>40973</v>
      </c>
      <c r="E1551" s="2" t="s">
        <v>71</v>
      </c>
      <c r="F1551">
        <v>127</v>
      </c>
    </row>
    <row r="1552" spans="4:6" x14ac:dyDescent="0.25">
      <c r="D1552" s="1">
        <v>40974</v>
      </c>
      <c r="E1552" s="2" t="s">
        <v>16</v>
      </c>
      <c r="F1552">
        <v>340</v>
      </c>
    </row>
    <row r="1553" spans="4:6" x14ac:dyDescent="0.25">
      <c r="D1553" s="1">
        <v>40977</v>
      </c>
      <c r="E1553" s="2" t="s">
        <v>9</v>
      </c>
      <c r="F1553">
        <v>310</v>
      </c>
    </row>
    <row r="1554" spans="4:6" x14ac:dyDescent="0.25">
      <c r="D1554" s="1">
        <v>40979</v>
      </c>
      <c r="E1554" s="2" t="s">
        <v>224</v>
      </c>
      <c r="F1554">
        <v>8</v>
      </c>
    </row>
    <row r="1555" spans="4:6" x14ac:dyDescent="0.25">
      <c r="D1555" s="1">
        <v>40980</v>
      </c>
      <c r="E1555" s="2" t="s">
        <v>63</v>
      </c>
      <c r="F1555">
        <v>132</v>
      </c>
    </row>
    <row r="1556" spans="4:6" x14ac:dyDescent="0.25">
      <c r="D1556" s="1">
        <v>40980</v>
      </c>
      <c r="E1556" s="2" t="s">
        <v>28</v>
      </c>
      <c r="F1556">
        <v>168</v>
      </c>
    </row>
    <row r="1557" spans="4:6" x14ac:dyDescent="0.25">
      <c r="D1557" s="1">
        <v>40982</v>
      </c>
      <c r="E1557" s="2" t="s">
        <v>28</v>
      </c>
      <c r="F1557">
        <v>49</v>
      </c>
    </row>
    <row r="1558" spans="4:6" x14ac:dyDescent="0.25">
      <c r="D1558" s="1">
        <v>40984</v>
      </c>
      <c r="E1558" s="2" t="s">
        <v>39</v>
      </c>
      <c r="F1558">
        <v>140</v>
      </c>
    </row>
    <row r="1559" spans="4:6" x14ac:dyDescent="0.25">
      <c r="D1559" s="1">
        <v>40986</v>
      </c>
      <c r="E1559" s="2" t="s">
        <v>37</v>
      </c>
      <c r="F1559">
        <v>140</v>
      </c>
    </row>
    <row r="1560" spans="4:6" x14ac:dyDescent="0.25">
      <c r="D1560" s="1">
        <v>40986</v>
      </c>
      <c r="E1560" s="2" t="s">
        <v>25</v>
      </c>
      <c r="F1560">
        <v>194</v>
      </c>
    </row>
    <row r="1561" spans="4:6" x14ac:dyDescent="0.25">
      <c r="D1561" s="1">
        <v>40992</v>
      </c>
      <c r="E1561" s="2" t="s">
        <v>25</v>
      </c>
      <c r="F1561">
        <v>123</v>
      </c>
    </row>
    <row r="1562" spans="4:6" x14ac:dyDescent="0.25">
      <c r="D1562" s="1">
        <v>40992</v>
      </c>
      <c r="E1562" s="2" t="s">
        <v>76</v>
      </c>
      <c r="F1562">
        <v>11</v>
      </c>
    </row>
    <row r="1563" spans="4:6" x14ac:dyDescent="0.25">
      <c r="D1563" s="1">
        <v>40994</v>
      </c>
      <c r="E1563" s="2" t="s">
        <v>152</v>
      </c>
      <c r="F1563">
        <v>1</v>
      </c>
    </row>
    <row r="1564" spans="4:6" x14ac:dyDescent="0.25">
      <c r="D1564" s="1">
        <v>40995</v>
      </c>
      <c r="E1564" s="2" t="s">
        <v>11</v>
      </c>
      <c r="F1564">
        <v>267</v>
      </c>
    </row>
    <row r="1565" spans="4:6" x14ac:dyDescent="0.25">
      <c r="D1565" s="1">
        <v>40998</v>
      </c>
      <c r="E1565" s="2" t="s">
        <v>151</v>
      </c>
      <c r="F1565">
        <v>14</v>
      </c>
    </row>
    <row r="1566" spans="4:6" x14ac:dyDescent="0.25">
      <c r="D1566" s="1">
        <v>40999</v>
      </c>
      <c r="E1566" s="2" t="s">
        <v>22</v>
      </c>
      <c r="F1566">
        <v>160</v>
      </c>
    </row>
    <row r="1567" spans="4:6" x14ac:dyDescent="0.25">
      <c r="D1567" s="1">
        <v>40999</v>
      </c>
      <c r="E1567" s="2" t="s">
        <v>11</v>
      </c>
      <c r="F1567">
        <v>437</v>
      </c>
    </row>
    <row r="1568" spans="4:6" x14ac:dyDescent="0.25">
      <c r="D1568" s="1">
        <v>41003</v>
      </c>
      <c r="E1568" s="2" t="s">
        <v>125</v>
      </c>
      <c r="F1568">
        <v>71</v>
      </c>
    </row>
    <row r="1569" spans="4:6" x14ac:dyDescent="0.25">
      <c r="D1569" s="1">
        <v>41004</v>
      </c>
      <c r="E1569" s="2" t="s">
        <v>68</v>
      </c>
      <c r="F1569">
        <v>35</v>
      </c>
    </row>
    <row r="1570" spans="4:6" x14ac:dyDescent="0.25">
      <c r="D1570" s="1">
        <v>41005</v>
      </c>
      <c r="E1570" s="2" t="s">
        <v>24</v>
      </c>
      <c r="F1570">
        <v>116</v>
      </c>
    </row>
    <row r="1571" spans="4:6" x14ac:dyDescent="0.25">
      <c r="D1571" s="1">
        <v>41006</v>
      </c>
      <c r="E1571" s="2" t="s">
        <v>8</v>
      </c>
      <c r="F1571">
        <v>152</v>
      </c>
    </row>
    <row r="1572" spans="4:6" x14ac:dyDescent="0.25">
      <c r="D1572" s="1">
        <v>41011</v>
      </c>
      <c r="E1572" s="2" t="s">
        <v>9</v>
      </c>
      <c r="F1572">
        <v>309</v>
      </c>
    </row>
    <row r="1573" spans="4:6" x14ac:dyDescent="0.25">
      <c r="D1573" s="1">
        <v>41011</v>
      </c>
      <c r="E1573" s="2" t="s">
        <v>83</v>
      </c>
      <c r="F1573">
        <v>7</v>
      </c>
    </row>
    <row r="1574" spans="4:6" x14ac:dyDescent="0.25">
      <c r="D1574" s="1">
        <v>41011</v>
      </c>
      <c r="E1574" s="2" t="s">
        <v>104</v>
      </c>
      <c r="F1574">
        <v>353</v>
      </c>
    </row>
    <row r="1575" spans="4:6" x14ac:dyDescent="0.25">
      <c r="D1575" s="1">
        <v>41012</v>
      </c>
      <c r="E1575" s="2" t="s">
        <v>189</v>
      </c>
      <c r="F1575">
        <v>3</v>
      </c>
    </row>
    <row r="1576" spans="4:6" x14ac:dyDescent="0.25">
      <c r="D1576" s="1">
        <v>41013</v>
      </c>
      <c r="E1576" s="2" t="s">
        <v>16</v>
      </c>
      <c r="F1576">
        <v>166</v>
      </c>
    </row>
    <row r="1577" spans="4:6" x14ac:dyDescent="0.25">
      <c r="D1577" s="1">
        <v>41014</v>
      </c>
      <c r="E1577" s="2" t="s">
        <v>226</v>
      </c>
      <c r="F1577">
        <v>14</v>
      </c>
    </row>
    <row r="1578" spans="4:6" x14ac:dyDescent="0.25">
      <c r="D1578" s="1">
        <v>41014</v>
      </c>
      <c r="E1578" s="2" t="s">
        <v>8</v>
      </c>
      <c r="F1578">
        <v>141</v>
      </c>
    </row>
    <row r="1579" spans="4:6" x14ac:dyDescent="0.25">
      <c r="D1579" s="1">
        <v>41014</v>
      </c>
      <c r="E1579" s="2" t="s">
        <v>231</v>
      </c>
      <c r="F1579">
        <v>15</v>
      </c>
    </row>
    <row r="1580" spans="4:6" x14ac:dyDescent="0.25">
      <c r="D1580" s="1">
        <v>41020</v>
      </c>
      <c r="E1580" s="2" t="s">
        <v>24</v>
      </c>
      <c r="F1580">
        <v>157</v>
      </c>
    </row>
    <row r="1581" spans="4:6" x14ac:dyDescent="0.25">
      <c r="D1581" s="1">
        <v>41025</v>
      </c>
      <c r="E1581" s="2" t="s">
        <v>11</v>
      </c>
      <c r="F1581">
        <v>191</v>
      </c>
    </row>
    <row r="1582" spans="4:6" x14ac:dyDescent="0.25">
      <c r="D1582" s="1">
        <v>41026</v>
      </c>
      <c r="E1582" s="2" t="s">
        <v>38</v>
      </c>
      <c r="F1582">
        <v>7</v>
      </c>
    </row>
    <row r="1583" spans="4:6" x14ac:dyDescent="0.25">
      <c r="D1583" s="1">
        <v>41027</v>
      </c>
      <c r="E1583" s="2" t="s">
        <v>28</v>
      </c>
      <c r="F1583">
        <v>200</v>
      </c>
    </row>
    <row r="1584" spans="4:6" x14ac:dyDescent="0.25">
      <c r="D1584" s="1">
        <v>41033</v>
      </c>
      <c r="E1584" s="2" t="s">
        <v>151</v>
      </c>
      <c r="F1584">
        <v>15</v>
      </c>
    </row>
    <row r="1585" spans="4:6" x14ac:dyDescent="0.25">
      <c r="D1585" s="1">
        <v>41033</v>
      </c>
      <c r="E1585" s="2" t="s">
        <v>173</v>
      </c>
      <c r="F1585">
        <v>7</v>
      </c>
    </row>
    <row r="1586" spans="4:6" x14ac:dyDescent="0.25">
      <c r="D1586" s="1">
        <v>41033</v>
      </c>
      <c r="E1586" s="2" t="s">
        <v>16</v>
      </c>
      <c r="F1586">
        <v>235</v>
      </c>
    </row>
    <row r="1587" spans="4:6" x14ac:dyDescent="0.25">
      <c r="D1587" s="1">
        <v>41034</v>
      </c>
      <c r="E1587" s="2" t="s">
        <v>52</v>
      </c>
      <c r="F1587">
        <v>301</v>
      </c>
    </row>
    <row r="1588" spans="4:6" x14ac:dyDescent="0.25">
      <c r="D1588" s="1">
        <v>41036</v>
      </c>
      <c r="E1588" s="2" t="s">
        <v>7</v>
      </c>
      <c r="F1588">
        <v>136</v>
      </c>
    </row>
    <row r="1589" spans="4:6" x14ac:dyDescent="0.25">
      <c r="D1589" s="1">
        <v>41036</v>
      </c>
      <c r="E1589" s="2" t="s">
        <v>128</v>
      </c>
      <c r="F1589">
        <v>5</v>
      </c>
    </row>
    <row r="1590" spans="4:6" x14ac:dyDescent="0.25">
      <c r="D1590" s="1">
        <v>41037</v>
      </c>
      <c r="E1590" s="2" t="s">
        <v>9</v>
      </c>
      <c r="F1590">
        <v>280</v>
      </c>
    </row>
    <row r="1591" spans="4:6" x14ac:dyDescent="0.25">
      <c r="D1591" s="1">
        <v>41037</v>
      </c>
      <c r="E1591" s="2" t="s">
        <v>67</v>
      </c>
      <c r="F1591">
        <v>3</v>
      </c>
    </row>
    <row r="1592" spans="4:6" x14ac:dyDescent="0.25">
      <c r="D1592" s="1">
        <v>41040</v>
      </c>
      <c r="E1592" s="2" t="s">
        <v>208</v>
      </c>
      <c r="F1592">
        <v>14</v>
      </c>
    </row>
    <row r="1593" spans="4:6" x14ac:dyDescent="0.25">
      <c r="D1593" s="1">
        <v>41041</v>
      </c>
      <c r="E1593" s="2" t="s">
        <v>12</v>
      </c>
      <c r="F1593">
        <v>79</v>
      </c>
    </row>
    <row r="1594" spans="4:6" x14ac:dyDescent="0.25">
      <c r="D1594" s="1">
        <v>41042</v>
      </c>
      <c r="E1594" s="2" t="s">
        <v>175</v>
      </c>
      <c r="F1594">
        <v>86</v>
      </c>
    </row>
    <row r="1595" spans="4:6" x14ac:dyDescent="0.25">
      <c r="D1595" s="1">
        <v>41042</v>
      </c>
      <c r="E1595" s="2" t="s">
        <v>25</v>
      </c>
      <c r="F1595">
        <v>70</v>
      </c>
    </row>
    <row r="1596" spans="4:6" x14ac:dyDescent="0.25">
      <c r="D1596" s="1">
        <v>41043</v>
      </c>
      <c r="E1596" s="2" t="s">
        <v>22</v>
      </c>
      <c r="F1596">
        <v>189</v>
      </c>
    </row>
    <row r="1597" spans="4:6" x14ac:dyDescent="0.25">
      <c r="D1597" s="1">
        <v>41043</v>
      </c>
      <c r="E1597" s="2" t="s">
        <v>57</v>
      </c>
      <c r="F1597">
        <v>111</v>
      </c>
    </row>
    <row r="1598" spans="4:6" x14ac:dyDescent="0.25">
      <c r="D1598" s="1">
        <v>41046</v>
      </c>
      <c r="E1598" s="2" t="s">
        <v>21</v>
      </c>
      <c r="F1598">
        <v>158</v>
      </c>
    </row>
    <row r="1599" spans="4:6" x14ac:dyDescent="0.25">
      <c r="D1599" s="1">
        <v>41051</v>
      </c>
      <c r="E1599" s="2" t="s">
        <v>68</v>
      </c>
      <c r="F1599">
        <v>172</v>
      </c>
    </row>
    <row r="1600" spans="4:6" x14ac:dyDescent="0.25">
      <c r="D1600" s="1">
        <v>41052</v>
      </c>
      <c r="E1600" s="2" t="s">
        <v>52</v>
      </c>
      <c r="F1600">
        <v>179</v>
      </c>
    </row>
    <row r="1601" spans="4:6" x14ac:dyDescent="0.25">
      <c r="D1601" s="1">
        <v>41053</v>
      </c>
      <c r="E1601" s="2" t="s">
        <v>106</v>
      </c>
      <c r="F1601">
        <v>19</v>
      </c>
    </row>
    <row r="1602" spans="4:6" x14ac:dyDescent="0.25">
      <c r="D1602" s="1">
        <v>41053</v>
      </c>
      <c r="E1602" s="2" t="s">
        <v>30</v>
      </c>
      <c r="F1602">
        <v>57</v>
      </c>
    </row>
    <row r="1603" spans="4:6" x14ac:dyDescent="0.25">
      <c r="D1603" s="1">
        <v>41054</v>
      </c>
      <c r="E1603" s="2" t="s">
        <v>52</v>
      </c>
      <c r="F1603">
        <v>335</v>
      </c>
    </row>
    <row r="1604" spans="4:6" x14ac:dyDescent="0.25">
      <c r="D1604" s="1">
        <v>41060</v>
      </c>
      <c r="E1604" s="2" t="s">
        <v>166</v>
      </c>
      <c r="F1604">
        <v>12</v>
      </c>
    </row>
    <row r="1605" spans="4:6" x14ac:dyDescent="0.25">
      <c r="D1605" s="1">
        <v>41061</v>
      </c>
      <c r="E1605" s="2" t="s">
        <v>127</v>
      </c>
      <c r="F1605">
        <v>2</v>
      </c>
    </row>
    <row r="1606" spans="4:6" x14ac:dyDescent="0.25">
      <c r="D1606" s="1">
        <v>41061</v>
      </c>
      <c r="E1606" s="2" t="s">
        <v>52</v>
      </c>
      <c r="F1606">
        <v>237</v>
      </c>
    </row>
    <row r="1607" spans="4:6" x14ac:dyDescent="0.25">
      <c r="D1607" s="1">
        <v>41064</v>
      </c>
      <c r="E1607" s="2" t="s">
        <v>9</v>
      </c>
      <c r="F1607">
        <v>482</v>
      </c>
    </row>
    <row r="1608" spans="4:6" x14ac:dyDescent="0.25">
      <c r="D1608" s="1">
        <v>41064</v>
      </c>
      <c r="E1608" s="2" t="s">
        <v>127</v>
      </c>
      <c r="F1608">
        <v>8</v>
      </c>
    </row>
    <row r="1609" spans="4:6" x14ac:dyDescent="0.25">
      <c r="D1609" s="1">
        <v>41067</v>
      </c>
      <c r="E1609" s="2" t="s">
        <v>37</v>
      </c>
      <c r="F1609">
        <v>147</v>
      </c>
    </row>
    <row r="1610" spans="4:6" x14ac:dyDescent="0.25">
      <c r="D1610" s="1">
        <v>41069</v>
      </c>
      <c r="E1610" s="2" t="s">
        <v>24</v>
      </c>
      <c r="F1610">
        <v>224</v>
      </c>
    </row>
    <row r="1611" spans="4:6" x14ac:dyDescent="0.25">
      <c r="D1611" s="1">
        <v>41070</v>
      </c>
      <c r="E1611" s="2" t="s">
        <v>179</v>
      </c>
      <c r="F1611">
        <v>11</v>
      </c>
    </row>
    <row r="1612" spans="4:6" x14ac:dyDescent="0.25">
      <c r="D1612" s="1">
        <v>41074</v>
      </c>
      <c r="E1612" s="2" t="s">
        <v>39</v>
      </c>
      <c r="F1612">
        <v>184</v>
      </c>
    </row>
    <row r="1613" spans="4:6" x14ac:dyDescent="0.25">
      <c r="D1613" s="1">
        <v>41076</v>
      </c>
      <c r="E1613" s="2" t="s">
        <v>170</v>
      </c>
      <c r="F1613">
        <v>20</v>
      </c>
    </row>
    <row r="1614" spans="4:6" x14ac:dyDescent="0.25">
      <c r="D1614" s="1">
        <v>41076</v>
      </c>
      <c r="E1614" s="2" t="s">
        <v>52</v>
      </c>
      <c r="F1614">
        <v>221</v>
      </c>
    </row>
    <row r="1615" spans="4:6" x14ac:dyDescent="0.25">
      <c r="D1615" s="1">
        <v>41079</v>
      </c>
      <c r="E1615" s="2" t="s">
        <v>39</v>
      </c>
      <c r="F1615">
        <v>162</v>
      </c>
    </row>
    <row r="1616" spans="4:6" x14ac:dyDescent="0.25">
      <c r="D1616" s="1">
        <v>41083</v>
      </c>
      <c r="E1616" s="2" t="s">
        <v>93</v>
      </c>
      <c r="F1616">
        <v>19</v>
      </c>
    </row>
    <row r="1617" spans="4:6" x14ac:dyDescent="0.25">
      <c r="D1617" s="1">
        <v>41088</v>
      </c>
      <c r="E1617" s="2" t="s">
        <v>180</v>
      </c>
      <c r="F1617">
        <v>1</v>
      </c>
    </row>
    <row r="1618" spans="4:6" x14ac:dyDescent="0.25">
      <c r="D1618" s="1">
        <v>41090</v>
      </c>
      <c r="E1618" s="2" t="s">
        <v>14</v>
      </c>
      <c r="F1618">
        <v>122</v>
      </c>
    </row>
    <row r="1619" spans="4:6" x14ac:dyDescent="0.25">
      <c r="D1619" s="1">
        <v>41090</v>
      </c>
      <c r="E1619" s="2" t="s">
        <v>19</v>
      </c>
      <c r="F1619">
        <v>163</v>
      </c>
    </row>
    <row r="1620" spans="4:6" x14ac:dyDescent="0.25">
      <c r="D1620" s="1">
        <v>41091</v>
      </c>
      <c r="E1620" s="2" t="s">
        <v>68</v>
      </c>
      <c r="F1620">
        <v>29</v>
      </c>
    </row>
    <row r="1621" spans="4:6" x14ac:dyDescent="0.25">
      <c r="D1621" s="1">
        <v>41095</v>
      </c>
      <c r="E1621" s="2" t="s">
        <v>57</v>
      </c>
      <c r="F1621">
        <v>106</v>
      </c>
    </row>
    <row r="1622" spans="4:6" x14ac:dyDescent="0.25">
      <c r="D1622" s="1">
        <v>41096</v>
      </c>
      <c r="E1622" s="2" t="s">
        <v>16</v>
      </c>
      <c r="F1622">
        <v>112</v>
      </c>
    </row>
    <row r="1623" spans="4:6" x14ac:dyDescent="0.25">
      <c r="D1623" s="1">
        <v>41097</v>
      </c>
      <c r="E1623" s="2" t="s">
        <v>30</v>
      </c>
      <c r="F1623">
        <v>90</v>
      </c>
    </row>
    <row r="1624" spans="4:6" x14ac:dyDescent="0.25">
      <c r="D1624" s="1">
        <v>41099</v>
      </c>
      <c r="E1624" s="2" t="s">
        <v>18</v>
      </c>
      <c r="F1624">
        <v>7</v>
      </c>
    </row>
    <row r="1625" spans="4:6" x14ac:dyDescent="0.25">
      <c r="D1625" s="1">
        <v>41099</v>
      </c>
      <c r="E1625" s="2" t="s">
        <v>25</v>
      </c>
      <c r="F1625">
        <v>27</v>
      </c>
    </row>
    <row r="1626" spans="4:6" x14ac:dyDescent="0.25">
      <c r="D1626" s="1">
        <v>41099</v>
      </c>
      <c r="E1626" s="2" t="s">
        <v>63</v>
      </c>
      <c r="F1626">
        <v>185</v>
      </c>
    </row>
    <row r="1627" spans="4:6" x14ac:dyDescent="0.25">
      <c r="D1627" s="1">
        <v>41100</v>
      </c>
      <c r="E1627" s="2" t="s">
        <v>24</v>
      </c>
      <c r="F1627">
        <v>153</v>
      </c>
    </row>
    <row r="1628" spans="4:6" x14ac:dyDescent="0.25">
      <c r="D1628" s="1">
        <v>41102</v>
      </c>
      <c r="E1628" s="2" t="s">
        <v>63</v>
      </c>
      <c r="F1628">
        <v>109</v>
      </c>
    </row>
    <row r="1629" spans="4:6" x14ac:dyDescent="0.25">
      <c r="D1629" s="1">
        <v>41104</v>
      </c>
      <c r="E1629" s="2" t="s">
        <v>213</v>
      </c>
      <c r="F1629">
        <v>10</v>
      </c>
    </row>
    <row r="1630" spans="4:6" x14ac:dyDescent="0.25">
      <c r="D1630" s="1">
        <v>41104</v>
      </c>
      <c r="E1630" s="2" t="s">
        <v>81</v>
      </c>
      <c r="F1630">
        <v>10</v>
      </c>
    </row>
    <row r="1631" spans="4:6" x14ac:dyDescent="0.25">
      <c r="D1631" s="1">
        <v>41106</v>
      </c>
      <c r="E1631" s="2" t="s">
        <v>133</v>
      </c>
      <c r="F1631">
        <v>90</v>
      </c>
    </row>
    <row r="1632" spans="4:6" x14ac:dyDescent="0.25">
      <c r="D1632" s="1">
        <v>41106</v>
      </c>
      <c r="E1632" s="2" t="s">
        <v>60</v>
      </c>
      <c r="F1632">
        <v>34</v>
      </c>
    </row>
    <row r="1633" spans="4:6" x14ac:dyDescent="0.25">
      <c r="D1633" s="1">
        <v>41108</v>
      </c>
      <c r="E1633" s="2" t="s">
        <v>11</v>
      </c>
      <c r="F1633">
        <v>106</v>
      </c>
    </row>
    <row r="1634" spans="4:6" x14ac:dyDescent="0.25">
      <c r="D1634" s="1">
        <v>41109</v>
      </c>
      <c r="E1634" s="2" t="s">
        <v>11</v>
      </c>
      <c r="F1634">
        <v>229</v>
      </c>
    </row>
    <row r="1635" spans="4:6" x14ac:dyDescent="0.25">
      <c r="D1635" s="1">
        <v>41115</v>
      </c>
      <c r="E1635" s="2" t="s">
        <v>19</v>
      </c>
      <c r="F1635">
        <v>229</v>
      </c>
    </row>
    <row r="1636" spans="4:6" x14ac:dyDescent="0.25">
      <c r="D1636" s="1">
        <v>41115</v>
      </c>
      <c r="E1636" s="2" t="s">
        <v>49</v>
      </c>
      <c r="F1636">
        <v>20</v>
      </c>
    </row>
    <row r="1637" spans="4:6" x14ac:dyDescent="0.25">
      <c r="D1637" s="1">
        <v>41115</v>
      </c>
      <c r="E1637" s="2" t="s">
        <v>47</v>
      </c>
      <c r="F1637">
        <v>261</v>
      </c>
    </row>
    <row r="1638" spans="4:6" x14ac:dyDescent="0.25">
      <c r="D1638" s="1">
        <v>41118</v>
      </c>
      <c r="E1638" s="2" t="s">
        <v>149</v>
      </c>
      <c r="F1638">
        <v>10</v>
      </c>
    </row>
    <row r="1639" spans="4:6" x14ac:dyDescent="0.25">
      <c r="D1639" s="1">
        <v>41118</v>
      </c>
      <c r="E1639" s="2" t="s">
        <v>9</v>
      </c>
      <c r="F1639">
        <v>400</v>
      </c>
    </row>
    <row r="1640" spans="4:6" x14ac:dyDescent="0.25">
      <c r="D1640" s="1">
        <v>41122</v>
      </c>
      <c r="E1640" s="2" t="s">
        <v>16</v>
      </c>
      <c r="F1640">
        <v>401</v>
      </c>
    </row>
    <row r="1641" spans="4:6" x14ac:dyDescent="0.25">
      <c r="D1641" s="1">
        <v>41124</v>
      </c>
      <c r="E1641" s="2" t="s">
        <v>57</v>
      </c>
      <c r="F1641">
        <v>170</v>
      </c>
    </row>
    <row r="1642" spans="4:6" x14ac:dyDescent="0.25">
      <c r="D1642" s="1">
        <v>41125</v>
      </c>
      <c r="E1642" s="2" t="s">
        <v>24</v>
      </c>
      <c r="F1642">
        <v>124</v>
      </c>
    </row>
    <row r="1643" spans="4:6" x14ac:dyDescent="0.25">
      <c r="D1643" s="1">
        <v>41127</v>
      </c>
      <c r="E1643" s="2" t="s">
        <v>203</v>
      </c>
      <c r="F1643">
        <v>13</v>
      </c>
    </row>
    <row r="1644" spans="4:6" x14ac:dyDescent="0.25">
      <c r="D1644" s="1">
        <v>41130</v>
      </c>
      <c r="E1644" s="2" t="s">
        <v>21</v>
      </c>
      <c r="F1644">
        <v>87</v>
      </c>
    </row>
    <row r="1645" spans="4:6" x14ac:dyDescent="0.25">
      <c r="D1645" s="1">
        <v>41130</v>
      </c>
      <c r="E1645" s="2" t="s">
        <v>26</v>
      </c>
      <c r="F1645">
        <v>190</v>
      </c>
    </row>
    <row r="1646" spans="4:6" x14ac:dyDescent="0.25">
      <c r="D1646" s="1">
        <v>41130</v>
      </c>
      <c r="E1646" s="2" t="s">
        <v>52</v>
      </c>
      <c r="F1646">
        <v>349</v>
      </c>
    </row>
    <row r="1647" spans="4:6" x14ac:dyDescent="0.25">
      <c r="D1647" s="1">
        <v>41132</v>
      </c>
      <c r="E1647" s="2" t="s">
        <v>183</v>
      </c>
      <c r="F1647">
        <v>16</v>
      </c>
    </row>
    <row r="1648" spans="4:6" x14ac:dyDescent="0.25">
      <c r="D1648" s="1">
        <v>41133</v>
      </c>
      <c r="E1648" s="2" t="s">
        <v>73</v>
      </c>
      <c r="F1648">
        <v>42</v>
      </c>
    </row>
    <row r="1649" spans="4:6" x14ac:dyDescent="0.25">
      <c r="D1649" s="1">
        <v>41134</v>
      </c>
      <c r="E1649" s="2" t="s">
        <v>25</v>
      </c>
      <c r="F1649">
        <v>70</v>
      </c>
    </row>
    <row r="1650" spans="4:6" x14ac:dyDescent="0.25">
      <c r="D1650" s="1">
        <v>41136</v>
      </c>
      <c r="E1650" s="2" t="s">
        <v>54</v>
      </c>
      <c r="F1650">
        <v>189</v>
      </c>
    </row>
    <row r="1651" spans="4:6" x14ac:dyDescent="0.25">
      <c r="D1651" s="1">
        <v>41137</v>
      </c>
      <c r="E1651" s="2" t="s">
        <v>57</v>
      </c>
      <c r="F1651">
        <v>64</v>
      </c>
    </row>
    <row r="1652" spans="4:6" x14ac:dyDescent="0.25">
      <c r="D1652" s="1">
        <v>41141</v>
      </c>
      <c r="E1652" s="2" t="s">
        <v>37</v>
      </c>
      <c r="F1652">
        <v>76</v>
      </c>
    </row>
    <row r="1653" spans="4:6" x14ac:dyDescent="0.25">
      <c r="D1653" s="1">
        <v>41142</v>
      </c>
      <c r="E1653" s="2" t="s">
        <v>51</v>
      </c>
      <c r="F1653">
        <v>11</v>
      </c>
    </row>
    <row r="1654" spans="4:6" x14ac:dyDescent="0.25">
      <c r="D1654" s="1">
        <v>41142</v>
      </c>
      <c r="E1654" s="2" t="s">
        <v>68</v>
      </c>
      <c r="F1654">
        <v>96</v>
      </c>
    </row>
    <row r="1655" spans="4:6" x14ac:dyDescent="0.25">
      <c r="D1655" s="1">
        <v>41143</v>
      </c>
      <c r="E1655" s="2" t="s">
        <v>113</v>
      </c>
      <c r="F1655">
        <v>17</v>
      </c>
    </row>
    <row r="1656" spans="4:6" x14ac:dyDescent="0.25">
      <c r="D1656" s="1">
        <v>41143</v>
      </c>
      <c r="E1656" s="2" t="s">
        <v>20</v>
      </c>
      <c r="F1656">
        <v>92</v>
      </c>
    </row>
    <row r="1657" spans="4:6" x14ac:dyDescent="0.25">
      <c r="D1657" s="1">
        <v>41144</v>
      </c>
      <c r="E1657" s="2" t="s">
        <v>10</v>
      </c>
      <c r="F1657">
        <v>76</v>
      </c>
    </row>
    <row r="1658" spans="4:6" x14ac:dyDescent="0.25">
      <c r="D1658" s="1">
        <v>41146</v>
      </c>
      <c r="E1658" s="2" t="s">
        <v>12</v>
      </c>
      <c r="F1658">
        <v>77</v>
      </c>
    </row>
    <row r="1659" spans="4:6" x14ac:dyDescent="0.25">
      <c r="D1659" s="1">
        <v>41147</v>
      </c>
      <c r="E1659" s="2" t="s">
        <v>104</v>
      </c>
      <c r="F1659">
        <v>344</v>
      </c>
    </row>
    <row r="1660" spans="4:6" x14ac:dyDescent="0.25">
      <c r="D1660" s="1">
        <v>41147</v>
      </c>
      <c r="E1660" s="2" t="s">
        <v>9</v>
      </c>
      <c r="F1660">
        <v>218</v>
      </c>
    </row>
    <row r="1661" spans="4:6" x14ac:dyDescent="0.25">
      <c r="D1661" s="1">
        <v>41148</v>
      </c>
      <c r="E1661" s="2" t="s">
        <v>52</v>
      </c>
      <c r="F1661">
        <v>115</v>
      </c>
    </row>
    <row r="1662" spans="4:6" x14ac:dyDescent="0.25">
      <c r="D1662" s="1">
        <v>41149</v>
      </c>
      <c r="E1662" s="2" t="s">
        <v>82</v>
      </c>
      <c r="F1662">
        <v>143</v>
      </c>
    </row>
    <row r="1663" spans="4:6" x14ac:dyDescent="0.25">
      <c r="D1663" s="1">
        <v>41149</v>
      </c>
      <c r="E1663" s="2" t="s">
        <v>139</v>
      </c>
      <c r="F1663">
        <v>1</v>
      </c>
    </row>
    <row r="1664" spans="4:6" x14ac:dyDescent="0.25">
      <c r="D1664" s="1">
        <v>41154</v>
      </c>
      <c r="E1664" s="2" t="s">
        <v>71</v>
      </c>
      <c r="F1664">
        <v>133</v>
      </c>
    </row>
    <row r="1665" spans="4:6" x14ac:dyDescent="0.25">
      <c r="D1665" s="1">
        <v>41154</v>
      </c>
      <c r="E1665" s="2" t="s">
        <v>19</v>
      </c>
      <c r="F1665">
        <v>496</v>
      </c>
    </row>
    <row r="1666" spans="4:6" x14ac:dyDescent="0.25">
      <c r="D1666" s="1">
        <v>41154</v>
      </c>
      <c r="E1666" s="2" t="s">
        <v>110</v>
      </c>
      <c r="F1666">
        <v>5</v>
      </c>
    </row>
    <row r="1667" spans="4:6" x14ac:dyDescent="0.25">
      <c r="D1667" s="1">
        <v>41156</v>
      </c>
      <c r="E1667" s="2" t="s">
        <v>174</v>
      </c>
      <c r="F1667">
        <v>8</v>
      </c>
    </row>
    <row r="1668" spans="4:6" x14ac:dyDescent="0.25">
      <c r="D1668" s="1">
        <v>41157</v>
      </c>
      <c r="E1668" s="2" t="s">
        <v>54</v>
      </c>
      <c r="F1668">
        <v>59</v>
      </c>
    </row>
    <row r="1669" spans="4:6" x14ac:dyDescent="0.25">
      <c r="D1669" s="1">
        <v>41157</v>
      </c>
      <c r="E1669" s="2" t="s">
        <v>19</v>
      </c>
      <c r="F1669">
        <v>273</v>
      </c>
    </row>
    <row r="1670" spans="4:6" x14ac:dyDescent="0.25">
      <c r="D1670" s="1">
        <v>41158</v>
      </c>
      <c r="E1670" s="2" t="s">
        <v>11</v>
      </c>
      <c r="F1670">
        <v>165</v>
      </c>
    </row>
    <row r="1671" spans="4:6" x14ac:dyDescent="0.25">
      <c r="D1671" s="1">
        <v>41162</v>
      </c>
      <c r="E1671" s="2" t="s">
        <v>50</v>
      </c>
      <c r="F1671">
        <v>13</v>
      </c>
    </row>
    <row r="1672" spans="4:6" x14ac:dyDescent="0.25">
      <c r="D1672" s="1">
        <v>41163</v>
      </c>
      <c r="E1672" s="2" t="s">
        <v>71</v>
      </c>
      <c r="F1672">
        <v>143</v>
      </c>
    </row>
    <row r="1673" spans="4:6" x14ac:dyDescent="0.25">
      <c r="D1673" s="1">
        <v>41167</v>
      </c>
      <c r="E1673" s="2" t="s">
        <v>232</v>
      </c>
      <c r="F1673">
        <v>20</v>
      </c>
    </row>
    <row r="1674" spans="4:6" x14ac:dyDescent="0.25">
      <c r="D1674" s="1">
        <v>41171</v>
      </c>
      <c r="E1674" s="2" t="s">
        <v>56</v>
      </c>
      <c r="F1674">
        <v>4</v>
      </c>
    </row>
    <row r="1675" spans="4:6" x14ac:dyDescent="0.25">
      <c r="D1675" s="1">
        <v>41175</v>
      </c>
      <c r="E1675" s="2" t="s">
        <v>133</v>
      </c>
      <c r="F1675">
        <v>102</v>
      </c>
    </row>
    <row r="1676" spans="4:6" x14ac:dyDescent="0.25">
      <c r="D1676" s="1">
        <v>41177</v>
      </c>
      <c r="E1676" s="2" t="s">
        <v>8</v>
      </c>
      <c r="F1676">
        <v>155</v>
      </c>
    </row>
    <row r="1677" spans="4:6" x14ac:dyDescent="0.25">
      <c r="D1677" s="1">
        <v>41179</v>
      </c>
      <c r="E1677" s="2" t="s">
        <v>9</v>
      </c>
      <c r="F1677">
        <v>226</v>
      </c>
    </row>
    <row r="1678" spans="4:6" x14ac:dyDescent="0.25">
      <c r="D1678" s="1">
        <v>41179</v>
      </c>
      <c r="E1678" s="2" t="s">
        <v>16</v>
      </c>
      <c r="F1678">
        <v>346</v>
      </c>
    </row>
    <row r="1679" spans="4:6" x14ac:dyDescent="0.25">
      <c r="D1679" s="1">
        <v>41180</v>
      </c>
      <c r="E1679" s="2" t="s">
        <v>54</v>
      </c>
      <c r="F1679">
        <v>45</v>
      </c>
    </row>
    <row r="1680" spans="4:6" x14ac:dyDescent="0.25">
      <c r="D1680" s="1">
        <v>41182</v>
      </c>
      <c r="E1680" s="2" t="s">
        <v>153</v>
      </c>
      <c r="F1680">
        <v>11</v>
      </c>
    </row>
    <row r="1681" spans="4:6" x14ac:dyDescent="0.25">
      <c r="D1681" s="1">
        <v>41185</v>
      </c>
      <c r="E1681" s="2" t="s">
        <v>132</v>
      </c>
      <c r="F1681">
        <v>14</v>
      </c>
    </row>
    <row r="1682" spans="4:6" x14ac:dyDescent="0.25">
      <c r="D1682" s="1">
        <v>41190</v>
      </c>
      <c r="E1682" s="2" t="s">
        <v>53</v>
      </c>
      <c r="F1682">
        <v>12</v>
      </c>
    </row>
    <row r="1683" spans="4:6" x14ac:dyDescent="0.25">
      <c r="D1683" s="1">
        <v>41195</v>
      </c>
      <c r="E1683" s="2" t="s">
        <v>156</v>
      </c>
      <c r="F1683">
        <v>11</v>
      </c>
    </row>
    <row r="1684" spans="4:6" x14ac:dyDescent="0.25">
      <c r="D1684" s="1">
        <v>41195</v>
      </c>
      <c r="E1684" s="2" t="s">
        <v>28</v>
      </c>
      <c r="F1684">
        <v>142</v>
      </c>
    </row>
    <row r="1685" spans="4:6" x14ac:dyDescent="0.25">
      <c r="D1685" s="1">
        <v>41201</v>
      </c>
      <c r="E1685" s="2" t="s">
        <v>73</v>
      </c>
      <c r="F1685">
        <v>184</v>
      </c>
    </row>
    <row r="1686" spans="4:6" x14ac:dyDescent="0.25">
      <c r="D1686" s="1">
        <v>41202</v>
      </c>
      <c r="E1686" s="2" t="s">
        <v>47</v>
      </c>
      <c r="F1686">
        <v>390</v>
      </c>
    </row>
    <row r="1687" spans="4:6" x14ac:dyDescent="0.25">
      <c r="D1687" s="1">
        <v>41206</v>
      </c>
      <c r="E1687" s="2" t="s">
        <v>39</v>
      </c>
      <c r="F1687">
        <v>110</v>
      </c>
    </row>
    <row r="1688" spans="4:6" x14ac:dyDescent="0.25">
      <c r="D1688" s="1">
        <v>41207</v>
      </c>
      <c r="E1688" s="2" t="s">
        <v>21</v>
      </c>
      <c r="F1688">
        <v>92</v>
      </c>
    </row>
    <row r="1689" spans="4:6" x14ac:dyDescent="0.25">
      <c r="D1689" s="1">
        <v>41208</v>
      </c>
      <c r="E1689" s="2" t="s">
        <v>70</v>
      </c>
      <c r="F1689">
        <v>5</v>
      </c>
    </row>
    <row r="1690" spans="4:6" x14ac:dyDescent="0.25">
      <c r="D1690" s="1">
        <v>41208</v>
      </c>
      <c r="E1690" s="2" t="s">
        <v>231</v>
      </c>
      <c r="F1690">
        <v>2</v>
      </c>
    </row>
    <row r="1691" spans="4:6" x14ac:dyDescent="0.25">
      <c r="D1691" s="1">
        <v>41210</v>
      </c>
      <c r="E1691" s="2" t="s">
        <v>177</v>
      </c>
      <c r="F1691">
        <v>14</v>
      </c>
    </row>
    <row r="1692" spans="4:6" x14ac:dyDescent="0.25">
      <c r="D1692" s="1">
        <v>41213</v>
      </c>
      <c r="E1692" s="2" t="s">
        <v>86</v>
      </c>
      <c r="F1692">
        <v>6</v>
      </c>
    </row>
    <row r="1693" spans="4:6" x14ac:dyDescent="0.25">
      <c r="D1693" s="1">
        <v>41214</v>
      </c>
      <c r="E1693" s="2" t="s">
        <v>20</v>
      </c>
      <c r="F1693">
        <v>65</v>
      </c>
    </row>
    <row r="1694" spans="4:6" x14ac:dyDescent="0.25">
      <c r="D1694" s="1">
        <v>41214</v>
      </c>
      <c r="E1694" s="2" t="s">
        <v>71</v>
      </c>
      <c r="F1694">
        <v>45</v>
      </c>
    </row>
    <row r="1695" spans="4:6" x14ac:dyDescent="0.25">
      <c r="D1695" s="1">
        <v>41214</v>
      </c>
      <c r="E1695" s="2" t="s">
        <v>9</v>
      </c>
      <c r="F1695">
        <v>108</v>
      </c>
    </row>
    <row r="1696" spans="4:6" x14ac:dyDescent="0.25">
      <c r="D1696" s="1">
        <v>41215</v>
      </c>
      <c r="E1696" s="2" t="s">
        <v>39</v>
      </c>
      <c r="F1696">
        <v>159</v>
      </c>
    </row>
    <row r="1697" spans="4:6" x14ac:dyDescent="0.25">
      <c r="D1697" s="1">
        <v>41219</v>
      </c>
      <c r="E1697" s="2" t="s">
        <v>21</v>
      </c>
      <c r="F1697">
        <v>141</v>
      </c>
    </row>
    <row r="1698" spans="4:6" x14ac:dyDescent="0.25">
      <c r="D1698" s="1">
        <v>41219</v>
      </c>
      <c r="E1698" s="2" t="s">
        <v>40</v>
      </c>
      <c r="F1698">
        <v>14</v>
      </c>
    </row>
    <row r="1699" spans="4:6" x14ac:dyDescent="0.25">
      <c r="D1699" s="1">
        <v>41222</v>
      </c>
      <c r="E1699" s="2" t="s">
        <v>12</v>
      </c>
      <c r="F1699">
        <v>142</v>
      </c>
    </row>
    <row r="1700" spans="4:6" x14ac:dyDescent="0.25">
      <c r="D1700" s="1">
        <v>41223</v>
      </c>
      <c r="E1700" s="2" t="s">
        <v>11</v>
      </c>
      <c r="F1700">
        <v>167</v>
      </c>
    </row>
    <row r="1701" spans="4:6" x14ac:dyDescent="0.25">
      <c r="D1701" s="1">
        <v>41224</v>
      </c>
      <c r="E1701" s="2" t="s">
        <v>177</v>
      </c>
      <c r="F1701">
        <v>12</v>
      </c>
    </row>
    <row r="1702" spans="4:6" x14ac:dyDescent="0.25">
      <c r="D1702" s="1">
        <v>41229</v>
      </c>
      <c r="E1702" s="2" t="s">
        <v>30</v>
      </c>
      <c r="F1702">
        <v>187</v>
      </c>
    </row>
    <row r="1703" spans="4:6" x14ac:dyDescent="0.25">
      <c r="D1703" s="1">
        <v>41232</v>
      </c>
      <c r="E1703" s="2" t="s">
        <v>43</v>
      </c>
      <c r="F1703">
        <v>14</v>
      </c>
    </row>
    <row r="1704" spans="4:6" x14ac:dyDescent="0.25">
      <c r="D1704" s="1">
        <v>41235</v>
      </c>
      <c r="E1704" s="2" t="s">
        <v>167</v>
      </c>
      <c r="F1704">
        <v>10</v>
      </c>
    </row>
    <row r="1705" spans="4:6" x14ac:dyDescent="0.25">
      <c r="D1705" s="1">
        <v>41236</v>
      </c>
      <c r="E1705" s="2" t="s">
        <v>24</v>
      </c>
      <c r="F1705">
        <v>269</v>
      </c>
    </row>
    <row r="1706" spans="4:6" x14ac:dyDescent="0.25">
      <c r="D1706" s="1">
        <v>41236</v>
      </c>
      <c r="E1706" s="2" t="s">
        <v>7</v>
      </c>
      <c r="F1706">
        <v>328</v>
      </c>
    </row>
    <row r="1707" spans="4:6" x14ac:dyDescent="0.25">
      <c r="D1707" s="1">
        <v>41237</v>
      </c>
      <c r="E1707" s="2" t="s">
        <v>11</v>
      </c>
      <c r="F1707">
        <v>228</v>
      </c>
    </row>
    <row r="1708" spans="4:6" x14ac:dyDescent="0.25">
      <c r="D1708" s="1">
        <v>41239</v>
      </c>
      <c r="E1708" s="2" t="s">
        <v>4</v>
      </c>
      <c r="F1708">
        <v>12</v>
      </c>
    </row>
    <row r="1709" spans="4:6" x14ac:dyDescent="0.25">
      <c r="D1709" s="1">
        <v>41244</v>
      </c>
      <c r="E1709" s="2" t="s">
        <v>95</v>
      </c>
      <c r="F1709">
        <v>16</v>
      </c>
    </row>
    <row r="1710" spans="4:6" x14ac:dyDescent="0.25">
      <c r="D1710" s="1">
        <v>41247</v>
      </c>
      <c r="E1710" s="2" t="s">
        <v>19</v>
      </c>
      <c r="F1710">
        <v>233</v>
      </c>
    </row>
    <row r="1711" spans="4:6" x14ac:dyDescent="0.25">
      <c r="D1711" s="1">
        <v>41248</v>
      </c>
      <c r="E1711" s="2" t="s">
        <v>134</v>
      </c>
      <c r="F1711">
        <v>10</v>
      </c>
    </row>
    <row r="1712" spans="4:6" x14ac:dyDescent="0.25">
      <c r="D1712" s="1">
        <v>41251</v>
      </c>
      <c r="E1712" s="2" t="s">
        <v>12</v>
      </c>
      <c r="F1712">
        <v>168</v>
      </c>
    </row>
    <row r="1713" spans="4:6" x14ac:dyDescent="0.25">
      <c r="D1713" s="1">
        <v>41251</v>
      </c>
      <c r="E1713" s="2" t="s">
        <v>7</v>
      </c>
      <c r="F1713">
        <v>388</v>
      </c>
    </row>
    <row r="1714" spans="4:6" x14ac:dyDescent="0.25">
      <c r="D1714" s="1">
        <v>41252</v>
      </c>
      <c r="E1714" s="2" t="s">
        <v>52</v>
      </c>
      <c r="F1714">
        <v>319</v>
      </c>
    </row>
    <row r="1715" spans="4:6" x14ac:dyDescent="0.25">
      <c r="D1715" s="1">
        <v>41254</v>
      </c>
      <c r="E1715" s="2" t="s">
        <v>69</v>
      </c>
      <c r="F1715">
        <v>12</v>
      </c>
    </row>
    <row r="1716" spans="4:6" x14ac:dyDescent="0.25">
      <c r="D1716" s="1">
        <v>41256</v>
      </c>
      <c r="E1716" s="2" t="s">
        <v>175</v>
      </c>
      <c r="F1716">
        <v>150</v>
      </c>
    </row>
    <row r="1717" spans="4:6" x14ac:dyDescent="0.25">
      <c r="D1717" s="1">
        <v>41258</v>
      </c>
      <c r="E1717" s="2" t="s">
        <v>11</v>
      </c>
      <c r="F1717">
        <v>347</v>
      </c>
    </row>
    <row r="1718" spans="4:6" x14ac:dyDescent="0.25">
      <c r="D1718" s="1">
        <v>41259</v>
      </c>
      <c r="E1718" s="2" t="s">
        <v>25</v>
      </c>
      <c r="F1718">
        <v>177</v>
      </c>
    </row>
    <row r="1719" spans="4:6" x14ac:dyDescent="0.25">
      <c r="D1719" s="1">
        <v>41262</v>
      </c>
      <c r="E1719" s="2" t="s">
        <v>47</v>
      </c>
      <c r="F1719">
        <v>222</v>
      </c>
    </row>
    <row r="1720" spans="4:6" x14ac:dyDescent="0.25">
      <c r="D1720" s="1">
        <v>41273</v>
      </c>
      <c r="E1720" s="2" t="s">
        <v>51</v>
      </c>
      <c r="F1720">
        <v>9</v>
      </c>
    </row>
    <row r="1721" spans="4:6" x14ac:dyDescent="0.25">
      <c r="D1721" s="1">
        <v>41273</v>
      </c>
      <c r="E1721" s="2" t="s">
        <v>233</v>
      </c>
      <c r="F1721">
        <v>14</v>
      </c>
    </row>
    <row r="1722" spans="4:6" x14ac:dyDescent="0.25">
      <c r="D1722" s="1">
        <v>41275</v>
      </c>
      <c r="E1722" s="2" t="s">
        <v>5</v>
      </c>
      <c r="F1722">
        <v>7</v>
      </c>
    </row>
    <row r="1723" spans="4:6" x14ac:dyDescent="0.25">
      <c r="D1723" s="1">
        <v>41279</v>
      </c>
      <c r="E1723" s="2" t="s">
        <v>68</v>
      </c>
      <c r="F1723">
        <v>171</v>
      </c>
    </row>
    <row r="1724" spans="4:6" x14ac:dyDescent="0.25">
      <c r="D1724" s="1">
        <v>41283</v>
      </c>
      <c r="E1724" s="2" t="s">
        <v>210</v>
      </c>
      <c r="F1724">
        <v>16</v>
      </c>
    </row>
    <row r="1725" spans="4:6" x14ac:dyDescent="0.25">
      <c r="D1725" s="1">
        <v>41284</v>
      </c>
      <c r="E1725" s="2" t="s">
        <v>20</v>
      </c>
      <c r="F1725">
        <v>176</v>
      </c>
    </row>
    <row r="1726" spans="4:6" x14ac:dyDescent="0.25">
      <c r="D1726" s="1">
        <v>41287</v>
      </c>
      <c r="E1726" s="2" t="s">
        <v>57</v>
      </c>
      <c r="F1726">
        <v>37</v>
      </c>
    </row>
    <row r="1727" spans="4:6" x14ac:dyDescent="0.25">
      <c r="D1727" s="1">
        <v>41290</v>
      </c>
      <c r="E1727" s="2" t="s">
        <v>20</v>
      </c>
      <c r="F1727">
        <v>186</v>
      </c>
    </row>
    <row r="1728" spans="4:6" x14ac:dyDescent="0.25">
      <c r="D1728" s="1">
        <v>41290</v>
      </c>
      <c r="E1728" s="2" t="s">
        <v>63</v>
      </c>
      <c r="F1728">
        <v>45</v>
      </c>
    </row>
    <row r="1729" spans="4:6" x14ac:dyDescent="0.25">
      <c r="D1729" s="1">
        <v>41294</v>
      </c>
      <c r="E1729" s="2" t="s">
        <v>54</v>
      </c>
      <c r="F1729">
        <v>186</v>
      </c>
    </row>
    <row r="1730" spans="4:6" x14ac:dyDescent="0.25">
      <c r="D1730" s="1">
        <v>41294</v>
      </c>
      <c r="E1730" s="2" t="s">
        <v>16</v>
      </c>
      <c r="F1730">
        <v>211</v>
      </c>
    </row>
    <row r="1731" spans="4:6" x14ac:dyDescent="0.25">
      <c r="D1731" s="1">
        <v>41300</v>
      </c>
      <c r="E1731" s="2" t="s">
        <v>11</v>
      </c>
      <c r="F1731">
        <v>330</v>
      </c>
    </row>
    <row r="1732" spans="4:6" x14ac:dyDescent="0.25">
      <c r="D1732" s="1">
        <v>41301</v>
      </c>
      <c r="E1732" s="2" t="s">
        <v>16</v>
      </c>
      <c r="F1732">
        <v>134</v>
      </c>
    </row>
    <row r="1733" spans="4:6" x14ac:dyDescent="0.25">
      <c r="D1733" s="1">
        <v>41301</v>
      </c>
      <c r="E1733" s="2" t="s">
        <v>11</v>
      </c>
      <c r="F1733">
        <v>459</v>
      </c>
    </row>
    <row r="1734" spans="4:6" x14ac:dyDescent="0.25">
      <c r="D1734" s="1">
        <v>41302</v>
      </c>
      <c r="E1734" s="2" t="s">
        <v>28</v>
      </c>
      <c r="F1734">
        <v>185</v>
      </c>
    </row>
    <row r="1735" spans="4:6" x14ac:dyDescent="0.25">
      <c r="D1735" s="1">
        <v>41303</v>
      </c>
      <c r="E1735" s="2" t="s">
        <v>69</v>
      </c>
      <c r="F1735">
        <v>3</v>
      </c>
    </row>
    <row r="1736" spans="4:6" x14ac:dyDescent="0.25">
      <c r="D1736" s="1">
        <v>41305</v>
      </c>
      <c r="E1736" s="2" t="s">
        <v>32</v>
      </c>
      <c r="F1736">
        <v>181</v>
      </c>
    </row>
    <row r="1737" spans="4:6" x14ac:dyDescent="0.25">
      <c r="D1737" s="1">
        <v>41309</v>
      </c>
      <c r="E1737" s="2" t="s">
        <v>19</v>
      </c>
      <c r="F1737">
        <v>441</v>
      </c>
    </row>
    <row r="1738" spans="4:6" x14ac:dyDescent="0.25">
      <c r="D1738" s="1">
        <v>41310</v>
      </c>
      <c r="E1738" s="2" t="s">
        <v>47</v>
      </c>
      <c r="F1738">
        <v>487</v>
      </c>
    </row>
    <row r="1739" spans="4:6" x14ac:dyDescent="0.25">
      <c r="D1739" s="1">
        <v>41310</v>
      </c>
      <c r="E1739" s="2" t="s">
        <v>54</v>
      </c>
      <c r="F1739">
        <v>56</v>
      </c>
    </row>
    <row r="1740" spans="4:6" x14ac:dyDescent="0.25">
      <c r="D1740" s="1">
        <v>41314</v>
      </c>
      <c r="E1740" s="2" t="s">
        <v>14</v>
      </c>
      <c r="F1740">
        <v>23</v>
      </c>
    </row>
    <row r="1741" spans="4:6" x14ac:dyDescent="0.25">
      <c r="D1741" s="1">
        <v>41314</v>
      </c>
      <c r="E1741" s="2" t="s">
        <v>133</v>
      </c>
      <c r="F1741">
        <v>113</v>
      </c>
    </row>
    <row r="1742" spans="4:6" x14ac:dyDescent="0.25">
      <c r="D1742" s="1">
        <v>41315</v>
      </c>
      <c r="E1742" s="2" t="s">
        <v>202</v>
      </c>
      <c r="F1742">
        <v>19</v>
      </c>
    </row>
    <row r="1743" spans="4:6" x14ac:dyDescent="0.25">
      <c r="D1743" s="1">
        <v>41316</v>
      </c>
      <c r="E1743" s="2" t="s">
        <v>80</v>
      </c>
      <c r="F1743">
        <v>188</v>
      </c>
    </row>
    <row r="1744" spans="4:6" x14ac:dyDescent="0.25">
      <c r="D1744" s="1">
        <v>41316</v>
      </c>
      <c r="E1744" s="2" t="s">
        <v>9</v>
      </c>
      <c r="F1744">
        <v>338</v>
      </c>
    </row>
    <row r="1745" spans="4:6" x14ac:dyDescent="0.25">
      <c r="D1745" s="1">
        <v>41317</v>
      </c>
      <c r="E1745" s="2" t="s">
        <v>33</v>
      </c>
      <c r="F1745">
        <v>80</v>
      </c>
    </row>
    <row r="1746" spans="4:6" x14ac:dyDescent="0.25">
      <c r="D1746" s="1">
        <v>41318</v>
      </c>
      <c r="E1746" s="2" t="s">
        <v>173</v>
      </c>
      <c r="F1746">
        <v>20</v>
      </c>
    </row>
    <row r="1747" spans="4:6" x14ac:dyDescent="0.25">
      <c r="D1747" s="1">
        <v>41321</v>
      </c>
      <c r="E1747" s="2" t="s">
        <v>161</v>
      </c>
      <c r="F1747">
        <v>1</v>
      </c>
    </row>
    <row r="1748" spans="4:6" x14ac:dyDescent="0.25">
      <c r="D1748" s="1">
        <v>41322</v>
      </c>
      <c r="E1748" s="2" t="s">
        <v>54</v>
      </c>
      <c r="F1748">
        <v>200</v>
      </c>
    </row>
    <row r="1749" spans="4:6" x14ac:dyDescent="0.25">
      <c r="D1749" s="1">
        <v>41323</v>
      </c>
      <c r="E1749" s="2" t="s">
        <v>7</v>
      </c>
      <c r="F1749">
        <v>429</v>
      </c>
    </row>
    <row r="1750" spans="4:6" x14ac:dyDescent="0.25">
      <c r="D1750" s="1">
        <v>41324</v>
      </c>
      <c r="E1750" s="2" t="s">
        <v>14</v>
      </c>
      <c r="F1750">
        <v>183</v>
      </c>
    </row>
    <row r="1751" spans="4:6" x14ac:dyDescent="0.25">
      <c r="D1751" s="1">
        <v>41325</v>
      </c>
      <c r="E1751" s="2" t="s">
        <v>12</v>
      </c>
      <c r="F1751">
        <v>26</v>
      </c>
    </row>
    <row r="1752" spans="4:6" x14ac:dyDescent="0.25">
      <c r="D1752" s="1">
        <v>41326</v>
      </c>
      <c r="E1752" s="2" t="s">
        <v>182</v>
      </c>
      <c r="F1752">
        <v>2</v>
      </c>
    </row>
    <row r="1753" spans="4:6" x14ac:dyDescent="0.25">
      <c r="D1753" s="1">
        <v>41328</v>
      </c>
      <c r="E1753" s="2" t="s">
        <v>9</v>
      </c>
      <c r="F1753">
        <v>174</v>
      </c>
    </row>
    <row r="1754" spans="4:6" x14ac:dyDescent="0.25">
      <c r="D1754" s="1">
        <v>41329</v>
      </c>
      <c r="E1754" s="2" t="s">
        <v>54</v>
      </c>
      <c r="F1754">
        <v>98</v>
      </c>
    </row>
    <row r="1755" spans="4:6" x14ac:dyDescent="0.25">
      <c r="D1755" s="1">
        <v>41329</v>
      </c>
      <c r="E1755" s="2" t="s">
        <v>187</v>
      </c>
      <c r="F1755">
        <v>11</v>
      </c>
    </row>
    <row r="1756" spans="4:6" x14ac:dyDescent="0.25">
      <c r="D1756" s="1">
        <v>41332</v>
      </c>
      <c r="E1756" s="2" t="s">
        <v>30</v>
      </c>
      <c r="F1756">
        <v>58</v>
      </c>
    </row>
    <row r="1757" spans="4:6" x14ac:dyDescent="0.25">
      <c r="D1757" s="1">
        <v>41336</v>
      </c>
      <c r="E1757" s="2" t="s">
        <v>17</v>
      </c>
      <c r="F1757">
        <v>17</v>
      </c>
    </row>
    <row r="1758" spans="4:6" x14ac:dyDescent="0.25">
      <c r="D1758" s="1">
        <v>41337</v>
      </c>
      <c r="E1758" s="2" t="s">
        <v>19</v>
      </c>
      <c r="F1758">
        <v>143</v>
      </c>
    </row>
    <row r="1759" spans="4:6" x14ac:dyDescent="0.25">
      <c r="D1759" s="1">
        <v>41339</v>
      </c>
      <c r="E1759" s="2" t="s">
        <v>54</v>
      </c>
      <c r="F1759">
        <v>108</v>
      </c>
    </row>
    <row r="1760" spans="4:6" x14ac:dyDescent="0.25">
      <c r="D1760" s="1">
        <v>41346</v>
      </c>
      <c r="E1760" s="2" t="s">
        <v>104</v>
      </c>
      <c r="F1760">
        <v>424</v>
      </c>
    </row>
    <row r="1761" spans="4:6" x14ac:dyDescent="0.25">
      <c r="D1761" s="1">
        <v>41351</v>
      </c>
      <c r="E1761" s="2" t="s">
        <v>223</v>
      </c>
      <c r="F1761">
        <v>9</v>
      </c>
    </row>
    <row r="1762" spans="4:6" x14ac:dyDescent="0.25">
      <c r="D1762" s="1">
        <v>41352</v>
      </c>
      <c r="E1762" s="2" t="s">
        <v>30</v>
      </c>
      <c r="F1762">
        <v>135</v>
      </c>
    </row>
    <row r="1763" spans="4:6" x14ac:dyDescent="0.25">
      <c r="D1763" s="1">
        <v>41356</v>
      </c>
      <c r="E1763" s="2" t="s">
        <v>16</v>
      </c>
      <c r="F1763">
        <v>202</v>
      </c>
    </row>
    <row r="1764" spans="4:6" x14ac:dyDescent="0.25">
      <c r="D1764" s="1">
        <v>41357</v>
      </c>
      <c r="E1764" s="2" t="s">
        <v>47</v>
      </c>
      <c r="F1764">
        <v>459</v>
      </c>
    </row>
    <row r="1765" spans="4:6" x14ac:dyDescent="0.25">
      <c r="D1765" s="1">
        <v>41361</v>
      </c>
      <c r="E1765" s="2" t="s">
        <v>60</v>
      </c>
      <c r="F1765">
        <v>107</v>
      </c>
    </row>
    <row r="1766" spans="4:6" x14ac:dyDescent="0.25">
      <c r="D1766" s="1">
        <v>41362</v>
      </c>
      <c r="E1766" s="2" t="s">
        <v>37</v>
      </c>
      <c r="F1766">
        <v>37</v>
      </c>
    </row>
    <row r="1767" spans="4:6" x14ac:dyDescent="0.25">
      <c r="D1767" s="1">
        <v>41363</v>
      </c>
      <c r="E1767" s="2" t="s">
        <v>63</v>
      </c>
      <c r="F1767">
        <v>43</v>
      </c>
    </row>
    <row r="1768" spans="4:6" x14ac:dyDescent="0.25">
      <c r="D1768" s="1">
        <v>41365</v>
      </c>
      <c r="E1768" s="2" t="s">
        <v>11</v>
      </c>
      <c r="F1768">
        <v>352</v>
      </c>
    </row>
    <row r="1769" spans="4:6" x14ac:dyDescent="0.25">
      <c r="D1769" s="1">
        <v>41368</v>
      </c>
      <c r="E1769" s="2" t="s">
        <v>20</v>
      </c>
      <c r="F1769">
        <v>94</v>
      </c>
    </row>
    <row r="1770" spans="4:6" x14ac:dyDescent="0.25">
      <c r="D1770" s="1">
        <v>41368</v>
      </c>
      <c r="E1770" s="2" t="s">
        <v>68</v>
      </c>
      <c r="F1770">
        <v>112</v>
      </c>
    </row>
    <row r="1771" spans="4:6" x14ac:dyDescent="0.25">
      <c r="D1771" s="1">
        <v>41369</v>
      </c>
      <c r="E1771" s="2" t="s">
        <v>63</v>
      </c>
      <c r="F1771">
        <v>136</v>
      </c>
    </row>
    <row r="1772" spans="4:6" x14ac:dyDescent="0.25">
      <c r="D1772" s="1">
        <v>41370</v>
      </c>
      <c r="E1772" s="2" t="s">
        <v>80</v>
      </c>
      <c r="F1772">
        <v>56</v>
      </c>
    </row>
    <row r="1773" spans="4:6" x14ac:dyDescent="0.25">
      <c r="D1773" s="1">
        <v>41372</v>
      </c>
      <c r="E1773" s="2" t="s">
        <v>16</v>
      </c>
      <c r="F1773">
        <v>286</v>
      </c>
    </row>
    <row r="1774" spans="4:6" x14ac:dyDescent="0.25">
      <c r="D1774" s="1">
        <v>41373</v>
      </c>
      <c r="E1774" s="2" t="s">
        <v>9</v>
      </c>
      <c r="F1774">
        <v>296</v>
      </c>
    </row>
    <row r="1775" spans="4:6" x14ac:dyDescent="0.25">
      <c r="D1775" s="1">
        <v>41373</v>
      </c>
      <c r="E1775" s="2" t="s">
        <v>27</v>
      </c>
      <c r="F1775">
        <v>81</v>
      </c>
    </row>
    <row r="1776" spans="4:6" x14ac:dyDescent="0.25">
      <c r="D1776" s="1">
        <v>41374</v>
      </c>
      <c r="E1776" s="2" t="s">
        <v>16</v>
      </c>
      <c r="F1776">
        <v>231</v>
      </c>
    </row>
    <row r="1777" spans="4:6" x14ac:dyDescent="0.25">
      <c r="D1777" s="1">
        <v>41375</v>
      </c>
      <c r="E1777" s="2" t="s">
        <v>19</v>
      </c>
      <c r="F1777">
        <v>149</v>
      </c>
    </row>
    <row r="1778" spans="4:6" x14ac:dyDescent="0.25">
      <c r="D1778" s="1">
        <v>41375</v>
      </c>
      <c r="E1778" s="2" t="s">
        <v>134</v>
      </c>
      <c r="F1778">
        <v>3</v>
      </c>
    </row>
    <row r="1779" spans="4:6" x14ac:dyDescent="0.25">
      <c r="D1779" s="1">
        <v>41376</v>
      </c>
      <c r="E1779" s="2" t="s">
        <v>16</v>
      </c>
      <c r="F1779">
        <v>311</v>
      </c>
    </row>
    <row r="1780" spans="4:6" x14ac:dyDescent="0.25">
      <c r="D1780" s="1">
        <v>41379</v>
      </c>
      <c r="E1780" s="2" t="s">
        <v>68</v>
      </c>
      <c r="F1780">
        <v>121</v>
      </c>
    </row>
    <row r="1781" spans="4:6" x14ac:dyDescent="0.25">
      <c r="D1781" s="1">
        <v>41380</v>
      </c>
      <c r="E1781" s="2" t="s">
        <v>155</v>
      </c>
      <c r="F1781">
        <v>15</v>
      </c>
    </row>
    <row r="1782" spans="4:6" x14ac:dyDescent="0.25">
      <c r="D1782" s="1">
        <v>41381</v>
      </c>
      <c r="E1782" s="2" t="s">
        <v>138</v>
      </c>
      <c r="F1782">
        <v>14</v>
      </c>
    </row>
    <row r="1783" spans="4:6" x14ac:dyDescent="0.25">
      <c r="D1783" s="1">
        <v>41381</v>
      </c>
      <c r="E1783" s="2" t="s">
        <v>9</v>
      </c>
      <c r="F1783">
        <v>240</v>
      </c>
    </row>
    <row r="1784" spans="4:6" x14ac:dyDescent="0.25">
      <c r="D1784" s="1">
        <v>41383</v>
      </c>
      <c r="E1784" s="2" t="s">
        <v>58</v>
      </c>
      <c r="F1784">
        <v>12</v>
      </c>
    </row>
    <row r="1785" spans="4:6" x14ac:dyDescent="0.25">
      <c r="D1785" s="1">
        <v>41385</v>
      </c>
      <c r="E1785" s="2" t="s">
        <v>201</v>
      </c>
      <c r="F1785">
        <v>1</v>
      </c>
    </row>
    <row r="1786" spans="4:6" x14ac:dyDescent="0.25">
      <c r="D1786" s="1">
        <v>41388</v>
      </c>
      <c r="E1786" s="2" t="s">
        <v>234</v>
      </c>
      <c r="F1786">
        <v>12</v>
      </c>
    </row>
    <row r="1787" spans="4:6" x14ac:dyDescent="0.25">
      <c r="D1787" s="1">
        <v>41391</v>
      </c>
      <c r="E1787" s="2" t="s">
        <v>20</v>
      </c>
      <c r="F1787">
        <v>190</v>
      </c>
    </row>
    <row r="1788" spans="4:6" x14ac:dyDescent="0.25">
      <c r="D1788" s="1">
        <v>41392</v>
      </c>
      <c r="E1788" s="2" t="s">
        <v>65</v>
      </c>
      <c r="F1788">
        <v>179</v>
      </c>
    </row>
    <row r="1789" spans="4:6" x14ac:dyDescent="0.25">
      <c r="D1789" s="1">
        <v>41394</v>
      </c>
      <c r="E1789" s="2" t="s">
        <v>24</v>
      </c>
      <c r="F1789">
        <v>106</v>
      </c>
    </row>
    <row r="1790" spans="4:6" x14ac:dyDescent="0.25">
      <c r="D1790" s="1">
        <v>41396</v>
      </c>
      <c r="E1790" s="2" t="s">
        <v>9</v>
      </c>
      <c r="F1790">
        <v>267</v>
      </c>
    </row>
    <row r="1791" spans="4:6" x14ac:dyDescent="0.25">
      <c r="D1791" s="1">
        <v>41396</v>
      </c>
      <c r="E1791" s="2" t="s">
        <v>125</v>
      </c>
      <c r="F1791">
        <v>66</v>
      </c>
    </row>
    <row r="1792" spans="4:6" x14ac:dyDescent="0.25">
      <c r="D1792" s="1">
        <v>41398</v>
      </c>
      <c r="E1792" s="2" t="s">
        <v>16</v>
      </c>
      <c r="F1792">
        <v>471</v>
      </c>
    </row>
    <row r="1793" spans="4:6" x14ac:dyDescent="0.25">
      <c r="D1793" s="1">
        <v>41399</v>
      </c>
      <c r="E1793" s="2" t="s">
        <v>62</v>
      </c>
      <c r="F1793">
        <v>5</v>
      </c>
    </row>
    <row r="1794" spans="4:6" x14ac:dyDescent="0.25">
      <c r="D1794" s="1">
        <v>41401</v>
      </c>
      <c r="E1794" s="2" t="s">
        <v>223</v>
      </c>
      <c r="F1794">
        <v>11</v>
      </c>
    </row>
    <row r="1795" spans="4:6" x14ac:dyDescent="0.25">
      <c r="D1795" s="1">
        <v>41403</v>
      </c>
      <c r="E1795" s="2" t="s">
        <v>73</v>
      </c>
      <c r="F1795">
        <v>103</v>
      </c>
    </row>
    <row r="1796" spans="4:6" x14ac:dyDescent="0.25">
      <c r="D1796" s="1">
        <v>41403</v>
      </c>
      <c r="E1796" s="2" t="s">
        <v>21</v>
      </c>
      <c r="F1796">
        <v>92</v>
      </c>
    </row>
    <row r="1797" spans="4:6" x14ac:dyDescent="0.25">
      <c r="D1797" s="1">
        <v>41405</v>
      </c>
      <c r="E1797" s="2" t="s">
        <v>12</v>
      </c>
      <c r="F1797">
        <v>115</v>
      </c>
    </row>
    <row r="1798" spans="4:6" x14ac:dyDescent="0.25">
      <c r="D1798" s="1">
        <v>41406</v>
      </c>
      <c r="E1798" s="2" t="s">
        <v>54</v>
      </c>
      <c r="F1798">
        <v>62</v>
      </c>
    </row>
    <row r="1799" spans="4:6" x14ac:dyDescent="0.25">
      <c r="D1799" s="1">
        <v>41406</v>
      </c>
      <c r="E1799" s="2" t="s">
        <v>7</v>
      </c>
      <c r="F1799">
        <v>420</v>
      </c>
    </row>
    <row r="1800" spans="4:6" x14ac:dyDescent="0.25">
      <c r="D1800" s="1">
        <v>41406</v>
      </c>
      <c r="E1800" s="2" t="s">
        <v>32</v>
      </c>
      <c r="F1800">
        <v>81</v>
      </c>
    </row>
    <row r="1801" spans="4:6" x14ac:dyDescent="0.25">
      <c r="D1801" s="1">
        <v>41407</v>
      </c>
      <c r="E1801" s="2" t="s">
        <v>11</v>
      </c>
      <c r="F1801">
        <v>412</v>
      </c>
    </row>
    <row r="1802" spans="4:6" x14ac:dyDescent="0.25">
      <c r="D1802" s="1">
        <v>41409</v>
      </c>
      <c r="E1802" s="2" t="s">
        <v>47</v>
      </c>
      <c r="F1802">
        <v>377</v>
      </c>
    </row>
    <row r="1803" spans="4:6" x14ac:dyDescent="0.25">
      <c r="D1803" s="1">
        <v>41414</v>
      </c>
      <c r="E1803" s="2" t="s">
        <v>47</v>
      </c>
      <c r="F1803">
        <v>461</v>
      </c>
    </row>
    <row r="1804" spans="4:6" x14ac:dyDescent="0.25">
      <c r="D1804" s="1">
        <v>41414</v>
      </c>
      <c r="E1804" s="2" t="s">
        <v>73</v>
      </c>
      <c r="F1804">
        <v>138</v>
      </c>
    </row>
    <row r="1805" spans="4:6" x14ac:dyDescent="0.25">
      <c r="D1805" s="1">
        <v>41418</v>
      </c>
      <c r="E1805" s="2" t="s">
        <v>49</v>
      </c>
      <c r="F1805">
        <v>17</v>
      </c>
    </row>
    <row r="1806" spans="4:6" x14ac:dyDescent="0.25">
      <c r="D1806" s="1">
        <v>41422</v>
      </c>
      <c r="E1806" s="2" t="s">
        <v>199</v>
      </c>
      <c r="F1806">
        <v>8</v>
      </c>
    </row>
    <row r="1807" spans="4:6" x14ac:dyDescent="0.25">
      <c r="D1807" s="1">
        <v>41424</v>
      </c>
      <c r="E1807" s="2" t="s">
        <v>11</v>
      </c>
      <c r="F1807">
        <v>448</v>
      </c>
    </row>
    <row r="1808" spans="4:6" x14ac:dyDescent="0.25">
      <c r="D1808" s="1">
        <v>41426</v>
      </c>
      <c r="E1808" s="2" t="s">
        <v>11</v>
      </c>
      <c r="F1808">
        <v>240</v>
      </c>
    </row>
    <row r="1809" spans="4:6" x14ac:dyDescent="0.25">
      <c r="D1809" s="1">
        <v>41427</v>
      </c>
      <c r="E1809" s="2" t="s">
        <v>24</v>
      </c>
      <c r="F1809">
        <v>388</v>
      </c>
    </row>
    <row r="1810" spans="4:6" x14ac:dyDescent="0.25">
      <c r="D1810" s="1">
        <v>41429</v>
      </c>
      <c r="E1810" s="2" t="s">
        <v>9</v>
      </c>
      <c r="F1810">
        <v>455</v>
      </c>
    </row>
    <row r="1811" spans="4:6" x14ac:dyDescent="0.25">
      <c r="D1811" s="1">
        <v>41429</v>
      </c>
      <c r="E1811" s="2" t="s">
        <v>19</v>
      </c>
      <c r="F1811">
        <v>269</v>
      </c>
    </row>
    <row r="1812" spans="4:6" x14ac:dyDescent="0.25">
      <c r="D1812" s="1">
        <v>41432</v>
      </c>
      <c r="E1812" s="2" t="s">
        <v>8</v>
      </c>
      <c r="F1812">
        <v>81</v>
      </c>
    </row>
    <row r="1813" spans="4:6" x14ac:dyDescent="0.25">
      <c r="D1813" s="1">
        <v>41432</v>
      </c>
      <c r="E1813" s="2" t="s">
        <v>12</v>
      </c>
      <c r="F1813">
        <v>99</v>
      </c>
    </row>
    <row r="1814" spans="4:6" x14ac:dyDescent="0.25">
      <c r="D1814" s="1">
        <v>41437</v>
      </c>
      <c r="E1814" s="2" t="s">
        <v>172</v>
      </c>
      <c r="F1814">
        <v>12</v>
      </c>
    </row>
    <row r="1815" spans="4:6" x14ac:dyDescent="0.25">
      <c r="D1815" s="1">
        <v>41439</v>
      </c>
      <c r="E1815" s="2" t="s">
        <v>235</v>
      </c>
      <c r="F1815">
        <v>4</v>
      </c>
    </row>
    <row r="1816" spans="4:6" x14ac:dyDescent="0.25">
      <c r="D1816" s="1">
        <v>41440</v>
      </c>
      <c r="E1816" s="2" t="s">
        <v>32</v>
      </c>
      <c r="F1816">
        <v>132</v>
      </c>
    </row>
    <row r="1817" spans="4:6" x14ac:dyDescent="0.25">
      <c r="D1817" s="1">
        <v>41441</v>
      </c>
      <c r="E1817" s="2" t="s">
        <v>133</v>
      </c>
      <c r="F1817">
        <v>83</v>
      </c>
    </row>
    <row r="1818" spans="4:6" x14ac:dyDescent="0.25">
      <c r="D1818" s="1">
        <v>41446</v>
      </c>
      <c r="E1818" s="2" t="s">
        <v>207</v>
      </c>
      <c r="F1818">
        <v>7</v>
      </c>
    </row>
    <row r="1819" spans="4:6" x14ac:dyDescent="0.25">
      <c r="D1819" s="1">
        <v>41447</v>
      </c>
      <c r="E1819" s="2" t="s">
        <v>156</v>
      </c>
      <c r="F1819">
        <v>9</v>
      </c>
    </row>
    <row r="1820" spans="4:6" x14ac:dyDescent="0.25">
      <c r="D1820" s="1">
        <v>41448</v>
      </c>
      <c r="E1820" s="2" t="s">
        <v>161</v>
      </c>
      <c r="F1820">
        <v>20</v>
      </c>
    </row>
    <row r="1821" spans="4:6" x14ac:dyDescent="0.25">
      <c r="D1821" s="1">
        <v>41449</v>
      </c>
      <c r="E1821" s="2" t="s">
        <v>12</v>
      </c>
      <c r="F1821">
        <v>98</v>
      </c>
    </row>
    <row r="1822" spans="4:6" x14ac:dyDescent="0.25">
      <c r="D1822" s="1">
        <v>41451</v>
      </c>
      <c r="E1822" s="2" t="s">
        <v>139</v>
      </c>
      <c r="F1822">
        <v>9</v>
      </c>
    </row>
    <row r="1823" spans="4:6" x14ac:dyDescent="0.25">
      <c r="D1823" s="1">
        <v>41453</v>
      </c>
      <c r="E1823" s="2" t="s">
        <v>66</v>
      </c>
      <c r="F1823">
        <v>13</v>
      </c>
    </row>
    <row r="1824" spans="4:6" x14ac:dyDescent="0.25">
      <c r="D1824" s="1">
        <v>41456</v>
      </c>
      <c r="E1824" s="2" t="s">
        <v>52</v>
      </c>
      <c r="F1824">
        <v>424</v>
      </c>
    </row>
    <row r="1825" spans="4:6" x14ac:dyDescent="0.25">
      <c r="D1825" s="1">
        <v>41461</v>
      </c>
      <c r="E1825" s="2" t="s">
        <v>41</v>
      </c>
      <c r="F1825">
        <v>31</v>
      </c>
    </row>
    <row r="1826" spans="4:6" x14ac:dyDescent="0.25">
      <c r="D1826" s="1">
        <v>41462</v>
      </c>
      <c r="E1826" s="2" t="s">
        <v>59</v>
      </c>
      <c r="F1826">
        <v>18</v>
      </c>
    </row>
    <row r="1827" spans="4:6" x14ac:dyDescent="0.25">
      <c r="D1827" s="1">
        <v>41464</v>
      </c>
      <c r="E1827" s="2" t="s">
        <v>8</v>
      </c>
      <c r="F1827">
        <v>172</v>
      </c>
    </row>
    <row r="1828" spans="4:6" x14ac:dyDescent="0.25">
      <c r="D1828" s="1">
        <v>41464</v>
      </c>
      <c r="E1828" s="2" t="s">
        <v>47</v>
      </c>
      <c r="F1828">
        <v>373</v>
      </c>
    </row>
    <row r="1829" spans="4:6" x14ac:dyDescent="0.25">
      <c r="D1829" s="1">
        <v>41465</v>
      </c>
      <c r="E1829" s="2" t="s">
        <v>19</v>
      </c>
      <c r="F1829">
        <v>299</v>
      </c>
    </row>
    <row r="1830" spans="4:6" x14ac:dyDescent="0.25">
      <c r="D1830" s="1">
        <v>41471</v>
      </c>
      <c r="E1830" s="2" t="s">
        <v>39</v>
      </c>
      <c r="F1830">
        <v>20</v>
      </c>
    </row>
    <row r="1831" spans="4:6" x14ac:dyDescent="0.25">
      <c r="D1831" s="1">
        <v>41472</v>
      </c>
      <c r="E1831" s="2" t="s">
        <v>71</v>
      </c>
      <c r="F1831">
        <v>89</v>
      </c>
    </row>
    <row r="1832" spans="4:6" x14ac:dyDescent="0.25">
      <c r="D1832" s="1">
        <v>41472</v>
      </c>
      <c r="E1832" s="2" t="s">
        <v>37</v>
      </c>
      <c r="F1832">
        <v>60</v>
      </c>
    </row>
    <row r="1833" spans="4:6" x14ac:dyDescent="0.25">
      <c r="D1833" s="1">
        <v>41475</v>
      </c>
      <c r="E1833" s="2" t="s">
        <v>5</v>
      </c>
      <c r="F1833">
        <v>5</v>
      </c>
    </row>
    <row r="1834" spans="4:6" x14ac:dyDescent="0.25">
      <c r="D1834" s="1">
        <v>41476</v>
      </c>
      <c r="E1834" s="2" t="s">
        <v>104</v>
      </c>
      <c r="F1834">
        <v>125</v>
      </c>
    </row>
    <row r="1835" spans="4:6" x14ac:dyDescent="0.25">
      <c r="D1835" s="1">
        <v>41476</v>
      </c>
      <c r="E1835" s="2" t="s">
        <v>14</v>
      </c>
      <c r="F1835">
        <v>177</v>
      </c>
    </row>
    <row r="1836" spans="4:6" x14ac:dyDescent="0.25">
      <c r="D1836" s="1">
        <v>41477</v>
      </c>
      <c r="E1836" s="2" t="s">
        <v>22</v>
      </c>
      <c r="F1836">
        <v>58</v>
      </c>
    </row>
    <row r="1837" spans="4:6" x14ac:dyDescent="0.25">
      <c r="D1837" s="1">
        <v>41478</v>
      </c>
      <c r="E1837" s="2" t="s">
        <v>21</v>
      </c>
      <c r="F1837">
        <v>174</v>
      </c>
    </row>
    <row r="1838" spans="4:6" x14ac:dyDescent="0.25">
      <c r="D1838" s="1">
        <v>41479</v>
      </c>
      <c r="E1838" s="2" t="s">
        <v>9</v>
      </c>
      <c r="F1838">
        <v>485</v>
      </c>
    </row>
    <row r="1839" spans="4:6" x14ac:dyDescent="0.25">
      <c r="D1839" s="1">
        <v>41481</v>
      </c>
      <c r="E1839" s="2" t="s">
        <v>234</v>
      </c>
      <c r="F1839">
        <v>7</v>
      </c>
    </row>
    <row r="1840" spans="4:6" x14ac:dyDescent="0.25">
      <c r="D1840" s="1">
        <v>41482</v>
      </c>
      <c r="E1840" s="2" t="s">
        <v>11</v>
      </c>
      <c r="F1840">
        <v>109</v>
      </c>
    </row>
    <row r="1841" spans="4:6" x14ac:dyDescent="0.25">
      <c r="D1841" s="1">
        <v>41485</v>
      </c>
      <c r="E1841" s="2" t="s">
        <v>8</v>
      </c>
      <c r="F1841">
        <v>116</v>
      </c>
    </row>
    <row r="1842" spans="4:6" x14ac:dyDescent="0.25">
      <c r="D1842" s="1">
        <v>41486</v>
      </c>
      <c r="E1842" s="2" t="s">
        <v>41</v>
      </c>
      <c r="F1842">
        <v>125</v>
      </c>
    </row>
    <row r="1843" spans="4:6" x14ac:dyDescent="0.25">
      <c r="D1843" s="1">
        <v>41486</v>
      </c>
      <c r="E1843" s="2" t="s">
        <v>224</v>
      </c>
      <c r="F1843">
        <v>15</v>
      </c>
    </row>
    <row r="1844" spans="4:6" x14ac:dyDescent="0.25">
      <c r="D1844" s="1">
        <v>41488</v>
      </c>
      <c r="E1844" s="2" t="s">
        <v>179</v>
      </c>
      <c r="F1844">
        <v>4</v>
      </c>
    </row>
    <row r="1845" spans="4:6" x14ac:dyDescent="0.25">
      <c r="D1845" s="1">
        <v>41489</v>
      </c>
      <c r="E1845" s="2" t="s">
        <v>146</v>
      </c>
      <c r="F1845">
        <v>13</v>
      </c>
    </row>
    <row r="1846" spans="4:6" x14ac:dyDescent="0.25">
      <c r="D1846" s="1">
        <v>41491</v>
      </c>
      <c r="E1846" s="2" t="s">
        <v>104</v>
      </c>
      <c r="F1846">
        <v>338</v>
      </c>
    </row>
    <row r="1847" spans="4:6" x14ac:dyDescent="0.25">
      <c r="D1847" s="1">
        <v>41492</v>
      </c>
      <c r="E1847" s="2" t="s">
        <v>169</v>
      </c>
      <c r="F1847">
        <v>2</v>
      </c>
    </row>
    <row r="1848" spans="4:6" x14ac:dyDescent="0.25">
      <c r="D1848" s="1">
        <v>41493</v>
      </c>
      <c r="E1848" s="2" t="s">
        <v>39</v>
      </c>
      <c r="F1848">
        <v>108</v>
      </c>
    </row>
    <row r="1849" spans="4:6" x14ac:dyDescent="0.25">
      <c r="D1849" s="1">
        <v>41494</v>
      </c>
      <c r="E1849" s="2" t="s">
        <v>63</v>
      </c>
      <c r="F1849">
        <v>119</v>
      </c>
    </row>
    <row r="1850" spans="4:6" x14ac:dyDescent="0.25">
      <c r="D1850" s="1">
        <v>41495</v>
      </c>
      <c r="E1850" s="2" t="s">
        <v>9</v>
      </c>
      <c r="F1850">
        <v>385</v>
      </c>
    </row>
    <row r="1851" spans="4:6" x14ac:dyDescent="0.25">
      <c r="D1851" s="1">
        <v>41495</v>
      </c>
      <c r="E1851" s="2" t="s">
        <v>47</v>
      </c>
      <c r="F1851">
        <v>239</v>
      </c>
    </row>
    <row r="1852" spans="4:6" x14ac:dyDescent="0.25">
      <c r="D1852" s="1">
        <v>41498</v>
      </c>
      <c r="E1852" s="2" t="s">
        <v>231</v>
      </c>
      <c r="F1852">
        <v>8</v>
      </c>
    </row>
    <row r="1853" spans="4:6" x14ac:dyDescent="0.25">
      <c r="D1853" s="1">
        <v>41499</v>
      </c>
      <c r="E1853" s="2" t="s">
        <v>19</v>
      </c>
      <c r="F1853">
        <v>219</v>
      </c>
    </row>
    <row r="1854" spans="4:6" x14ac:dyDescent="0.25">
      <c r="D1854" s="1">
        <v>41503</v>
      </c>
      <c r="E1854" s="2" t="s">
        <v>27</v>
      </c>
      <c r="F1854">
        <v>40</v>
      </c>
    </row>
    <row r="1855" spans="4:6" x14ac:dyDescent="0.25">
      <c r="D1855" s="1">
        <v>41503</v>
      </c>
      <c r="E1855" s="2" t="s">
        <v>104</v>
      </c>
      <c r="F1855">
        <v>166</v>
      </c>
    </row>
    <row r="1856" spans="4:6" x14ac:dyDescent="0.25">
      <c r="D1856" s="1">
        <v>41504</v>
      </c>
      <c r="E1856" s="2" t="s">
        <v>68</v>
      </c>
      <c r="F1856">
        <v>168</v>
      </c>
    </row>
    <row r="1857" spans="4:6" x14ac:dyDescent="0.25">
      <c r="D1857" s="1">
        <v>41505</v>
      </c>
      <c r="E1857" s="2" t="s">
        <v>133</v>
      </c>
      <c r="F1857">
        <v>96</v>
      </c>
    </row>
    <row r="1858" spans="4:6" x14ac:dyDescent="0.25">
      <c r="D1858" s="1">
        <v>41506</v>
      </c>
      <c r="E1858" s="2" t="s">
        <v>12</v>
      </c>
      <c r="F1858">
        <v>23</v>
      </c>
    </row>
    <row r="1859" spans="4:6" x14ac:dyDescent="0.25">
      <c r="D1859" s="1">
        <v>41509</v>
      </c>
      <c r="E1859" s="2" t="s">
        <v>179</v>
      </c>
      <c r="F1859">
        <v>8</v>
      </c>
    </row>
    <row r="1860" spans="4:6" x14ac:dyDescent="0.25">
      <c r="D1860" s="1">
        <v>41509</v>
      </c>
      <c r="E1860" s="2" t="s">
        <v>108</v>
      </c>
      <c r="F1860">
        <v>1</v>
      </c>
    </row>
    <row r="1861" spans="4:6" x14ac:dyDescent="0.25">
      <c r="D1861" s="1">
        <v>41509</v>
      </c>
      <c r="E1861" s="2" t="s">
        <v>17</v>
      </c>
      <c r="F1861">
        <v>4</v>
      </c>
    </row>
    <row r="1862" spans="4:6" x14ac:dyDescent="0.25">
      <c r="D1862" s="1">
        <v>41512</v>
      </c>
      <c r="E1862" s="2" t="s">
        <v>122</v>
      </c>
      <c r="F1862">
        <v>170</v>
      </c>
    </row>
    <row r="1863" spans="4:6" x14ac:dyDescent="0.25">
      <c r="D1863" s="1">
        <v>41514</v>
      </c>
      <c r="E1863" s="2" t="s">
        <v>47</v>
      </c>
      <c r="F1863">
        <v>193</v>
      </c>
    </row>
    <row r="1864" spans="4:6" x14ac:dyDescent="0.25">
      <c r="D1864" s="1">
        <v>41517</v>
      </c>
      <c r="E1864" s="2" t="s">
        <v>236</v>
      </c>
      <c r="F1864">
        <v>5</v>
      </c>
    </row>
    <row r="1865" spans="4:6" x14ac:dyDescent="0.25">
      <c r="D1865" s="1">
        <v>41520</v>
      </c>
      <c r="E1865" s="2" t="s">
        <v>64</v>
      </c>
      <c r="F1865">
        <v>5</v>
      </c>
    </row>
    <row r="1866" spans="4:6" x14ac:dyDescent="0.25">
      <c r="D1866" s="1">
        <v>41520</v>
      </c>
      <c r="E1866" s="2" t="s">
        <v>66</v>
      </c>
      <c r="F1866">
        <v>15</v>
      </c>
    </row>
    <row r="1867" spans="4:6" x14ac:dyDescent="0.25">
      <c r="D1867" s="1">
        <v>41525</v>
      </c>
      <c r="E1867" s="2" t="s">
        <v>111</v>
      </c>
      <c r="F1867">
        <v>14</v>
      </c>
    </row>
    <row r="1868" spans="4:6" x14ac:dyDescent="0.25">
      <c r="D1868" s="1">
        <v>41525</v>
      </c>
      <c r="E1868" s="2" t="s">
        <v>39</v>
      </c>
      <c r="F1868">
        <v>96</v>
      </c>
    </row>
    <row r="1869" spans="4:6" x14ac:dyDescent="0.25">
      <c r="D1869" s="1">
        <v>41529</v>
      </c>
      <c r="E1869" s="2" t="s">
        <v>164</v>
      </c>
      <c r="F1869">
        <v>1</v>
      </c>
    </row>
    <row r="1870" spans="4:6" x14ac:dyDescent="0.25">
      <c r="D1870" s="1">
        <v>41533</v>
      </c>
      <c r="E1870" s="2" t="s">
        <v>71</v>
      </c>
      <c r="F1870">
        <v>164</v>
      </c>
    </row>
    <row r="1871" spans="4:6" x14ac:dyDescent="0.25">
      <c r="D1871" s="1">
        <v>41534</v>
      </c>
      <c r="E1871" s="2" t="s">
        <v>24</v>
      </c>
      <c r="F1871">
        <v>105</v>
      </c>
    </row>
    <row r="1872" spans="4:6" x14ac:dyDescent="0.25">
      <c r="D1872" s="1">
        <v>41536</v>
      </c>
      <c r="E1872" s="2" t="s">
        <v>212</v>
      </c>
      <c r="F1872">
        <v>17</v>
      </c>
    </row>
    <row r="1873" spans="4:6" x14ac:dyDescent="0.25">
      <c r="D1873" s="1">
        <v>41538</v>
      </c>
      <c r="E1873" s="2" t="s">
        <v>202</v>
      </c>
      <c r="F1873">
        <v>5</v>
      </c>
    </row>
    <row r="1874" spans="4:6" x14ac:dyDescent="0.25">
      <c r="D1874" s="1">
        <v>41543</v>
      </c>
      <c r="E1874" s="2" t="s">
        <v>47</v>
      </c>
      <c r="F1874">
        <v>212</v>
      </c>
    </row>
    <row r="1875" spans="4:6" x14ac:dyDescent="0.25">
      <c r="D1875" s="1">
        <v>41543</v>
      </c>
      <c r="E1875" s="2" t="s">
        <v>11</v>
      </c>
      <c r="F1875">
        <v>128</v>
      </c>
    </row>
    <row r="1876" spans="4:6" x14ac:dyDescent="0.25">
      <c r="D1876" s="1">
        <v>41543</v>
      </c>
      <c r="E1876" s="2" t="s">
        <v>30</v>
      </c>
      <c r="F1876">
        <v>147</v>
      </c>
    </row>
    <row r="1877" spans="4:6" x14ac:dyDescent="0.25">
      <c r="D1877" s="1">
        <v>41544</v>
      </c>
      <c r="E1877" s="2" t="s">
        <v>16</v>
      </c>
      <c r="F1877">
        <v>436</v>
      </c>
    </row>
    <row r="1878" spans="4:6" x14ac:dyDescent="0.25">
      <c r="D1878" s="1">
        <v>41545</v>
      </c>
      <c r="E1878" s="2" t="s">
        <v>237</v>
      </c>
      <c r="F1878">
        <v>4</v>
      </c>
    </row>
    <row r="1879" spans="4:6" x14ac:dyDescent="0.25">
      <c r="D1879" s="1">
        <v>41545</v>
      </c>
      <c r="E1879" s="2" t="s">
        <v>156</v>
      </c>
      <c r="F1879">
        <v>4</v>
      </c>
    </row>
    <row r="1880" spans="4:6" x14ac:dyDescent="0.25">
      <c r="D1880" s="1">
        <v>41551</v>
      </c>
      <c r="E1880" s="2" t="s">
        <v>133</v>
      </c>
      <c r="F1880">
        <v>78</v>
      </c>
    </row>
    <row r="1881" spans="4:6" x14ac:dyDescent="0.25">
      <c r="D1881" s="1">
        <v>41558</v>
      </c>
      <c r="E1881" s="2" t="s">
        <v>12</v>
      </c>
      <c r="F1881">
        <v>159</v>
      </c>
    </row>
    <row r="1882" spans="4:6" x14ac:dyDescent="0.25">
      <c r="D1882" s="1">
        <v>41558</v>
      </c>
      <c r="E1882" s="2" t="s">
        <v>10</v>
      </c>
      <c r="F1882">
        <v>103</v>
      </c>
    </row>
    <row r="1883" spans="4:6" x14ac:dyDescent="0.25">
      <c r="D1883" s="1">
        <v>41559</v>
      </c>
      <c r="E1883" s="2" t="s">
        <v>54</v>
      </c>
      <c r="F1883">
        <v>57</v>
      </c>
    </row>
    <row r="1884" spans="4:6" x14ac:dyDescent="0.25">
      <c r="D1884" s="1">
        <v>41559</v>
      </c>
      <c r="E1884" s="2" t="s">
        <v>22</v>
      </c>
      <c r="F1884">
        <v>121</v>
      </c>
    </row>
    <row r="1885" spans="4:6" x14ac:dyDescent="0.25">
      <c r="D1885" s="1">
        <v>41559</v>
      </c>
      <c r="E1885" s="2" t="s">
        <v>79</v>
      </c>
      <c r="F1885">
        <v>14</v>
      </c>
    </row>
    <row r="1886" spans="4:6" x14ac:dyDescent="0.25">
      <c r="D1886" s="1">
        <v>41560</v>
      </c>
      <c r="E1886" s="2" t="s">
        <v>46</v>
      </c>
      <c r="F1886">
        <v>2</v>
      </c>
    </row>
    <row r="1887" spans="4:6" x14ac:dyDescent="0.25">
      <c r="D1887" s="1">
        <v>41560</v>
      </c>
      <c r="E1887" s="2" t="s">
        <v>55</v>
      </c>
      <c r="F1887">
        <v>19</v>
      </c>
    </row>
    <row r="1888" spans="4:6" x14ac:dyDescent="0.25">
      <c r="D1888" s="1">
        <v>41561</v>
      </c>
      <c r="E1888" s="2" t="s">
        <v>238</v>
      </c>
      <c r="F1888">
        <v>20</v>
      </c>
    </row>
    <row r="1889" spans="4:6" x14ac:dyDescent="0.25">
      <c r="D1889" s="1">
        <v>41562</v>
      </c>
      <c r="E1889" s="2" t="s">
        <v>16</v>
      </c>
      <c r="F1889">
        <v>367</v>
      </c>
    </row>
    <row r="1890" spans="4:6" x14ac:dyDescent="0.25">
      <c r="D1890" s="1">
        <v>41562</v>
      </c>
      <c r="E1890" s="2" t="s">
        <v>11</v>
      </c>
      <c r="F1890">
        <v>458</v>
      </c>
    </row>
    <row r="1891" spans="4:6" x14ac:dyDescent="0.25">
      <c r="D1891" s="1">
        <v>41563</v>
      </c>
      <c r="E1891" s="2" t="s">
        <v>47</v>
      </c>
      <c r="F1891">
        <v>100</v>
      </c>
    </row>
    <row r="1892" spans="4:6" x14ac:dyDescent="0.25">
      <c r="D1892" s="1">
        <v>41563</v>
      </c>
      <c r="E1892" s="2" t="s">
        <v>8</v>
      </c>
      <c r="F1892">
        <v>62</v>
      </c>
    </row>
    <row r="1893" spans="4:6" x14ac:dyDescent="0.25">
      <c r="D1893" s="1">
        <v>41567</v>
      </c>
      <c r="E1893" s="2" t="s">
        <v>8</v>
      </c>
      <c r="F1893">
        <v>184</v>
      </c>
    </row>
    <row r="1894" spans="4:6" x14ac:dyDescent="0.25">
      <c r="D1894" s="1">
        <v>41568</v>
      </c>
      <c r="E1894" s="2" t="s">
        <v>21</v>
      </c>
      <c r="F1894">
        <v>156</v>
      </c>
    </row>
    <row r="1895" spans="4:6" x14ac:dyDescent="0.25">
      <c r="D1895" s="1">
        <v>41569</v>
      </c>
      <c r="E1895" s="2" t="s">
        <v>9</v>
      </c>
      <c r="F1895">
        <v>142</v>
      </c>
    </row>
    <row r="1896" spans="4:6" x14ac:dyDescent="0.25">
      <c r="D1896" s="1">
        <v>41570</v>
      </c>
      <c r="E1896" s="2" t="s">
        <v>8</v>
      </c>
      <c r="F1896">
        <v>97</v>
      </c>
    </row>
    <row r="1897" spans="4:6" x14ac:dyDescent="0.25">
      <c r="D1897" s="1">
        <v>41570</v>
      </c>
      <c r="E1897" s="2" t="s">
        <v>9</v>
      </c>
      <c r="F1897">
        <v>136</v>
      </c>
    </row>
    <row r="1898" spans="4:6" x14ac:dyDescent="0.25">
      <c r="D1898" s="1">
        <v>41570</v>
      </c>
      <c r="E1898" s="2" t="s">
        <v>133</v>
      </c>
      <c r="F1898">
        <v>108</v>
      </c>
    </row>
    <row r="1899" spans="4:6" x14ac:dyDescent="0.25">
      <c r="D1899" s="1">
        <v>41572</v>
      </c>
      <c r="E1899" s="2" t="s">
        <v>27</v>
      </c>
      <c r="F1899">
        <v>51</v>
      </c>
    </row>
    <row r="1900" spans="4:6" x14ac:dyDescent="0.25">
      <c r="D1900" s="1">
        <v>41574</v>
      </c>
      <c r="E1900" s="2" t="s">
        <v>132</v>
      </c>
      <c r="F1900">
        <v>7</v>
      </c>
    </row>
    <row r="1901" spans="4:6" x14ac:dyDescent="0.25">
      <c r="D1901" s="1">
        <v>41576</v>
      </c>
      <c r="E1901" s="2" t="s">
        <v>101</v>
      </c>
      <c r="F1901">
        <v>19</v>
      </c>
    </row>
    <row r="1902" spans="4:6" x14ac:dyDescent="0.25">
      <c r="D1902" s="1">
        <v>41577</v>
      </c>
      <c r="E1902" s="2" t="s">
        <v>77</v>
      </c>
      <c r="F1902">
        <v>4</v>
      </c>
    </row>
    <row r="1903" spans="4:6" x14ac:dyDescent="0.25">
      <c r="D1903" s="1">
        <v>41580</v>
      </c>
      <c r="E1903" s="2" t="s">
        <v>47</v>
      </c>
      <c r="F1903">
        <v>163</v>
      </c>
    </row>
    <row r="1904" spans="4:6" x14ac:dyDescent="0.25">
      <c r="D1904" s="1">
        <v>41580</v>
      </c>
      <c r="E1904" s="2" t="s">
        <v>32</v>
      </c>
      <c r="F1904">
        <v>165</v>
      </c>
    </row>
    <row r="1905" spans="4:6" x14ac:dyDescent="0.25">
      <c r="D1905" s="1">
        <v>41581</v>
      </c>
      <c r="E1905" s="2" t="s">
        <v>212</v>
      </c>
      <c r="F1905">
        <v>14</v>
      </c>
    </row>
    <row r="1906" spans="4:6" x14ac:dyDescent="0.25">
      <c r="D1906" s="1">
        <v>41583</v>
      </c>
      <c r="E1906" s="2" t="s">
        <v>30</v>
      </c>
      <c r="F1906">
        <v>177</v>
      </c>
    </row>
    <row r="1907" spans="4:6" x14ac:dyDescent="0.25">
      <c r="D1907" s="1">
        <v>41584</v>
      </c>
      <c r="E1907" s="2" t="s">
        <v>149</v>
      </c>
      <c r="F1907">
        <v>1</v>
      </c>
    </row>
    <row r="1908" spans="4:6" x14ac:dyDescent="0.25">
      <c r="D1908" s="1">
        <v>41585</v>
      </c>
      <c r="E1908" s="2" t="s">
        <v>133</v>
      </c>
      <c r="F1908">
        <v>193</v>
      </c>
    </row>
    <row r="1909" spans="4:6" x14ac:dyDescent="0.25">
      <c r="D1909" s="1">
        <v>41585</v>
      </c>
      <c r="E1909" s="2" t="s">
        <v>112</v>
      </c>
      <c r="F1909">
        <v>8</v>
      </c>
    </row>
    <row r="1910" spans="4:6" x14ac:dyDescent="0.25">
      <c r="D1910" s="1">
        <v>41588</v>
      </c>
      <c r="E1910" s="2" t="s">
        <v>235</v>
      </c>
      <c r="F1910">
        <v>11</v>
      </c>
    </row>
    <row r="1911" spans="4:6" x14ac:dyDescent="0.25">
      <c r="D1911" s="1">
        <v>41594</v>
      </c>
      <c r="E1911" s="2" t="s">
        <v>24</v>
      </c>
      <c r="F1911">
        <v>249</v>
      </c>
    </row>
    <row r="1912" spans="4:6" x14ac:dyDescent="0.25">
      <c r="D1912" s="1">
        <v>41598</v>
      </c>
      <c r="E1912" s="2" t="s">
        <v>7</v>
      </c>
      <c r="F1912">
        <v>360</v>
      </c>
    </row>
    <row r="1913" spans="4:6" x14ac:dyDescent="0.25">
      <c r="D1913" s="1">
        <v>41602</v>
      </c>
      <c r="E1913" s="2" t="s">
        <v>28</v>
      </c>
      <c r="F1913">
        <v>186</v>
      </c>
    </row>
    <row r="1914" spans="4:6" x14ac:dyDescent="0.25">
      <c r="D1914" s="1">
        <v>41603</v>
      </c>
      <c r="E1914" s="2" t="s">
        <v>54</v>
      </c>
      <c r="F1914">
        <v>29</v>
      </c>
    </row>
    <row r="1915" spans="4:6" x14ac:dyDescent="0.25">
      <c r="D1915" s="1">
        <v>41606</v>
      </c>
      <c r="E1915" s="2" t="s">
        <v>32</v>
      </c>
      <c r="F1915">
        <v>174</v>
      </c>
    </row>
    <row r="1916" spans="4:6" x14ac:dyDescent="0.25">
      <c r="D1916" s="1">
        <v>41607</v>
      </c>
      <c r="E1916" s="2" t="s">
        <v>9</v>
      </c>
      <c r="F1916">
        <v>131</v>
      </c>
    </row>
    <row r="1917" spans="4:6" x14ac:dyDescent="0.25">
      <c r="D1917" s="1">
        <v>41609</v>
      </c>
      <c r="E1917" s="2" t="s">
        <v>9</v>
      </c>
      <c r="F1917">
        <v>157</v>
      </c>
    </row>
    <row r="1918" spans="4:6" x14ac:dyDescent="0.25">
      <c r="D1918" s="1">
        <v>41609</v>
      </c>
      <c r="E1918" s="2" t="s">
        <v>16</v>
      </c>
      <c r="F1918">
        <v>284</v>
      </c>
    </row>
    <row r="1919" spans="4:6" x14ac:dyDescent="0.25">
      <c r="D1919" s="1">
        <v>41610</v>
      </c>
      <c r="E1919" s="2" t="s">
        <v>19</v>
      </c>
      <c r="F1919">
        <v>292</v>
      </c>
    </row>
    <row r="1920" spans="4:6" x14ac:dyDescent="0.25">
      <c r="D1920" s="1">
        <v>41612</v>
      </c>
      <c r="E1920" s="2" t="s">
        <v>83</v>
      </c>
      <c r="F1920">
        <v>13</v>
      </c>
    </row>
    <row r="1921" spans="4:6" x14ac:dyDescent="0.25">
      <c r="D1921" s="1">
        <v>41614</v>
      </c>
      <c r="E1921" s="2" t="s">
        <v>87</v>
      </c>
      <c r="F1921">
        <v>16</v>
      </c>
    </row>
    <row r="1922" spans="4:6" x14ac:dyDescent="0.25">
      <c r="D1922" s="1">
        <v>41614</v>
      </c>
      <c r="E1922" s="2" t="s">
        <v>24</v>
      </c>
      <c r="F1922">
        <v>364</v>
      </c>
    </row>
    <row r="1923" spans="4:6" x14ac:dyDescent="0.25">
      <c r="D1923" s="1">
        <v>41615</v>
      </c>
      <c r="E1923" s="2" t="s">
        <v>46</v>
      </c>
      <c r="F1923">
        <v>16</v>
      </c>
    </row>
    <row r="1924" spans="4:6" x14ac:dyDescent="0.25">
      <c r="D1924" s="1">
        <v>41615</v>
      </c>
      <c r="E1924" s="2" t="s">
        <v>51</v>
      </c>
      <c r="F1924">
        <v>3</v>
      </c>
    </row>
    <row r="1925" spans="4:6" x14ac:dyDescent="0.25">
      <c r="D1925" s="1">
        <v>41616</v>
      </c>
      <c r="E1925" s="2" t="s">
        <v>209</v>
      </c>
      <c r="F1925">
        <v>9</v>
      </c>
    </row>
    <row r="1926" spans="4:6" x14ac:dyDescent="0.25">
      <c r="D1926" s="1">
        <v>41617</v>
      </c>
      <c r="E1926" s="2" t="s">
        <v>208</v>
      </c>
      <c r="F1926">
        <v>6</v>
      </c>
    </row>
    <row r="1927" spans="4:6" x14ac:dyDescent="0.25">
      <c r="D1927" s="1">
        <v>41621</v>
      </c>
      <c r="E1927" s="2" t="s">
        <v>73</v>
      </c>
      <c r="F1927">
        <v>117</v>
      </c>
    </row>
    <row r="1928" spans="4:6" x14ac:dyDescent="0.25">
      <c r="D1928" s="1">
        <v>41622</v>
      </c>
      <c r="E1928" s="2" t="s">
        <v>44</v>
      </c>
      <c r="F1928">
        <v>6</v>
      </c>
    </row>
    <row r="1929" spans="4:6" x14ac:dyDescent="0.25">
      <c r="D1929" s="1">
        <v>41623</v>
      </c>
      <c r="E1929" s="2" t="s">
        <v>11</v>
      </c>
      <c r="F1929">
        <v>186</v>
      </c>
    </row>
    <row r="1930" spans="4:6" x14ac:dyDescent="0.25">
      <c r="D1930" s="1">
        <v>41623</v>
      </c>
      <c r="E1930" s="2" t="s">
        <v>44</v>
      </c>
      <c r="F1930">
        <v>16</v>
      </c>
    </row>
    <row r="1931" spans="4:6" x14ac:dyDescent="0.25">
      <c r="D1931" s="1">
        <v>41624</v>
      </c>
      <c r="E1931" s="2" t="s">
        <v>8</v>
      </c>
      <c r="F1931">
        <v>100</v>
      </c>
    </row>
    <row r="1932" spans="4:6" x14ac:dyDescent="0.25">
      <c r="D1932" s="1">
        <v>41629</v>
      </c>
      <c r="E1932" s="2" t="s">
        <v>3</v>
      </c>
      <c r="F1932">
        <v>20</v>
      </c>
    </row>
    <row r="1933" spans="4:6" x14ac:dyDescent="0.25">
      <c r="D1933" s="1">
        <v>41629</v>
      </c>
      <c r="E1933" s="2" t="s">
        <v>37</v>
      </c>
      <c r="F1933">
        <v>192</v>
      </c>
    </row>
    <row r="1934" spans="4:6" x14ac:dyDescent="0.25">
      <c r="D1934" s="1">
        <v>41630</v>
      </c>
      <c r="E1934" s="2" t="s">
        <v>37</v>
      </c>
      <c r="F1934">
        <v>92</v>
      </c>
    </row>
    <row r="1935" spans="4:6" x14ac:dyDescent="0.25">
      <c r="D1935" s="1">
        <v>41631</v>
      </c>
      <c r="E1935" s="2" t="s">
        <v>120</v>
      </c>
      <c r="F1935">
        <v>11</v>
      </c>
    </row>
    <row r="1936" spans="4:6" x14ac:dyDescent="0.25">
      <c r="D1936" s="1">
        <v>41633</v>
      </c>
      <c r="E1936" s="2" t="s">
        <v>239</v>
      </c>
      <c r="F1936">
        <v>10</v>
      </c>
    </row>
    <row r="1937" spans="4:6" x14ac:dyDescent="0.25">
      <c r="D1937" s="1">
        <v>41634</v>
      </c>
      <c r="E1937" s="2" t="s">
        <v>73</v>
      </c>
      <c r="F1937">
        <v>180</v>
      </c>
    </row>
    <row r="1938" spans="4:6" x14ac:dyDescent="0.25">
      <c r="D1938" s="1">
        <v>41637</v>
      </c>
      <c r="E1938" s="2" t="s">
        <v>40</v>
      </c>
      <c r="F1938">
        <v>12</v>
      </c>
    </row>
    <row r="1939" spans="4:6" x14ac:dyDescent="0.25">
      <c r="D1939" s="1">
        <v>41638</v>
      </c>
      <c r="E1939" s="2" t="s">
        <v>224</v>
      </c>
      <c r="F1939">
        <v>12</v>
      </c>
    </row>
    <row r="1940" spans="4:6" x14ac:dyDescent="0.25">
      <c r="D1940" s="1">
        <v>41639</v>
      </c>
      <c r="E1940" s="2" t="s">
        <v>99</v>
      </c>
      <c r="F1940">
        <v>8</v>
      </c>
    </row>
    <row r="1941" spans="4:6" x14ac:dyDescent="0.25">
      <c r="D1941" s="1">
        <v>41641</v>
      </c>
      <c r="E1941" s="2" t="s">
        <v>14</v>
      </c>
      <c r="F1941">
        <v>56</v>
      </c>
    </row>
    <row r="1942" spans="4:6" x14ac:dyDescent="0.25">
      <c r="D1942" s="1">
        <v>41642</v>
      </c>
      <c r="E1942" s="2" t="s">
        <v>84</v>
      </c>
      <c r="F1942">
        <v>18</v>
      </c>
    </row>
    <row r="1943" spans="4:6" x14ac:dyDescent="0.25">
      <c r="D1943" s="1">
        <v>41642</v>
      </c>
      <c r="E1943" s="2" t="s">
        <v>16</v>
      </c>
      <c r="F1943">
        <v>164</v>
      </c>
    </row>
    <row r="1944" spans="4:6" x14ac:dyDescent="0.25">
      <c r="D1944" s="1">
        <v>41645</v>
      </c>
      <c r="E1944" s="2" t="s">
        <v>32</v>
      </c>
      <c r="F1944">
        <v>111</v>
      </c>
    </row>
    <row r="1945" spans="4:6" x14ac:dyDescent="0.25">
      <c r="D1945" s="1">
        <v>41646</v>
      </c>
      <c r="E1945" s="2" t="s">
        <v>192</v>
      </c>
      <c r="F1945">
        <v>14</v>
      </c>
    </row>
    <row r="1946" spans="4:6" x14ac:dyDescent="0.25">
      <c r="D1946" s="1">
        <v>41647</v>
      </c>
      <c r="E1946" s="2" t="s">
        <v>104</v>
      </c>
      <c r="F1946">
        <v>143</v>
      </c>
    </row>
    <row r="1947" spans="4:6" x14ac:dyDescent="0.25">
      <c r="D1947" s="1">
        <v>41648</v>
      </c>
      <c r="E1947" s="2" t="s">
        <v>12</v>
      </c>
      <c r="F1947">
        <v>64</v>
      </c>
    </row>
    <row r="1948" spans="4:6" x14ac:dyDescent="0.25">
      <c r="D1948" s="1">
        <v>41651</v>
      </c>
      <c r="E1948" s="2" t="s">
        <v>236</v>
      </c>
      <c r="F1948">
        <v>3</v>
      </c>
    </row>
    <row r="1949" spans="4:6" x14ac:dyDescent="0.25">
      <c r="D1949" s="1">
        <v>41652</v>
      </c>
      <c r="E1949" s="2" t="s">
        <v>47</v>
      </c>
      <c r="F1949">
        <v>152</v>
      </c>
    </row>
    <row r="1950" spans="4:6" x14ac:dyDescent="0.25">
      <c r="D1950" s="1">
        <v>41653</v>
      </c>
      <c r="E1950" s="2" t="s">
        <v>12</v>
      </c>
      <c r="F1950">
        <v>152</v>
      </c>
    </row>
    <row r="1951" spans="4:6" x14ac:dyDescent="0.25">
      <c r="D1951" s="1">
        <v>41655</v>
      </c>
      <c r="E1951" s="2" t="s">
        <v>223</v>
      </c>
      <c r="F1951">
        <v>15</v>
      </c>
    </row>
    <row r="1952" spans="4:6" x14ac:dyDescent="0.25">
      <c r="D1952" s="1">
        <v>41656</v>
      </c>
      <c r="E1952" s="2" t="s">
        <v>73</v>
      </c>
      <c r="F1952">
        <v>117</v>
      </c>
    </row>
    <row r="1953" spans="4:6" x14ac:dyDescent="0.25">
      <c r="D1953" s="1">
        <v>41656</v>
      </c>
      <c r="E1953" s="2" t="s">
        <v>217</v>
      </c>
      <c r="F1953">
        <v>14</v>
      </c>
    </row>
    <row r="1954" spans="4:6" x14ac:dyDescent="0.25">
      <c r="D1954" s="1">
        <v>41656</v>
      </c>
      <c r="E1954" s="2" t="s">
        <v>47</v>
      </c>
      <c r="F1954">
        <v>431</v>
      </c>
    </row>
    <row r="1955" spans="4:6" x14ac:dyDescent="0.25">
      <c r="D1955" s="1">
        <v>41658</v>
      </c>
      <c r="E1955" s="2" t="s">
        <v>24</v>
      </c>
      <c r="F1955">
        <v>390</v>
      </c>
    </row>
    <row r="1956" spans="4:6" x14ac:dyDescent="0.25">
      <c r="D1956" s="1">
        <v>41663</v>
      </c>
      <c r="E1956" s="2" t="s">
        <v>224</v>
      </c>
      <c r="F1956">
        <v>1</v>
      </c>
    </row>
    <row r="1957" spans="4:6" x14ac:dyDescent="0.25">
      <c r="D1957" s="1">
        <v>41666</v>
      </c>
      <c r="E1957" s="2" t="s">
        <v>19</v>
      </c>
      <c r="F1957">
        <v>392</v>
      </c>
    </row>
    <row r="1958" spans="4:6" x14ac:dyDescent="0.25">
      <c r="D1958" s="1">
        <v>41668</v>
      </c>
      <c r="E1958" s="2" t="s">
        <v>39</v>
      </c>
      <c r="F1958">
        <v>175</v>
      </c>
    </row>
    <row r="1959" spans="4:6" x14ac:dyDescent="0.25">
      <c r="D1959" s="1">
        <v>41668</v>
      </c>
      <c r="E1959" s="2" t="s">
        <v>57</v>
      </c>
      <c r="F1959">
        <v>118</v>
      </c>
    </row>
    <row r="1960" spans="4:6" x14ac:dyDescent="0.25">
      <c r="D1960" s="1">
        <v>41672</v>
      </c>
      <c r="E1960" s="2" t="s">
        <v>11</v>
      </c>
      <c r="F1960">
        <v>297</v>
      </c>
    </row>
    <row r="1961" spans="4:6" x14ac:dyDescent="0.25">
      <c r="D1961" s="1">
        <v>41676</v>
      </c>
      <c r="E1961" s="2" t="s">
        <v>25</v>
      </c>
      <c r="F1961">
        <v>89</v>
      </c>
    </row>
    <row r="1962" spans="4:6" x14ac:dyDescent="0.25">
      <c r="D1962" s="1">
        <v>41676</v>
      </c>
      <c r="E1962" s="2" t="s">
        <v>24</v>
      </c>
      <c r="F1962">
        <v>182</v>
      </c>
    </row>
    <row r="1963" spans="4:6" x14ac:dyDescent="0.25">
      <c r="D1963" s="1">
        <v>41677</v>
      </c>
      <c r="E1963" s="2" t="s">
        <v>12</v>
      </c>
      <c r="F1963">
        <v>130</v>
      </c>
    </row>
    <row r="1964" spans="4:6" x14ac:dyDescent="0.25">
      <c r="D1964" s="1">
        <v>41680</v>
      </c>
      <c r="E1964" s="2" t="s">
        <v>28</v>
      </c>
      <c r="F1964">
        <v>187</v>
      </c>
    </row>
    <row r="1965" spans="4:6" x14ac:dyDescent="0.25">
      <c r="D1965" s="1">
        <v>41681</v>
      </c>
      <c r="E1965" s="2" t="s">
        <v>52</v>
      </c>
      <c r="F1965">
        <v>166</v>
      </c>
    </row>
    <row r="1966" spans="4:6" x14ac:dyDescent="0.25">
      <c r="D1966" s="1">
        <v>41682</v>
      </c>
      <c r="E1966" s="2" t="s">
        <v>25</v>
      </c>
      <c r="F1966">
        <v>58</v>
      </c>
    </row>
    <row r="1967" spans="4:6" x14ac:dyDescent="0.25">
      <c r="D1967" s="1">
        <v>41686</v>
      </c>
      <c r="E1967" s="2" t="s">
        <v>27</v>
      </c>
      <c r="F1967">
        <v>187</v>
      </c>
    </row>
    <row r="1968" spans="4:6" x14ac:dyDescent="0.25">
      <c r="D1968" s="1">
        <v>41687</v>
      </c>
      <c r="E1968" s="2" t="s">
        <v>25</v>
      </c>
      <c r="F1968">
        <v>58</v>
      </c>
    </row>
    <row r="1969" spans="4:6" x14ac:dyDescent="0.25">
      <c r="D1969" s="1">
        <v>41689</v>
      </c>
      <c r="E1969" s="2" t="s">
        <v>62</v>
      </c>
      <c r="F1969">
        <v>19</v>
      </c>
    </row>
    <row r="1970" spans="4:6" x14ac:dyDescent="0.25">
      <c r="D1970" s="1">
        <v>41689</v>
      </c>
      <c r="E1970" s="2" t="s">
        <v>11</v>
      </c>
      <c r="F1970">
        <v>388</v>
      </c>
    </row>
    <row r="1971" spans="4:6" x14ac:dyDescent="0.25">
      <c r="D1971" s="1">
        <v>41690</v>
      </c>
      <c r="E1971" s="2" t="s">
        <v>107</v>
      </c>
      <c r="F1971">
        <v>20</v>
      </c>
    </row>
    <row r="1972" spans="4:6" x14ac:dyDescent="0.25">
      <c r="D1972" s="1">
        <v>41690</v>
      </c>
      <c r="E1972" s="2" t="s">
        <v>8</v>
      </c>
      <c r="F1972">
        <v>185</v>
      </c>
    </row>
    <row r="1973" spans="4:6" x14ac:dyDescent="0.25">
      <c r="D1973" s="1">
        <v>41690</v>
      </c>
      <c r="E1973" s="2" t="s">
        <v>68</v>
      </c>
      <c r="F1973">
        <v>191</v>
      </c>
    </row>
    <row r="1974" spans="4:6" x14ac:dyDescent="0.25">
      <c r="D1974" s="1">
        <v>41691</v>
      </c>
      <c r="E1974" s="2" t="s">
        <v>89</v>
      </c>
      <c r="F1974">
        <v>1</v>
      </c>
    </row>
    <row r="1975" spans="4:6" x14ac:dyDescent="0.25">
      <c r="D1975" s="1">
        <v>41692</v>
      </c>
      <c r="E1975" s="2" t="s">
        <v>73</v>
      </c>
      <c r="F1975">
        <v>90</v>
      </c>
    </row>
    <row r="1976" spans="4:6" x14ac:dyDescent="0.25">
      <c r="D1976" s="1">
        <v>41696</v>
      </c>
      <c r="E1976" s="2" t="s">
        <v>11</v>
      </c>
      <c r="F1976">
        <v>234</v>
      </c>
    </row>
    <row r="1977" spans="4:6" x14ac:dyDescent="0.25">
      <c r="D1977" s="1">
        <v>41699</v>
      </c>
      <c r="E1977" s="2" t="s">
        <v>47</v>
      </c>
      <c r="F1977">
        <v>212</v>
      </c>
    </row>
    <row r="1978" spans="4:6" x14ac:dyDescent="0.25">
      <c r="D1978" s="1">
        <v>41701</v>
      </c>
      <c r="E1978" s="2" t="s">
        <v>47</v>
      </c>
      <c r="F1978">
        <v>372</v>
      </c>
    </row>
    <row r="1979" spans="4:6" x14ac:dyDescent="0.25">
      <c r="D1979" s="1">
        <v>41701</v>
      </c>
      <c r="E1979" s="2" t="s">
        <v>37</v>
      </c>
      <c r="F1979">
        <v>102</v>
      </c>
    </row>
    <row r="1980" spans="4:6" x14ac:dyDescent="0.25">
      <c r="D1980" s="1">
        <v>41701</v>
      </c>
      <c r="E1980" s="2" t="s">
        <v>12</v>
      </c>
      <c r="F1980">
        <v>69</v>
      </c>
    </row>
    <row r="1981" spans="4:6" x14ac:dyDescent="0.25">
      <c r="D1981" s="1">
        <v>41708</v>
      </c>
      <c r="E1981" s="2" t="s">
        <v>177</v>
      </c>
      <c r="F1981">
        <v>5</v>
      </c>
    </row>
    <row r="1982" spans="4:6" x14ac:dyDescent="0.25">
      <c r="D1982" s="1">
        <v>41713</v>
      </c>
      <c r="E1982" s="2" t="s">
        <v>71</v>
      </c>
      <c r="F1982">
        <v>146</v>
      </c>
    </row>
    <row r="1983" spans="4:6" x14ac:dyDescent="0.25">
      <c r="D1983" s="1">
        <v>41714</v>
      </c>
      <c r="E1983" s="2" t="s">
        <v>22</v>
      </c>
      <c r="F1983">
        <v>114</v>
      </c>
    </row>
    <row r="1984" spans="4:6" x14ac:dyDescent="0.25">
      <c r="D1984" s="1">
        <v>41716</v>
      </c>
      <c r="E1984" s="2" t="s">
        <v>16</v>
      </c>
      <c r="F1984">
        <v>265</v>
      </c>
    </row>
    <row r="1985" spans="4:6" x14ac:dyDescent="0.25">
      <c r="D1985" s="1">
        <v>41716</v>
      </c>
      <c r="E1985" s="2" t="s">
        <v>130</v>
      </c>
      <c r="F1985">
        <v>1</v>
      </c>
    </row>
    <row r="1986" spans="4:6" x14ac:dyDescent="0.25">
      <c r="D1986" s="1">
        <v>41719</v>
      </c>
      <c r="E1986" s="2" t="s">
        <v>158</v>
      </c>
      <c r="F1986">
        <v>16</v>
      </c>
    </row>
    <row r="1987" spans="4:6" x14ac:dyDescent="0.25">
      <c r="D1987" s="1">
        <v>41721</v>
      </c>
      <c r="E1987" s="2" t="s">
        <v>193</v>
      </c>
      <c r="F1987">
        <v>11</v>
      </c>
    </row>
    <row r="1988" spans="4:6" x14ac:dyDescent="0.25">
      <c r="D1988" s="1">
        <v>41721</v>
      </c>
      <c r="E1988" s="2" t="s">
        <v>24</v>
      </c>
      <c r="F1988">
        <v>118</v>
      </c>
    </row>
    <row r="1989" spans="4:6" x14ac:dyDescent="0.25">
      <c r="D1989" s="1">
        <v>41728</v>
      </c>
      <c r="E1989" s="2" t="s">
        <v>47</v>
      </c>
      <c r="F1989">
        <v>213</v>
      </c>
    </row>
    <row r="1990" spans="4:6" x14ac:dyDescent="0.25">
      <c r="D1990" s="1">
        <v>41732</v>
      </c>
      <c r="E1990" s="2" t="s">
        <v>11</v>
      </c>
      <c r="F1990">
        <v>146</v>
      </c>
    </row>
    <row r="1991" spans="4:6" x14ac:dyDescent="0.25">
      <c r="D1991" s="1">
        <v>41734</v>
      </c>
      <c r="E1991" s="2" t="s">
        <v>126</v>
      </c>
      <c r="F1991">
        <v>6</v>
      </c>
    </row>
    <row r="1992" spans="4:6" x14ac:dyDescent="0.25">
      <c r="D1992" s="1">
        <v>41736</v>
      </c>
      <c r="E1992" s="2" t="s">
        <v>47</v>
      </c>
      <c r="F1992">
        <v>392</v>
      </c>
    </row>
    <row r="1993" spans="4:6" x14ac:dyDescent="0.25">
      <c r="D1993" s="1">
        <v>41736</v>
      </c>
      <c r="E1993" s="2" t="s">
        <v>104</v>
      </c>
      <c r="F1993">
        <v>422</v>
      </c>
    </row>
    <row r="1994" spans="4:6" x14ac:dyDescent="0.25">
      <c r="D1994" s="1">
        <v>41740</v>
      </c>
      <c r="E1994" s="2" t="s">
        <v>24</v>
      </c>
      <c r="F1994">
        <v>474</v>
      </c>
    </row>
    <row r="1995" spans="4:6" x14ac:dyDescent="0.25">
      <c r="D1995" s="1">
        <v>41741</v>
      </c>
      <c r="E1995" s="2" t="s">
        <v>57</v>
      </c>
      <c r="F1995">
        <v>166</v>
      </c>
    </row>
    <row r="1996" spans="4:6" x14ac:dyDescent="0.25">
      <c r="D1996" s="1">
        <v>41743</v>
      </c>
      <c r="E1996" s="2" t="s">
        <v>57</v>
      </c>
      <c r="F1996">
        <v>121</v>
      </c>
    </row>
    <row r="1997" spans="4:6" x14ac:dyDescent="0.25">
      <c r="D1997" s="1">
        <v>41744</v>
      </c>
      <c r="E1997" s="2" t="s">
        <v>19</v>
      </c>
      <c r="F1997">
        <v>406</v>
      </c>
    </row>
    <row r="1998" spans="4:6" x14ac:dyDescent="0.25">
      <c r="D1998" s="1">
        <v>41746</v>
      </c>
      <c r="E1998" s="2" t="s">
        <v>28</v>
      </c>
      <c r="F1998">
        <v>41</v>
      </c>
    </row>
    <row r="1999" spans="4:6" x14ac:dyDescent="0.25">
      <c r="D1999" s="1">
        <v>41750</v>
      </c>
      <c r="E1999" s="2" t="s">
        <v>52</v>
      </c>
      <c r="F1999">
        <v>254</v>
      </c>
    </row>
    <row r="2000" spans="4:6" x14ac:dyDescent="0.25">
      <c r="D2000" s="1">
        <v>41750</v>
      </c>
      <c r="E2000" s="2" t="s">
        <v>11</v>
      </c>
      <c r="F2000">
        <v>246</v>
      </c>
    </row>
    <row r="2001" spans="4:6" x14ac:dyDescent="0.25">
      <c r="D2001" s="1">
        <v>41755</v>
      </c>
      <c r="E2001" s="2" t="s">
        <v>21</v>
      </c>
      <c r="F2001">
        <v>148</v>
      </c>
    </row>
    <row r="2002" spans="4:6" x14ac:dyDescent="0.25">
      <c r="D2002" s="1">
        <v>41755</v>
      </c>
      <c r="E2002" s="2" t="s">
        <v>7</v>
      </c>
      <c r="F2002">
        <v>365</v>
      </c>
    </row>
    <row r="2003" spans="4:6" x14ac:dyDescent="0.25">
      <c r="D2003" s="1">
        <v>41756</v>
      </c>
      <c r="E2003" s="2" t="s">
        <v>22</v>
      </c>
      <c r="F2003">
        <v>20</v>
      </c>
    </row>
    <row r="2004" spans="4:6" x14ac:dyDescent="0.25">
      <c r="D2004" s="1">
        <v>41761</v>
      </c>
      <c r="E2004" s="2" t="s">
        <v>139</v>
      </c>
      <c r="F2004">
        <v>4</v>
      </c>
    </row>
    <row r="2005" spans="4:6" x14ac:dyDescent="0.25">
      <c r="D2005" s="1">
        <v>41764</v>
      </c>
      <c r="E2005" s="2" t="s">
        <v>47</v>
      </c>
      <c r="F2005">
        <v>215</v>
      </c>
    </row>
    <row r="2006" spans="4:6" x14ac:dyDescent="0.25">
      <c r="D2006" s="1">
        <v>41766</v>
      </c>
      <c r="E2006" s="2" t="s">
        <v>14</v>
      </c>
      <c r="F2006">
        <v>138</v>
      </c>
    </row>
    <row r="2007" spans="4:6" x14ac:dyDescent="0.25">
      <c r="D2007" s="1">
        <v>41766</v>
      </c>
      <c r="E2007" s="2" t="s">
        <v>9</v>
      </c>
      <c r="F2007">
        <v>496</v>
      </c>
    </row>
    <row r="2008" spans="4:6" x14ac:dyDescent="0.25">
      <c r="D2008" s="1">
        <v>41767</v>
      </c>
      <c r="E2008" s="2" t="s">
        <v>39</v>
      </c>
      <c r="F2008">
        <v>155</v>
      </c>
    </row>
    <row r="2009" spans="4:6" x14ac:dyDescent="0.25">
      <c r="D2009" s="1">
        <v>41770</v>
      </c>
      <c r="E2009" s="2" t="s">
        <v>26</v>
      </c>
      <c r="F2009">
        <v>386</v>
      </c>
    </row>
    <row r="2010" spans="4:6" x14ac:dyDescent="0.25">
      <c r="D2010" s="1">
        <v>41773</v>
      </c>
      <c r="E2010" s="2" t="s">
        <v>73</v>
      </c>
      <c r="F2010">
        <v>124</v>
      </c>
    </row>
    <row r="2011" spans="4:6" x14ac:dyDescent="0.25">
      <c r="D2011" s="1">
        <v>41774</v>
      </c>
      <c r="E2011" s="2" t="s">
        <v>16</v>
      </c>
      <c r="F2011">
        <v>173</v>
      </c>
    </row>
    <row r="2012" spans="4:6" x14ac:dyDescent="0.25">
      <c r="D2012" s="1">
        <v>41776</v>
      </c>
      <c r="E2012" s="2" t="s">
        <v>37</v>
      </c>
      <c r="F2012">
        <v>161</v>
      </c>
    </row>
    <row r="2013" spans="4:6" x14ac:dyDescent="0.25">
      <c r="D2013" s="1">
        <v>41778</v>
      </c>
      <c r="E2013" s="2" t="s">
        <v>71</v>
      </c>
      <c r="F2013">
        <v>147</v>
      </c>
    </row>
    <row r="2014" spans="4:6" x14ac:dyDescent="0.25">
      <c r="D2014" s="1">
        <v>41784</v>
      </c>
      <c r="E2014" s="2" t="s">
        <v>24</v>
      </c>
      <c r="F2014">
        <v>401</v>
      </c>
    </row>
    <row r="2015" spans="4:6" x14ac:dyDescent="0.25">
      <c r="D2015" s="1">
        <v>41784</v>
      </c>
      <c r="E2015" s="2" t="s">
        <v>52</v>
      </c>
      <c r="F2015">
        <v>101</v>
      </c>
    </row>
    <row r="2016" spans="4:6" x14ac:dyDescent="0.25">
      <c r="D2016" s="1">
        <v>41785</v>
      </c>
      <c r="E2016" s="2" t="s">
        <v>24</v>
      </c>
      <c r="F2016">
        <v>169</v>
      </c>
    </row>
    <row r="2017" spans="4:6" x14ac:dyDescent="0.25">
      <c r="D2017" s="1">
        <v>41786</v>
      </c>
      <c r="E2017" s="2" t="s">
        <v>16</v>
      </c>
      <c r="F2017">
        <v>324</v>
      </c>
    </row>
    <row r="2018" spans="4:6" x14ac:dyDescent="0.25">
      <c r="D2018" s="1">
        <v>41787</v>
      </c>
      <c r="E2018" s="2" t="s">
        <v>221</v>
      </c>
      <c r="F2018">
        <v>16</v>
      </c>
    </row>
    <row r="2019" spans="4:6" x14ac:dyDescent="0.25">
      <c r="D2019" s="1">
        <v>41788</v>
      </c>
      <c r="E2019" s="2" t="s">
        <v>73</v>
      </c>
      <c r="F2019">
        <v>194</v>
      </c>
    </row>
    <row r="2020" spans="4:6" x14ac:dyDescent="0.25">
      <c r="D2020" s="1">
        <v>41789</v>
      </c>
      <c r="E2020" s="2" t="s">
        <v>104</v>
      </c>
      <c r="F2020">
        <v>197</v>
      </c>
    </row>
    <row r="2021" spans="4:6" x14ac:dyDescent="0.25">
      <c r="D2021" s="1">
        <v>41789</v>
      </c>
      <c r="E2021" s="2" t="s">
        <v>25</v>
      </c>
      <c r="F2021">
        <v>23</v>
      </c>
    </row>
    <row r="2022" spans="4:6" x14ac:dyDescent="0.25">
      <c r="D2022" s="1">
        <v>41790</v>
      </c>
      <c r="E2022" s="2" t="s">
        <v>14</v>
      </c>
      <c r="F2022">
        <v>138</v>
      </c>
    </row>
    <row r="2023" spans="4:6" x14ac:dyDescent="0.25">
      <c r="D2023" s="1">
        <v>41791</v>
      </c>
      <c r="E2023" s="2" t="s">
        <v>63</v>
      </c>
      <c r="F2023">
        <v>121</v>
      </c>
    </row>
    <row r="2024" spans="4:6" x14ac:dyDescent="0.25">
      <c r="D2024" s="1">
        <v>41793</v>
      </c>
      <c r="E2024" s="2" t="s">
        <v>206</v>
      </c>
      <c r="F2024">
        <v>10</v>
      </c>
    </row>
    <row r="2025" spans="4:6" x14ac:dyDescent="0.25">
      <c r="D2025" s="1">
        <v>41795</v>
      </c>
      <c r="E2025" s="2" t="s">
        <v>132</v>
      </c>
      <c r="F2025">
        <v>9</v>
      </c>
    </row>
    <row r="2026" spans="4:6" x14ac:dyDescent="0.25">
      <c r="D2026" s="1">
        <v>41798</v>
      </c>
      <c r="E2026" s="2" t="s">
        <v>54</v>
      </c>
      <c r="F2026">
        <v>35</v>
      </c>
    </row>
    <row r="2027" spans="4:6" x14ac:dyDescent="0.25">
      <c r="D2027" s="1">
        <v>41802</v>
      </c>
      <c r="E2027" s="2" t="s">
        <v>37</v>
      </c>
      <c r="F2027">
        <v>154</v>
      </c>
    </row>
    <row r="2028" spans="4:6" x14ac:dyDescent="0.25">
      <c r="D2028" s="1">
        <v>41806</v>
      </c>
      <c r="E2028" s="2" t="s">
        <v>115</v>
      </c>
      <c r="F2028">
        <v>1</v>
      </c>
    </row>
    <row r="2029" spans="4:6" x14ac:dyDescent="0.25">
      <c r="D2029" s="1">
        <v>41807</v>
      </c>
      <c r="E2029" s="2" t="s">
        <v>16</v>
      </c>
      <c r="F2029">
        <v>249</v>
      </c>
    </row>
    <row r="2030" spans="4:6" x14ac:dyDescent="0.25">
      <c r="D2030" s="1">
        <v>41807</v>
      </c>
      <c r="E2030" s="2" t="s">
        <v>39</v>
      </c>
      <c r="F2030">
        <v>27</v>
      </c>
    </row>
    <row r="2031" spans="4:6" x14ac:dyDescent="0.25">
      <c r="D2031" s="1">
        <v>41809</v>
      </c>
      <c r="E2031" s="2" t="s">
        <v>14</v>
      </c>
      <c r="F2031">
        <v>167</v>
      </c>
    </row>
    <row r="2032" spans="4:6" x14ac:dyDescent="0.25">
      <c r="D2032" s="1">
        <v>41810</v>
      </c>
      <c r="E2032" s="2" t="s">
        <v>14</v>
      </c>
      <c r="F2032">
        <v>71</v>
      </c>
    </row>
    <row r="2033" spans="4:6" x14ac:dyDescent="0.25">
      <c r="D2033" s="1">
        <v>41810</v>
      </c>
      <c r="E2033" s="2" t="s">
        <v>85</v>
      </c>
      <c r="F2033">
        <v>13</v>
      </c>
    </row>
    <row r="2034" spans="4:6" x14ac:dyDescent="0.25">
      <c r="D2034" s="1">
        <v>41811</v>
      </c>
      <c r="E2034" s="2" t="s">
        <v>32</v>
      </c>
      <c r="F2034">
        <v>90</v>
      </c>
    </row>
    <row r="2035" spans="4:6" x14ac:dyDescent="0.25">
      <c r="D2035" s="1">
        <v>41814</v>
      </c>
      <c r="E2035" s="2" t="s">
        <v>11</v>
      </c>
      <c r="F2035">
        <v>106</v>
      </c>
    </row>
    <row r="2036" spans="4:6" x14ac:dyDescent="0.25">
      <c r="D2036" s="1">
        <v>41815</v>
      </c>
      <c r="E2036" s="2" t="s">
        <v>68</v>
      </c>
      <c r="F2036">
        <v>57</v>
      </c>
    </row>
    <row r="2037" spans="4:6" x14ac:dyDescent="0.25">
      <c r="D2037" s="1">
        <v>41815</v>
      </c>
      <c r="E2037" s="2" t="s">
        <v>20</v>
      </c>
      <c r="F2037">
        <v>59</v>
      </c>
    </row>
    <row r="2038" spans="4:6" x14ac:dyDescent="0.25">
      <c r="D2038" s="1">
        <v>41817</v>
      </c>
      <c r="E2038" s="2" t="s">
        <v>81</v>
      </c>
      <c r="F2038">
        <v>11</v>
      </c>
    </row>
    <row r="2039" spans="4:6" x14ac:dyDescent="0.25">
      <c r="D2039" s="1">
        <v>41818</v>
      </c>
      <c r="E2039" s="2" t="s">
        <v>104</v>
      </c>
      <c r="F2039">
        <v>361</v>
      </c>
    </row>
    <row r="2040" spans="4:6" x14ac:dyDescent="0.25">
      <c r="D2040" s="1">
        <v>41819</v>
      </c>
      <c r="E2040" s="2" t="s">
        <v>10</v>
      </c>
      <c r="F2040">
        <v>153</v>
      </c>
    </row>
    <row r="2041" spans="4:6" x14ac:dyDescent="0.25">
      <c r="D2041" s="1">
        <v>41820</v>
      </c>
      <c r="E2041" s="2" t="s">
        <v>149</v>
      </c>
      <c r="F2041">
        <v>7</v>
      </c>
    </row>
    <row r="2042" spans="4:6" x14ac:dyDescent="0.25">
      <c r="D2042" s="1">
        <v>41821</v>
      </c>
      <c r="E2042" s="2" t="s">
        <v>73</v>
      </c>
      <c r="F2042">
        <v>65</v>
      </c>
    </row>
    <row r="2043" spans="4:6" x14ac:dyDescent="0.25">
      <c r="D2043" s="1">
        <v>41823</v>
      </c>
      <c r="E2043" s="2" t="s">
        <v>11</v>
      </c>
      <c r="F2043">
        <v>409</v>
      </c>
    </row>
    <row r="2044" spans="4:6" x14ac:dyDescent="0.25">
      <c r="D2044" s="1">
        <v>41825</v>
      </c>
      <c r="E2044" s="2" t="s">
        <v>65</v>
      </c>
      <c r="F2044">
        <v>63</v>
      </c>
    </row>
    <row r="2045" spans="4:6" x14ac:dyDescent="0.25">
      <c r="D2045" s="1">
        <v>41826</v>
      </c>
      <c r="E2045" s="2" t="s">
        <v>9</v>
      </c>
      <c r="F2045">
        <v>441</v>
      </c>
    </row>
    <row r="2046" spans="4:6" x14ac:dyDescent="0.25">
      <c r="D2046" s="1">
        <v>41830</v>
      </c>
      <c r="E2046" s="2" t="s">
        <v>54</v>
      </c>
      <c r="F2046">
        <v>91</v>
      </c>
    </row>
    <row r="2047" spans="4:6" x14ac:dyDescent="0.25">
      <c r="D2047" s="1">
        <v>41831</v>
      </c>
      <c r="E2047" s="2" t="s">
        <v>14</v>
      </c>
      <c r="F2047">
        <v>73</v>
      </c>
    </row>
    <row r="2048" spans="4:6" x14ac:dyDescent="0.25">
      <c r="D2048" s="1">
        <v>41832</v>
      </c>
      <c r="E2048" s="2" t="s">
        <v>8</v>
      </c>
      <c r="F2048">
        <v>184</v>
      </c>
    </row>
    <row r="2049" spans="4:6" x14ac:dyDescent="0.25">
      <c r="D2049" s="1">
        <v>41836</v>
      </c>
      <c r="E2049" s="2" t="s">
        <v>63</v>
      </c>
      <c r="F2049">
        <v>191</v>
      </c>
    </row>
    <row r="2050" spans="4:6" x14ac:dyDescent="0.25">
      <c r="D2050" s="1">
        <v>41837</v>
      </c>
      <c r="E2050" s="2" t="s">
        <v>19</v>
      </c>
      <c r="F2050">
        <v>371</v>
      </c>
    </row>
    <row r="2051" spans="4:6" x14ac:dyDescent="0.25">
      <c r="D2051" s="1">
        <v>41838</v>
      </c>
      <c r="E2051" s="2" t="s">
        <v>24</v>
      </c>
      <c r="F2051">
        <v>485</v>
      </c>
    </row>
    <row r="2052" spans="4:6" x14ac:dyDescent="0.25">
      <c r="D2052" s="1">
        <v>41838</v>
      </c>
      <c r="E2052" s="2" t="s">
        <v>39</v>
      </c>
      <c r="F2052">
        <v>92</v>
      </c>
    </row>
    <row r="2053" spans="4:6" x14ac:dyDescent="0.25">
      <c r="D2053" s="1">
        <v>41840</v>
      </c>
      <c r="E2053" s="2" t="s">
        <v>19</v>
      </c>
      <c r="F2053">
        <v>442</v>
      </c>
    </row>
    <row r="2054" spans="4:6" x14ac:dyDescent="0.25">
      <c r="D2054" s="1">
        <v>41841</v>
      </c>
      <c r="E2054" s="2" t="s">
        <v>10</v>
      </c>
      <c r="F2054">
        <v>44</v>
      </c>
    </row>
    <row r="2055" spans="4:6" x14ac:dyDescent="0.25">
      <c r="D2055" s="1">
        <v>41843</v>
      </c>
      <c r="E2055" s="2" t="s">
        <v>41</v>
      </c>
      <c r="F2055">
        <v>39</v>
      </c>
    </row>
    <row r="2056" spans="4:6" x14ac:dyDescent="0.25">
      <c r="D2056" s="1">
        <v>41848</v>
      </c>
      <c r="E2056" s="2" t="s">
        <v>19</v>
      </c>
      <c r="F2056">
        <v>288</v>
      </c>
    </row>
    <row r="2057" spans="4:6" x14ac:dyDescent="0.25">
      <c r="D2057" s="1">
        <v>41848</v>
      </c>
      <c r="E2057" s="2" t="s">
        <v>192</v>
      </c>
      <c r="F2057">
        <v>4</v>
      </c>
    </row>
    <row r="2058" spans="4:6" x14ac:dyDescent="0.25">
      <c r="D2058" s="1">
        <v>41851</v>
      </c>
      <c r="E2058" s="2" t="s">
        <v>240</v>
      </c>
      <c r="F2058">
        <v>6</v>
      </c>
    </row>
    <row r="2059" spans="4:6" x14ac:dyDescent="0.25">
      <c r="D2059" s="1">
        <v>41851</v>
      </c>
      <c r="E2059" s="2" t="s">
        <v>118</v>
      </c>
      <c r="F2059">
        <v>9</v>
      </c>
    </row>
    <row r="2060" spans="4:6" x14ac:dyDescent="0.25">
      <c r="D2060" s="1">
        <v>41852</v>
      </c>
      <c r="E2060" s="2" t="s">
        <v>39</v>
      </c>
      <c r="F2060">
        <v>178</v>
      </c>
    </row>
    <row r="2061" spans="4:6" x14ac:dyDescent="0.25">
      <c r="D2061" s="1">
        <v>41853</v>
      </c>
      <c r="E2061" s="2" t="s">
        <v>52</v>
      </c>
      <c r="F2061">
        <v>455</v>
      </c>
    </row>
    <row r="2062" spans="4:6" x14ac:dyDescent="0.25">
      <c r="D2062" s="1">
        <v>41854</v>
      </c>
      <c r="E2062" s="2" t="s">
        <v>80</v>
      </c>
      <c r="F2062">
        <v>56</v>
      </c>
    </row>
    <row r="2063" spans="4:6" x14ac:dyDescent="0.25">
      <c r="D2063" s="1">
        <v>41858</v>
      </c>
      <c r="E2063" s="2" t="s">
        <v>63</v>
      </c>
      <c r="F2063">
        <v>46</v>
      </c>
    </row>
    <row r="2064" spans="4:6" x14ac:dyDescent="0.25">
      <c r="D2064" s="1">
        <v>41859</v>
      </c>
      <c r="E2064" s="2" t="s">
        <v>126</v>
      </c>
      <c r="F2064">
        <v>15</v>
      </c>
    </row>
    <row r="2065" spans="4:6" x14ac:dyDescent="0.25">
      <c r="D2065" s="1">
        <v>41860</v>
      </c>
      <c r="E2065" s="2" t="s">
        <v>10</v>
      </c>
      <c r="F2065">
        <v>130</v>
      </c>
    </row>
    <row r="2066" spans="4:6" x14ac:dyDescent="0.25">
      <c r="D2066" s="1">
        <v>41861</v>
      </c>
      <c r="E2066" s="2" t="s">
        <v>22</v>
      </c>
      <c r="F2066">
        <v>154</v>
      </c>
    </row>
    <row r="2067" spans="4:6" x14ac:dyDescent="0.25">
      <c r="D2067" s="1">
        <v>41861</v>
      </c>
      <c r="E2067" s="2" t="s">
        <v>10</v>
      </c>
      <c r="F2067">
        <v>137</v>
      </c>
    </row>
    <row r="2068" spans="4:6" x14ac:dyDescent="0.25">
      <c r="D2068" s="1">
        <v>41863</v>
      </c>
      <c r="E2068" s="2" t="s">
        <v>60</v>
      </c>
      <c r="F2068">
        <v>119</v>
      </c>
    </row>
    <row r="2069" spans="4:6" x14ac:dyDescent="0.25">
      <c r="D2069" s="1">
        <v>41863</v>
      </c>
      <c r="E2069" s="2" t="s">
        <v>52</v>
      </c>
      <c r="F2069">
        <v>138</v>
      </c>
    </row>
    <row r="2070" spans="4:6" x14ac:dyDescent="0.25">
      <c r="D2070" s="1">
        <v>41864</v>
      </c>
      <c r="E2070" s="2" t="s">
        <v>52</v>
      </c>
      <c r="F2070">
        <v>303</v>
      </c>
    </row>
    <row r="2071" spans="4:6" x14ac:dyDescent="0.25">
      <c r="D2071" s="1">
        <v>41866</v>
      </c>
      <c r="E2071" s="2" t="s">
        <v>20</v>
      </c>
      <c r="F2071">
        <v>73</v>
      </c>
    </row>
    <row r="2072" spans="4:6" x14ac:dyDescent="0.25">
      <c r="D2072" s="1">
        <v>41868</v>
      </c>
      <c r="E2072" s="2" t="s">
        <v>57</v>
      </c>
      <c r="F2072">
        <v>35</v>
      </c>
    </row>
    <row r="2073" spans="4:6" x14ac:dyDescent="0.25">
      <c r="D2073" s="1">
        <v>41868</v>
      </c>
      <c r="E2073" s="2" t="s">
        <v>16</v>
      </c>
      <c r="F2073">
        <v>435</v>
      </c>
    </row>
    <row r="2074" spans="4:6" x14ac:dyDescent="0.25">
      <c r="D2074" s="1">
        <v>41871</v>
      </c>
      <c r="E2074" s="2" t="s">
        <v>11</v>
      </c>
      <c r="F2074">
        <v>476</v>
      </c>
    </row>
    <row r="2075" spans="4:6" x14ac:dyDescent="0.25">
      <c r="D2075" s="1">
        <v>41874</v>
      </c>
      <c r="E2075" s="2" t="s">
        <v>9</v>
      </c>
      <c r="F2075">
        <v>386</v>
      </c>
    </row>
    <row r="2076" spans="4:6" x14ac:dyDescent="0.25">
      <c r="D2076" s="1">
        <v>41877</v>
      </c>
      <c r="E2076" s="2" t="s">
        <v>12</v>
      </c>
      <c r="F2076">
        <v>147</v>
      </c>
    </row>
    <row r="2077" spans="4:6" x14ac:dyDescent="0.25">
      <c r="D2077" s="1">
        <v>41880</v>
      </c>
      <c r="E2077" s="2" t="s">
        <v>16</v>
      </c>
      <c r="F2077">
        <v>112</v>
      </c>
    </row>
    <row r="2078" spans="4:6" x14ac:dyDescent="0.25">
      <c r="D2078" s="1">
        <v>41885</v>
      </c>
      <c r="E2078" s="2" t="s">
        <v>63</v>
      </c>
      <c r="F2078">
        <v>156</v>
      </c>
    </row>
    <row r="2079" spans="4:6" x14ac:dyDescent="0.25">
      <c r="D2079" s="1">
        <v>41886</v>
      </c>
      <c r="E2079" s="2" t="s">
        <v>104</v>
      </c>
      <c r="F2079">
        <v>106</v>
      </c>
    </row>
    <row r="2080" spans="4:6" x14ac:dyDescent="0.25">
      <c r="D2080" s="1">
        <v>41888</v>
      </c>
      <c r="E2080" s="2" t="s">
        <v>141</v>
      </c>
      <c r="F2080">
        <v>2</v>
      </c>
    </row>
    <row r="2081" spans="4:6" x14ac:dyDescent="0.25">
      <c r="D2081" s="1">
        <v>41888</v>
      </c>
      <c r="E2081" s="2" t="s">
        <v>88</v>
      </c>
      <c r="F2081">
        <v>19</v>
      </c>
    </row>
    <row r="2082" spans="4:6" x14ac:dyDescent="0.25">
      <c r="D2082" s="1">
        <v>41889</v>
      </c>
      <c r="E2082" s="2" t="s">
        <v>61</v>
      </c>
      <c r="F2082">
        <v>18</v>
      </c>
    </row>
    <row r="2083" spans="4:6" x14ac:dyDescent="0.25">
      <c r="D2083" s="1">
        <v>41892</v>
      </c>
      <c r="E2083" s="2" t="s">
        <v>104</v>
      </c>
      <c r="F2083">
        <v>332</v>
      </c>
    </row>
    <row r="2084" spans="4:6" x14ac:dyDescent="0.25">
      <c r="D2084" s="1">
        <v>41893</v>
      </c>
      <c r="E2084" s="2" t="s">
        <v>112</v>
      </c>
      <c r="F2084">
        <v>1</v>
      </c>
    </row>
    <row r="2085" spans="4:6" x14ac:dyDescent="0.25">
      <c r="D2085" s="1">
        <v>41894</v>
      </c>
      <c r="E2085" s="2" t="s">
        <v>19</v>
      </c>
      <c r="F2085">
        <v>438</v>
      </c>
    </row>
    <row r="2086" spans="4:6" x14ac:dyDescent="0.25">
      <c r="D2086" s="1">
        <v>41895</v>
      </c>
      <c r="E2086" s="2" t="s">
        <v>21</v>
      </c>
      <c r="F2086">
        <v>25</v>
      </c>
    </row>
    <row r="2087" spans="4:6" x14ac:dyDescent="0.25">
      <c r="D2087" s="1">
        <v>41897</v>
      </c>
      <c r="E2087" s="2" t="s">
        <v>16</v>
      </c>
      <c r="F2087">
        <v>220</v>
      </c>
    </row>
    <row r="2088" spans="4:6" x14ac:dyDescent="0.25">
      <c r="D2088" s="1">
        <v>41897</v>
      </c>
      <c r="E2088" s="2" t="s">
        <v>41</v>
      </c>
      <c r="F2088">
        <v>47</v>
      </c>
    </row>
    <row r="2089" spans="4:6" x14ac:dyDescent="0.25">
      <c r="D2089" s="1">
        <v>41897</v>
      </c>
      <c r="E2089" s="2" t="s">
        <v>241</v>
      </c>
      <c r="F2089">
        <v>1</v>
      </c>
    </row>
    <row r="2090" spans="4:6" x14ac:dyDescent="0.25">
      <c r="D2090" s="1">
        <v>41898</v>
      </c>
      <c r="E2090" s="2" t="s">
        <v>188</v>
      </c>
      <c r="F2090">
        <v>14</v>
      </c>
    </row>
    <row r="2091" spans="4:6" x14ac:dyDescent="0.25">
      <c r="D2091" s="1">
        <v>41899</v>
      </c>
      <c r="E2091" s="2" t="s">
        <v>11</v>
      </c>
      <c r="F2091">
        <v>132</v>
      </c>
    </row>
    <row r="2092" spans="4:6" x14ac:dyDescent="0.25">
      <c r="D2092" s="1">
        <v>41904</v>
      </c>
      <c r="E2092" s="2" t="s">
        <v>148</v>
      </c>
      <c r="F2092">
        <v>18</v>
      </c>
    </row>
    <row r="2093" spans="4:6" x14ac:dyDescent="0.25">
      <c r="D2093" s="1">
        <v>41906</v>
      </c>
      <c r="E2093" s="2" t="s">
        <v>11</v>
      </c>
      <c r="F2093">
        <v>266</v>
      </c>
    </row>
    <row r="2094" spans="4:6" x14ac:dyDescent="0.25">
      <c r="D2094" s="1">
        <v>41907</v>
      </c>
      <c r="E2094" s="2" t="s">
        <v>10</v>
      </c>
      <c r="F2094">
        <v>30</v>
      </c>
    </row>
    <row r="2095" spans="4:6" x14ac:dyDescent="0.25">
      <c r="D2095" s="1">
        <v>41909</v>
      </c>
      <c r="E2095" s="2" t="s">
        <v>47</v>
      </c>
      <c r="F2095">
        <v>452</v>
      </c>
    </row>
    <row r="2096" spans="4:6" x14ac:dyDescent="0.25">
      <c r="D2096" s="1">
        <v>41911</v>
      </c>
      <c r="E2096" s="2" t="s">
        <v>7</v>
      </c>
      <c r="F2096">
        <v>306</v>
      </c>
    </row>
    <row r="2097" spans="4:6" x14ac:dyDescent="0.25">
      <c r="D2097" s="1">
        <v>41912</v>
      </c>
      <c r="E2097" s="2" t="s">
        <v>63</v>
      </c>
      <c r="F2097">
        <v>98</v>
      </c>
    </row>
    <row r="2098" spans="4:6" x14ac:dyDescent="0.25">
      <c r="D2098" s="1">
        <v>41913</v>
      </c>
      <c r="E2098" s="2" t="s">
        <v>60</v>
      </c>
      <c r="F2098">
        <v>110</v>
      </c>
    </row>
    <row r="2099" spans="4:6" x14ac:dyDescent="0.25">
      <c r="D2099" s="1">
        <v>41913</v>
      </c>
      <c r="E2099" s="2" t="s">
        <v>10</v>
      </c>
      <c r="F2099">
        <v>57</v>
      </c>
    </row>
    <row r="2100" spans="4:6" x14ac:dyDescent="0.25">
      <c r="D2100" s="1">
        <v>41913</v>
      </c>
      <c r="E2100" s="2" t="s">
        <v>159</v>
      </c>
      <c r="F2100">
        <v>16</v>
      </c>
    </row>
    <row r="2101" spans="4:6" x14ac:dyDescent="0.25">
      <c r="D2101" s="1">
        <v>41916</v>
      </c>
      <c r="E2101" s="2" t="s">
        <v>106</v>
      </c>
      <c r="F2101">
        <v>5</v>
      </c>
    </row>
    <row r="2102" spans="4:6" x14ac:dyDescent="0.25">
      <c r="D2102" s="1">
        <v>41919</v>
      </c>
      <c r="E2102" s="2" t="s">
        <v>24</v>
      </c>
      <c r="F2102">
        <v>433</v>
      </c>
    </row>
    <row r="2103" spans="4:6" x14ac:dyDescent="0.25">
      <c r="D2103" s="1">
        <v>41920</v>
      </c>
      <c r="E2103" s="2" t="s">
        <v>71</v>
      </c>
      <c r="F2103">
        <v>180</v>
      </c>
    </row>
    <row r="2104" spans="4:6" x14ac:dyDescent="0.25">
      <c r="D2104" s="1">
        <v>41920</v>
      </c>
      <c r="E2104" s="2" t="s">
        <v>24</v>
      </c>
      <c r="F2104">
        <v>381</v>
      </c>
    </row>
    <row r="2105" spans="4:6" x14ac:dyDescent="0.25">
      <c r="D2105" s="1">
        <v>41921</v>
      </c>
      <c r="E2105" s="2" t="s">
        <v>72</v>
      </c>
      <c r="F2105">
        <v>16</v>
      </c>
    </row>
    <row r="2106" spans="4:6" x14ac:dyDescent="0.25">
      <c r="D2106" s="1">
        <v>41921</v>
      </c>
      <c r="E2106" s="2" t="s">
        <v>30</v>
      </c>
      <c r="F2106">
        <v>85</v>
      </c>
    </row>
    <row r="2107" spans="4:6" x14ac:dyDescent="0.25">
      <c r="D2107" s="1">
        <v>41921</v>
      </c>
      <c r="E2107" s="2" t="s">
        <v>27</v>
      </c>
      <c r="F2107">
        <v>37</v>
      </c>
    </row>
    <row r="2108" spans="4:6" x14ac:dyDescent="0.25">
      <c r="D2108" s="1">
        <v>41924</v>
      </c>
      <c r="E2108" s="2" t="s">
        <v>22</v>
      </c>
      <c r="F2108">
        <v>69</v>
      </c>
    </row>
    <row r="2109" spans="4:6" x14ac:dyDescent="0.25">
      <c r="D2109" s="1">
        <v>41925</v>
      </c>
      <c r="E2109" s="2" t="s">
        <v>9</v>
      </c>
      <c r="F2109">
        <v>304</v>
      </c>
    </row>
    <row r="2110" spans="4:6" x14ac:dyDescent="0.25">
      <c r="D2110" s="1">
        <v>41928</v>
      </c>
      <c r="E2110" s="2" t="s">
        <v>24</v>
      </c>
      <c r="F2110">
        <v>491</v>
      </c>
    </row>
    <row r="2111" spans="4:6" x14ac:dyDescent="0.25">
      <c r="D2111" s="1">
        <v>41931</v>
      </c>
      <c r="E2111" s="2" t="s">
        <v>25</v>
      </c>
      <c r="F2111">
        <v>106</v>
      </c>
    </row>
    <row r="2112" spans="4:6" x14ac:dyDescent="0.25">
      <c r="D2112" s="1">
        <v>41935</v>
      </c>
      <c r="E2112" s="2" t="s">
        <v>54</v>
      </c>
      <c r="F2112">
        <v>188</v>
      </c>
    </row>
    <row r="2113" spans="4:6" x14ac:dyDescent="0.25">
      <c r="D2113" s="1">
        <v>41935</v>
      </c>
      <c r="E2113" s="2" t="s">
        <v>10</v>
      </c>
      <c r="F2113">
        <v>131</v>
      </c>
    </row>
    <row r="2114" spans="4:6" x14ac:dyDescent="0.25">
      <c r="D2114" s="1">
        <v>41936</v>
      </c>
      <c r="E2114" s="2" t="s">
        <v>150</v>
      </c>
      <c r="F2114">
        <v>9</v>
      </c>
    </row>
    <row r="2115" spans="4:6" x14ac:dyDescent="0.25">
      <c r="D2115" s="1">
        <v>41938</v>
      </c>
      <c r="E2115" s="2" t="s">
        <v>47</v>
      </c>
      <c r="F2115">
        <v>245</v>
      </c>
    </row>
    <row r="2116" spans="4:6" x14ac:dyDescent="0.25">
      <c r="D2116" s="1">
        <v>41943</v>
      </c>
      <c r="E2116" s="2" t="s">
        <v>24</v>
      </c>
      <c r="F2116">
        <v>166</v>
      </c>
    </row>
    <row r="2117" spans="4:6" x14ac:dyDescent="0.25">
      <c r="D2117" s="1">
        <v>41945</v>
      </c>
      <c r="E2117" s="2" t="s">
        <v>57</v>
      </c>
      <c r="F2117">
        <v>171</v>
      </c>
    </row>
    <row r="2118" spans="4:6" x14ac:dyDescent="0.25">
      <c r="D2118" s="1">
        <v>41945</v>
      </c>
      <c r="E2118" s="2" t="s">
        <v>121</v>
      </c>
      <c r="F2118">
        <v>11</v>
      </c>
    </row>
    <row r="2119" spans="4:6" x14ac:dyDescent="0.25">
      <c r="D2119" s="1">
        <v>41946</v>
      </c>
      <c r="E2119" s="2" t="s">
        <v>22</v>
      </c>
      <c r="F2119">
        <v>52</v>
      </c>
    </row>
    <row r="2120" spans="4:6" x14ac:dyDescent="0.25">
      <c r="D2120" s="1">
        <v>41949</v>
      </c>
      <c r="E2120" s="2" t="s">
        <v>122</v>
      </c>
      <c r="F2120">
        <v>56</v>
      </c>
    </row>
    <row r="2121" spans="4:6" x14ac:dyDescent="0.25">
      <c r="D2121" s="1">
        <v>41950</v>
      </c>
      <c r="E2121" s="2" t="s">
        <v>56</v>
      </c>
      <c r="F2121">
        <v>6</v>
      </c>
    </row>
    <row r="2122" spans="4:6" x14ac:dyDescent="0.25">
      <c r="D2122" s="1">
        <v>41950</v>
      </c>
      <c r="E2122" s="2" t="s">
        <v>57</v>
      </c>
      <c r="F2122">
        <v>179</v>
      </c>
    </row>
    <row r="2123" spans="4:6" x14ac:dyDescent="0.25">
      <c r="D2123" s="1">
        <v>41951</v>
      </c>
      <c r="E2123" s="2" t="s">
        <v>24</v>
      </c>
      <c r="F2123">
        <v>398</v>
      </c>
    </row>
    <row r="2124" spans="4:6" x14ac:dyDescent="0.25">
      <c r="D2124" s="1">
        <v>41952</v>
      </c>
      <c r="E2124" s="2" t="s">
        <v>71</v>
      </c>
      <c r="F2124">
        <v>68</v>
      </c>
    </row>
    <row r="2125" spans="4:6" x14ac:dyDescent="0.25">
      <c r="D2125" s="1">
        <v>41952</v>
      </c>
      <c r="E2125" s="2" t="s">
        <v>14</v>
      </c>
      <c r="F2125">
        <v>160</v>
      </c>
    </row>
    <row r="2126" spans="4:6" x14ac:dyDescent="0.25">
      <c r="D2126" s="1">
        <v>41953</v>
      </c>
      <c r="E2126" s="2" t="s">
        <v>14</v>
      </c>
      <c r="F2126">
        <v>183</v>
      </c>
    </row>
    <row r="2127" spans="4:6" x14ac:dyDescent="0.25">
      <c r="D2127" s="1">
        <v>41954</v>
      </c>
      <c r="E2127" s="2" t="s">
        <v>24</v>
      </c>
      <c r="F2127">
        <v>178</v>
      </c>
    </row>
    <row r="2128" spans="4:6" x14ac:dyDescent="0.25">
      <c r="D2128" s="1">
        <v>41955</v>
      </c>
      <c r="E2128" s="2" t="s">
        <v>9</v>
      </c>
      <c r="F2128">
        <v>381</v>
      </c>
    </row>
    <row r="2129" spans="4:6" x14ac:dyDescent="0.25">
      <c r="D2129" s="1">
        <v>41957</v>
      </c>
      <c r="E2129" s="2" t="s">
        <v>64</v>
      </c>
      <c r="F2129">
        <v>12</v>
      </c>
    </row>
    <row r="2130" spans="4:6" x14ac:dyDescent="0.25">
      <c r="D2130" s="1">
        <v>41959</v>
      </c>
      <c r="E2130" s="2" t="s">
        <v>30</v>
      </c>
      <c r="F2130">
        <v>116</v>
      </c>
    </row>
    <row r="2131" spans="4:6" x14ac:dyDescent="0.25">
      <c r="D2131" s="1">
        <v>41961</v>
      </c>
      <c r="E2131" s="2" t="s">
        <v>9</v>
      </c>
      <c r="F2131">
        <v>117</v>
      </c>
    </row>
    <row r="2132" spans="4:6" x14ac:dyDescent="0.25">
      <c r="D2132" s="1">
        <v>41961</v>
      </c>
      <c r="E2132" s="2" t="s">
        <v>71</v>
      </c>
      <c r="F2132">
        <v>31</v>
      </c>
    </row>
    <row r="2133" spans="4:6" x14ac:dyDescent="0.25">
      <c r="D2133" s="1">
        <v>41962</v>
      </c>
      <c r="E2133" s="2" t="s">
        <v>10</v>
      </c>
      <c r="F2133">
        <v>131</v>
      </c>
    </row>
    <row r="2134" spans="4:6" x14ac:dyDescent="0.25">
      <c r="D2134" s="1">
        <v>41962</v>
      </c>
      <c r="E2134" s="2" t="s">
        <v>12</v>
      </c>
      <c r="F2134">
        <v>21</v>
      </c>
    </row>
    <row r="2135" spans="4:6" x14ac:dyDescent="0.25">
      <c r="D2135" s="1">
        <v>41963</v>
      </c>
      <c r="E2135" s="2" t="s">
        <v>11</v>
      </c>
      <c r="F2135">
        <v>300</v>
      </c>
    </row>
    <row r="2136" spans="4:6" x14ac:dyDescent="0.25">
      <c r="D2136" s="1">
        <v>41963</v>
      </c>
      <c r="E2136" s="2" t="s">
        <v>20</v>
      </c>
      <c r="F2136">
        <v>32</v>
      </c>
    </row>
    <row r="2137" spans="4:6" x14ac:dyDescent="0.25">
      <c r="D2137" s="1">
        <v>41966</v>
      </c>
      <c r="E2137" s="2" t="s">
        <v>134</v>
      </c>
      <c r="F2137">
        <v>4</v>
      </c>
    </row>
    <row r="2138" spans="4:6" x14ac:dyDescent="0.25">
      <c r="D2138" s="1">
        <v>41967</v>
      </c>
      <c r="E2138" s="2" t="s">
        <v>47</v>
      </c>
      <c r="F2138">
        <v>230</v>
      </c>
    </row>
    <row r="2139" spans="4:6" x14ac:dyDescent="0.25">
      <c r="D2139" s="1">
        <v>41968</v>
      </c>
      <c r="E2139" s="2" t="s">
        <v>63</v>
      </c>
      <c r="F2139">
        <v>164</v>
      </c>
    </row>
    <row r="2140" spans="4:6" x14ac:dyDescent="0.25">
      <c r="D2140" s="1">
        <v>41969</v>
      </c>
      <c r="E2140" s="2" t="s">
        <v>100</v>
      </c>
      <c r="F2140">
        <v>4</v>
      </c>
    </row>
    <row r="2141" spans="4:6" x14ac:dyDescent="0.25">
      <c r="D2141" s="1">
        <v>41972</v>
      </c>
      <c r="E2141" s="2" t="s">
        <v>22</v>
      </c>
      <c r="F2141">
        <v>96</v>
      </c>
    </row>
    <row r="2142" spans="4:6" x14ac:dyDescent="0.25">
      <c r="D2142" s="1">
        <v>41975</v>
      </c>
      <c r="E2142" s="2" t="s">
        <v>133</v>
      </c>
      <c r="F2142">
        <v>94</v>
      </c>
    </row>
    <row r="2143" spans="4:6" x14ac:dyDescent="0.25">
      <c r="D2143" s="1">
        <v>41975</v>
      </c>
      <c r="E2143" s="2" t="s">
        <v>73</v>
      </c>
      <c r="F2143">
        <v>21</v>
      </c>
    </row>
    <row r="2144" spans="4:6" x14ac:dyDescent="0.25">
      <c r="D2144" s="1">
        <v>41977</v>
      </c>
      <c r="E2144" s="2" t="s">
        <v>9</v>
      </c>
      <c r="F2144">
        <v>129</v>
      </c>
    </row>
    <row r="2145" spans="4:6" x14ac:dyDescent="0.25">
      <c r="D2145" s="1">
        <v>41977</v>
      </c>
      <c r="E2145" s="2" t="s">
        <v>27</v>
      </c>
      <c r="F2145">
        <v>197</v>
      </c>
    </row>
    <row r="2146" spans="4:6" x14ac:dyDescent="0.25">
      <c r="D2146" s="1">
        <v>41978</v>
      </c>
      <c r="E2146" s="2" t="s">
        <v>115</v>
      </c>
      <c r="F2146">
        <v>16</v>
      </c>
    </row>
    <row r="2147" spans="4:6" x14ac:dyDescent="0.25">
      <c r="D2147" s="1">
        <v>41978</v>
      </c>
      <c r="E2147" s="2" t="s">
        <v>26</v>
      </c>
      <c r="F2147">
        <v>332</v>
      </c>
    </row>
    <row r="2148" spans="4:6" x14ac:dyDescent="0.25">
      <c r="D2148" s="1">
        <v>41980</v>
      </c>
      <c r="E2148" s="2" t="s">
        <v>71</v>
      </c>
      <c r="F2148">
        <v>75</v>
      </c>
    </row>
    <row r="2149" spans="4:6" x14ac:dyDescent="0.25">
      <c r="D2149" s="1">
        <v>41981</v>
      </c>
      <c r="E2149" s="2" t="s">
        <v>76</v>
      </c>
      <c r="F2149">
        <v>10</v>
      </c>
    </row>
    <row r="2150" spans="4:6" x14ac:dyDescent="0.25">
      <c r="D2150" s="1">
        <v>41982</v>
      </c>
      <c r="E2150" s="2" t="s">
        <v>39</v>
      </c>
      <c r="F2150">
        <v>93</v>
      </c>
    </row>
    <row r="2151" spans="4:6" x14ac:dyDescent="0.25">
      <c r="D2151" s="1">
        <v>41983</v>
      </c>
      <c r="E2151" s="2" t="s">
        <v>47</v>
      </c>
      <c r="F2151">
        <v>146</v>
      </c>
    </row>
    <row r="2152" spans="4:6" x14ac:dyDescent="0.25">
      <c r="D2152" s="1">
        <v>41984</v>
      </c>
      <c r="E2152" s="2" t="s">
        <v>60</v>
      </c>
      <c r="F2152">
        <v>197</v>
      </c>
    </row>
    <row r="2153" spans="4:6" x14ac:dyDescent="0.25">
      <c r="D2153" s="1">
        <v>41986</v>
      </c>
      <c r="E2153" s="2" t="s">
        <v>19</v>
      </c>
      <c r="F2153">
        <v>482</v>
      </c>
    </row>
    <row r="2154" spans="4:6" x14ac:dyDescent="0.25">
      <c r="D2154" s="1">
        <v>41988</v>
      </c>
      <c r="E2154" s="2" t="s">
        <v>10</v>
      </c>
      <c r="F2154">
        <v>43</v>
      </c>
    </row>
    <row r="2155" spans="4:6" x14ac:dyDescent="0.25">
      <c r="D2155" s="1">
        <v>41989</v>
      </c>
      <c r="E2155" s="2" t="s">
        <v>24</v>
      </c>
      <c r="F2155">
        <v>367</v>
      </c>
    </row>
    <row r="2156" spans="4:6" x14ac:dyDescent="0.25">
      <c r="D2156" s="1">
        <v>41989</v>
      </c>
      <c r="E2156" s="2" t="s">
        <v>16</v>
      </c>
      <c r="F2156">
        <v>274</v>
      </c>
    </row>
    <row r="2157" spans="4:6" x14ac:dyDescent="0.25">
      <c r="D2157" s="1">
        <v>41991</v>
      </c>
      <c r="E2157" s="2" t="s">
        <v>19</v>
      </c>
      <c r="F2157">
        <v>283</v>
      </c>
    </row>
    <row r="2158" spans="4:6" x14ac:dyDescent="0.25">
      <c r="D2158" s="1">
        <v>41992</v>
      </c>
      <c r="E2158" s="2" t="s">
        <v>57</v>
      </c>
      <c r="F2158">
        <v>98</v>
      </c>
    </row>
    <row r="2159" spans="4:6" x14ac:dyDescent="0.25">
      <c r="D2159" s="1">
        <v>41993</v>
      </c>
      <c r="E2159" s="2" t="s">
        <v>24</v>
      </c>
      <c r="F2159">
        <v>485</v>
      </c>
    </row>
    <row r="2160" spans="4:6" x14ac:dyDescent="0.25">
      <c r="D2160" s="1">
        <v>41994</v>
      </c>
      <c r="E2160" s="2" t="s">
        <v>169</v>
      </c>
      <c r="F2160">
        <v>3</v>
      </c>
    </row>
    <row r="2161" spans="4:6" x14ac:dyDescent="0.25">
      <c r="D2161" s="1">
        <v>41996</v>
      </c>
      <c r="E2161" s="2" t="s">
        <v>47</v>
      </c>
      <c r="F2161">
        <v>331</v>
      </c>
    </row>
    <row r="2162" spans="4:6" x14ac:dyDescent="0.25">
      <c r="D2162" s="1">
        <v>41997</v>
      </c>
      <c r="E2162" s="2" t="s">
        <v>10</v>
      </c>
      <c r="F2162">
        <v>150</v>
      </c>
    </row>
    <row r="2163" spans="4:6" x14ac:dyDescent="0.25">
      <c r="D2163" s="1">
        <v>41998</v>
      </c>
      <c r="E2163" s="2" t="s">
        <v>9</v>
      </c>
      <c r="F2163">
        <v>463</v>
      </c>
    </row>
    <row r="2164" spans="4:6" x14ac:dyDescent="0.25">
      <c r="D2164" s="1">
        <v>41999</v>
      </c>
      <c r="E2164" s="2" t="s">
        <v>161</v>
      </c>
      <c r="F2164">
        <v>8</v>
      </c>
    </row>
    <row r="2165" spans="4:6" x14ac:dyDescent="0.25">
      <c r="D2165" s="1">
        <v>41999</v>
      </c>
      <c r="E2165" s="2" t="s">
        <v>14</v>
      </c>
      <c r="F2165">
        <v>178</v>
      </c>
    </row>
    <row r="2166" spans="4:6" x14ac:dyDescent="0.25">
      <c r="D2166" s="1">
        <v>42001</v>
      </c>
      <c r="E2166" s="2" t="s">
        <v>21</v>
      </c>
      <c r="F2166">
        <v>166</v>
      </c>
    </row>
    <row r="2167" spans="4:6" x14ac:dyDescent="0.25">
      <c r="D2167" s="1">
        <v>42002</v>
      </c>
      <c r="E2167" s="2" t="s">
        <v>234</v>
      </c>
      <c r="F2167">
        <v>14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11D3-056A-4A98-A4C1-660C9830CC79}">
  <dimension ref="D5:T2167"/>
  <sheetViews>
    <sheetView workbookViewId="0">
      <selection activeCell="N26" sqref="N26"/>
    </sheetView>
  </sheetViews>
  <sheetFormatPr defaultRowHeight="15" x14ac:dyDescent="0.25"/>
  <cols>
    <col min="4" max="4" width="13.42578125" customWidth="1"/>
    <col min="10" max="10" width="12.85546875" customWidth="1"/>
    <col min="11" max="11" width="13.7109375" customWidth="1"/>
    <col min="15" max="15" width="17.7109375" bestFit="1" customWidth="1"/>
    <col min="16" max="16" width="24.85546875" bestFit="1" customWidth="1"/>
    <col min="20" max="20" width="14.42578125" customWidth="1"/>
  </cols>
  <sheetData>
    <row r="5" spans="4:20" x14ac:dyDescent="0.25">
      <c r="D5" t="s">
        <v>242</v>
      </c>
      <c r="E5" t="s">
        <v>243</v>
      </c>
      <c r="F5" t="s">
        <v>244</v>
      </c>
    </row>
    <row r="6" spans="4:20" x14ac:dyDescent="0.25">
      <c r="D6" s="1">
        <v>38353</v>
      </c>
      <c r="E6" s="2" t="s">
        <v>2</v>
      </c>
      <c r="F6">
        <v>10</v>
      </c>
    </row>
    <row r="7" spans="4:20" x14ac:dyDescent="0.25">
      <c r="D7" s="1">
        <v>38356</v>
      </c>
      <c r="E7" s="2" t="s">
        <v>3</v>
      </c>
      <c r="F7">
        <v>2</v>
      </c>
    </row>
    <row r="8" spans="4:20" x14ac:dyDescent="0.25">
      <c r="D8" s="1">
        <v>38357</v>
      </c>
      <c r="E8" s="2" t="s">
        <v>4</v>
      </c>
      <c r="F8">
        <v>2</v>
      </c>
      <c r="J8" t="s">
        <v>0</v>
      </c>
      <c r="K8" t="s">
        <v>1</v>
      </c>
    </row>
    <row r="9" spans="4:20" x14ac:dyDescent="0.25">
      <c r="D9" s="1">
        <v>38362</v>
      </c>
      <c r="E9" s="2" t="s">
        <v>5</v>
      </c>
      <c r="F9">
        <v>5</v>
      </c>
      <c r="J9">
        <v>2005</v>
      </c>
      <c r="K9">
        <v>2</v>
      </c>
      <c r="O9" s="3" t="s">
        <v>245</v>
      </c>
      <c r="P9" t="s">
        <v>247</v>
      </c>
    </row>
    <row r="10" spans="4:20" x14ac:dyDescent="0.25">
      <c r="D10" s="1">
        <v>38363</v>
      </c>
      <c r="E10" s="2" t="s">
        <v>6</v>
      </c>
      <c r="F10">
        <v>14</v>
      </c>
      <c r="J10">
        <v>2006</v>
      </c>
      <c r="K10">
        <v>2.0499999999999998</v>
      </c>
      <c r="O10" s="4" t="s">
        <v>248</v>
      </c>
      <c r="P10" s="2">
        <v>27016</v>
      </c>
      <c r="R10" s="7" t="s">
        <v>248</v>
      </c>
      <c r="S10" s="8">
        <v>27016</v>
      </c>
      <c r="T10">
        <f>S10*K9</f>
        <v>54032</v>
      </c>
    </row>
    <row r="11" spans="4:20" x14ac:dyDescent="0.25">
      <c r="D11" s="1">
        <v>38365</v>
      </c>
      <c r="E11" s="2" t="s">
        <v>7</v>
      </c>
      <c r="F11">
        <v>436</v>
      </c>
      <c r="J11">
        <v>2007</v>
      </c>
      <c r="K11">
        <v>2.09</v>
      </c>
      <c r="O11" s="4" t="s">
        <v>249</v>
      </c>
      <c r="P11" s="2">
        <v>27226</v>
      </c>
      <c r="R11" s="7" t="s">
        <v>249</v>
      </c>
      <c r="S11" s="8">
        <v>27226</v>
      </c>
      <c r="T11">
        <f>S11*K10</f>
        <v>55813.299999999996</v>
      </c>
    </row>
    <row r="12" spans="4:20" x14ac:dyDescent="0.25">
      <c r="D12" s="1">
        <v>38366</v>
      </c>
      <c r="E12" s="2" t="s">
        <v>8</v>
      </c>
      <c r="F12">
        <v>95</v>
      </c>
      <c r="J12">
        <v>2008</v>
      </c>
      <c r="K12">
        <v>2.15</v>
      </c>
      <c r="O12" s="4" t="s">
        <v>250</v>
      </c>
      <c r="P12" s="2">
        <v>31720</v>
      </c>
      <c r="R12" s="7" t="s">
        <v>250</v>
      </c>
      <c r="S12" s="8">
        <v>31720</v>
      </c>
      <c r="T12">
        <f t="shared" ref="T12:T18" si="0">S12*K11</f>
        <v>66294.799999999988</v>
      </c>
    </row>
    <row r="13" spans="4:20" x14ac:dyDescent="0.25">
      <c r="D13" s="1">
        <v>38370</v>
      </c>
      <c r="E13" s="2" t="s">
        <v>9</v>
      </c>
      <c r="F13">
        <v>350</v>
      </c>
      <c r="J13">
        <v>2009</v>
      </c>
      <c r="K13">
        <v>2.13</v>
      </c>
      <c r="O13" s="4" t="s">
        <v>251</v>
      </c>
      <c r="P13" s="2">
        <v>36523</v>
      </c>
      <c r="R13" s="7" t="s">
        <v>251</v>
      </c>
      <c r="S13" s="8">
        <v>36523</v>
      </c>
      <c r="T13">
        <f t="shared" si="0"/>
        <v>78524.45</v>
      </c>
    </row>
    <row r="14" spans="4:20" x14ac:dyDescent="0.25">
      <c r="D14" s="1">
        <v>38371</v>
      </c>
      <c r="E14" s="2" t="s">
        <v>9</v>
      </c>
      <c r="F14">
        <v>231</v>
      </c>
      <c r="J14">
        <v>2010</v>
      </c>
      <c r="K14">
        <v>2.1</v>
      </c>
      <c r="O14" s="4" t="s">
        <v>252</v>
      </c>
      <c r="P14" s="2">
        <v>30764</v>
      </c>
      <c r="R14" s="7" t="s">
        <v>252</v>
      </c>
      <c r="S14" s="8">
        <v>30764</v>
      </c>
      <c r="T14">
        <f t="shared" si="0"/>
        <v>65527.32</v>
      </c>
    </row>
    <row r="15" spans="4:20" x14ac:dyDescent="0.25">
      <c r="D15" s="1">
        <v>38372</v>
      </c>
      <c r="E15" s="2" t="s">
        <v>10</v>
      </c>
      <c r="F15">
        <v>38</v>
      </c>
      <c r="J15">
        <v>2011</v>
      </c>
      <c r="K15">
        <v>2.2000000000000002</v>
      </c>
      <c r="O15" s="4" t="s">
        <v>253</v>
      </c>
      <c r="P15" s="2">
        <v>32521</v>
      </c>
      <c r="R15" s="7" t="s">
        <v>253</v>
      </c>
      <c r="S15" s="8">
        <v>32521</v>
      </c>
      <c r="T15">
        <f t="shared" si="0"/>
        <v>68294.100000000006</v>
      </c>
    </row>
    <row r="16" spans="4:20" x14ac:dyDescent="0.25">
      <c r="D16" s="1">
        <v>38374</v>
      </c>
      <c r="E16" s="2" t="s">
        <v>11</v>
      </c>
      <c r="F16">
        <v>440</v>
      </c>
      <c r="J16">
        <v>2012</v>
      </c>
      <c r="K16">
        <v>2.25</v>
      </c>
      <c r="O16" s="4" t="s">
        <v>254</v>
      </c>
      <c r="P16" s="2">
        <v>23778</v>
      </c>
      <c r="R16" s="7" t="s">
        <v>254</v>
      </c>
      <c r="S16" s="8">
        <v>23778</v>
      </c>
      <c r="T16">
        <f t="shared" si="0"/>
        <v>52311.600000000006</v>
      </c>
    </row>
    <row r="17" spans="4:20" x14ac:dyDescent="0.25">
      <c r="D17" s="1">
        <v>38376</v>
      </c>
      <c r="E17" s="2" t="s">
        <v>12</v>
      </c>
      <c r="F17">
        <v>120</v>
      </c>
      <c r="J17">
        <v>2013</v>
      </c>
      <c r="K17">
        <v>2.2200000000000002</v>
      </c>
      <c r="O17" s="4" t="s">
        <v>255</v>
      </c>
      <c r="P17" s="2">
        <v>26976</v>
      </c>
      <c r="R17" s="7" t="s">
        <v>255</v>
      </c>
      <c r="S17" s="8">
        <v>26976</v>
      </c>
      <c r="T17">
        <f t="shared" si="0"/>
        <v>60696</v>
      </c>
    </row>
    <row r="18" spans="4:20" x14ac:dyDescent="0.25">
      <c r="D18" s="1">
        <v>38377</v>
      </c>
      <c r="E18" s="2" t="s">
        <v>13</v>
      </c>
      <c r="F18">
        <v>11</v>
      </c>
      <c r="J18">
        <v>2014</v>
      </c>
      <c r="K18">
        <v>2.23</v>
      </c>
      <c r="O18" s="4" t="s">
        <v>256</v>
      </c>
      <c r="P18" s="2">
        <v>28419</v>
      </c>
      <c r="R18" s="7" t="s">
        <v>256</v>
      </c>
      <c r="S18" s="8">
        <v>28419</v>
      </c>
      <c r="T18">
        <f t="shared" si="0"/>
        <v>63090.180000000008</v>
      </c>
    </row>
    <row r="19" spans="4:20" x14ac:dyDescent="0.25">
      <c r="D19" s="1">
        <v>38378</v>
      </c>
      <c r="E19" s="2" t="s">
        <v>14</v>
      </c>
      <c r="F19">
        <v>36</v>
      </c>
      <c r="O19" s="4" t="s">
        <v>257</v>
      </c>
      <c r="P19" s="2">
        <v>35284</v>
      </c>
      <c r="R19" s="7" t="s">
        <v>257</v>
      </c>
      <c r="S19" s="8">
        <v>35284</v>
      </c>
      <c r="T19">
        <f>S19*K18</f>
        <v>78683.319999999992</v>
      </c>
    </row>
    <row r="20" spans="4:20" x14ac:dyDescent="0.25">
      <c r="D20" s="1">
        <v>38379</v>
      </c>
      <c r="E20" s="2" t="s">
        <v>12</v>
      </c>
      <c r="F20">
        <v>51</v>
      </c>
      <c r="O20" s="4" t="s">
        <v>246</v>
      </c>
      <c r="P20" s="2">
        <v>300227</v>
      </c>
      <c r="T20">
        <f>SUM(T10:T19)</f>
        <v>643267.06999999995</v>
      </c>
    </row>
    <row r="21" spans="4:20" x14ac:dyDescent="0.25">
      <c r="D21" s="1">
        <v>38385</v>
      </c>
      <c r="E21" s="2" t="s">
        <v>9</v>
      </c>
      <c r="F21">
        <v>465</v>
      </c>
    </row>
    <row r="22" spans="4:20" x14ac:dyDescent="0.25">
      <c r="D22" s="1">
        <v>38386</v>
      </c>
      <c r="E22" s="2" t="s">
        <v>15</v>
      </c>
      <c r="F22">
        <v>8</v>
      </c>
    </row>
    <row r="23" spans="4:20" x14ac:dyDescent="0.25">
      <c r="D23" s="1">
        <v>38388</v>
      </c>
      <c r="E23" s="2" t="s">
        <v>16</v>
      </c>
      <c r="F23">
        <v>287</v>
      </c>
    </row>
    <row r="24" spans="4:20" x14ac:dyDescent="0.25">
      <c r="D24" s="1">
        <v>38388</v>
      </c>
      <c r="E24" s="2" t="s">
        <v>17</v>
      </c>
      <c r="F24">
        <v>12</v>
      </c>
    </row>
    <row r="25" spans="4:20" x14ac:dyDescent="0.25">
      <c r="D25" s="1">
        <v>38393</v>
      </c>
      <c r="E25" s="2" t="s">
        <v>18</v>
      </c>
      <c r="F25">
        <v>6</v>
      </c>
    </row>
    <row r="26" spans="4:20" x14ac:dyDescent="0.25">
      <c r="D26" s="1">
        <v>38397</v>
      </c>
      <c r="E26" s="2" t="s">
        <v>19</v>
      </c>
      <c r="F26">
        <v>321</v>
      </c>
    </row>
    <row r="27" spans="4:20" x14ac:dyDescent="0.25">
      <c r="D27" s="1">
        <v>38401</v>
      </c>
      <c r="E27" s="2" t="s">
        <v>20</v>
      </c>
      <c r="F27">
        <v>99</v>
      </c>
    </row>
    <row r="28" spans="4:20" x14ac:dyDescent="0.25">
      <c r="D28" s="1">
        <v>38401</v>
      </c>
      <c r="E28" s="2" t="s">
        <v>21</v>
      </c>
      <c r="F28">
        <v>91</v>
      </c>
    </row>
    <row r="29" spans="4:20" x14ac:dyDescent="0.25">
      <c r="D29" s="1">
        <v>38407</v>
      </c>
      <c r="E29" s="2" t="s">
        <v>16</v>
      </c>
      <c r="F29">
        <v>118</v>
      </c>
    </row>
    <row r="30" spans="4:20" x14ac:dyDescent="0.25">
      <c r="D30" s="1">
        <v>38408</v>
      </c>
      <c r="E30" s="2" t="s">
        <v>22</v>
      </c>
      <c r="F30">
        <v>58</v>
      </c>
    </row>
    <row r="31" spans="4:20" x14ac:dyDescent="0.25">
      <c r="D31" s="1">
        <v>38409</v>
      </c>
      <c r="E31" s="2" t="s">
        <v>23</v>
      </c>
      <c r="F31">
        <v>16</v>
      </c>
    </row>
    <row r="32" spans="4:20" x14ac:dyDescent="0.25">
      <c r="D32" s="1">
        <v>38409</v>
      </c>
      <c r="E32" s="2" t="s">
        <v>24</v>
      </c>
      <c r="F32">
        <v>348</v>
      </c>
    </row>
    <row r="33" spans="4:6" x14ac:dyDescent="0.25">
      <c r="D33" s="1">
        <v>38410</v>
      </c>
      <c r="E33" s="2" t="s">
        <v>7</v>
      </c>
      <c r="F33">
        <v>336</v>
      </c>
    </row>
    <row r="34" spans="4:6" x14ac:dyDescent="0.25">
      <c r="D34" s="1">
        <v>38410</v>
      </c>
      <c r="E34" s="2" t="s">
        <v>24</v>
      </c>
      <c r="F34">
        <v>435</v>
      </c>
    </row>
    <row r="35" spans="4:6" x14ac:dyDescent="0.25">
      <c r="D35" s="1">
        <v>38410</v>
      </c>
      <c r="E35" s="2" t="s">
        <v>25</v>
      </c>
      <c r="F35">
        <v>110</v>
      </c>
    </row>
    <row r="36" spans="4:6" x14ac:dyDescent="0.25">
      <c r="D36" s="1">
        <v>38412</v>
      </c>
      <c r="E36" s="2" t="s">
        <v>26</v>
      </c>
      <c r="F36">
        <v>204</v>
      </c>
    </row>
    <row r="37" spans="4:6" x14ac:dyDescent="0.25">
      <c r="D37" s="1">
        <v>38412</v>
      </c>
      <c r="E37" s="2" t="s">
        <v>20</v>
      </c>
      <c r="F37">
        <v>20</v>
      </c>
    </row>
    <row r="38" spans="4:6" x14ac:dyDescent="0.25">
      <c r="D38" s="1">
        <v>38414</v>
      </c>
      <c r="E38" s="2" t="s">
        <v>27</v>
      </c>
      <c r="F38">
        <v>102</v>
      </c>
    </row>
    <row r="39" spans="4:6" x14ac:dyDescent="0.25">
      <c r="D39" s="1">
        <v>38416</v>
      </c>
      <c r="E39" s="2" t="s">
        <v>28</v>
      </c>
      <c r="F39">
        <v>48</v>
      </c>
    </row>
    <row r="40" spans="4:6" x14ac:dyDescent="0.25">
      <c r="D40" s="1">
        <v>38418</v>
      </c>
      <c r="E40" s="2" t="s">
        <v>24</v>
      </c>
      <c r="F40">
        <v>329</v>
      </c>
    </row>
    <row r="41" spans="4:6" x14ac:dyDescent="0.25">
      <c r="D41" s="1">
        <v>38420</v>
      </c>
      <c r="E41" s="2" t="s">
        <v>29</v>
      </c>
      <c r="F41">
        <v>16</v>
      </c>
    </row>
    <row r="42" spans="4:6" x14ac:dyDescent="0.25">
      <c r="D42" s="1">
        <v>38421</v>
      </c>
      <c r="E42" s="2" t="s">
        <v>30</v>
      </c>
      <c r="F42">
        <v>102</v>
      </c>
    </row>
    <row r="43" spans="4:6" x14ac:dyDescent="0.25">
      <c r="D43" s="1">
        <v>38421</v>
      </c>
      <c r="E43" s="2" t="s">
        <v>16</v>
      </c>
      <c r="F43">
        <v>309</v>
      </c>
    </row>
    <row r="44" spans="4:6" x14ac:dyDescent="0.25">
      <c r="D44" s="1">
        <v>38423</v>
      </c>
      <c r="E44" s="2" t="s">
        <v>7</v>
      </c>
      <c r="F44">
        <v>331</v>
      </c>
    </row>
    <row r="45" spans="4:6" x14ac:dyDescent="0.25">
      <c r="D45" s="1">
        <v>38428</v>
      </c>
      <c r="E45" s="2" t="s">
        <v>31</v>
      </c>
      <c r="F45">
        <v>3</v>
      </c>
    </row>
    <row r="46" spans="4:6" x14ac:dyDescent="0.25">
      <c r="D46" s="1">
        <v>38429</v>
      </c>
      <c r="E46" s="2" t="s">
        <v>32</v>
      </c>
      <c r="F46">
        <v>76</v>
      </c>
    </row>
    <row r="47" spans="4:6" x14ac:dyDescent="0.25">
      <c r="D47" s="1">
        <v>38429</v>
      </c>
      <c r="E47" s="2" t="s">
        <v>33</v>
      </c>
      <c r="F47">
        <v>196</v>
      </c>
    </row>
    <row r="48" spans="4:6" x14ac:dyDescent="0.25">
      <c r="D48" s="1">
        <v>38431</v>
      </c>
      <c r="E48" s="2" t="s">
        <v>20</v>
      </c>
      <c r="F48">
        <v>54</v>
      </c>
    </row>
    <row r="49" spans="4:6" x14ac:dyDescent="0.25">
      <c r="D49" s="1">
        <v>38435</v>
      </c>
      <c r="E49" s="2" t="s">
        <v>11</v>
      </c>
      <c r="F49">
        <v>277</v>
      </c>
    </row>
    <row r="50" spans="4:6" x14ac:dyDescent="0.25">
      <c r="D50" s="1">
        <v>38437</v>
      </c>
      <c r="E50" s="2" t="s">
        <v>34</v>
      </c>
      <c r="F50">
        <v>7</v>
      </c>
    </row>
    <row r="51" spans="4:6" x14ac:dyDescent="0.25">
      <c r="D51" s="1">
        <v>38439</v>
      </c>
      <c r="E51" s="2" t="s">
        <v>35</v>
      </c>
      <c r="F51">
        <v>12</v>
      </c>
    </row>
    <row r="52" spans="4:6" x14ac:dyDescent="0.25">
      <c r="D52" s="1">
        <v>38440</v>
      </c>
      <c r="E52" s="2" t="s">
        <v>36</v>
      </c>
      <c r="F52">
        <v>7</v>
      </c>
    </row>
    <row r="53" spans="4:6" x14ac:dyDescent="0.25">
      <c r="D53" s="1">
        <v>38442</v>
      </c>
      <c r="E53" s="2" t="s">
        <v>9</v>
      </c>
      <c r="F53">
        <v>416</v>
      </c>
    </row>
    <row r="54" spans="4:6" x14ac:dyDescent="0.25">
      <c r="D54" s="1">
        <v>38445</v>
      </c>
      <c r="E54" s="2" t="s">
        <v>9</v>
      </c>
      <c r="F54">
        <v>263</v>
      </c>
    </row>
    <row r="55" spans="4:6" x14ac:dyDescent="0.25">
      <c r="D55" s="1">
        <v>38448</v>
      </c>
      <c r="E55" s="2" t="s">
        <v>3</v>
      </c>
      <c r="F55">
        <v>15</v>
      </c>
    </row>
    <row r="56" spans="4:6" x14ac:dyDescent="0.25">
      <c r="D56" s="1">
        <v>38452</v>
      </c>
      <c r="E56" s="2" t="s">
        <v>27</v>
      </c>
      <c r="F56">
        <v>194</v>
      </c>
    </row>
    <row r="57" spans="4:6" x14ac:dyDescent="0.25">
      <c r="D57" s="1">
        <v>38453</v>
      </c>
      <c r="E57" s="2" t="s">
        <v>37</v>
      </c>
      <c r="F57">
        <v>120</v>
      </c>
    </row>
    <row r="58" spans="4:6" x14ac:dyDescent="0.25">
      <c r="D58" s="1">
        <v>38454</v>
      </c>
      <c r="E58" s="2" t="s">
        <v>9</v>
      </c>
      <c r="F58">
        <v>175</v>
      </c>
    </row>
    <row r="59" spans="4:6" x14ac:dyDescent="0.25">
      <c r="D59" s="1">
        <v>38456</v>
      </c>
      <c r="E59" s="2" t="s">
        <v>38</v>
      </c>
      <c r="F59">
        <v>12</v>
      </c>
    </row>
    <row r="60" spans="4:6" x14ac:dyDescent="0.25">
      <c r="D60" s="1">
        <v>38457</v>
      </c>
      <c r="E60" s="2" t="s">
        <v>39</v>
      </c>
      <c r="F60">
        <v>174</v>
      </c>
    </row>
    <row r="61" spans="4:6" x14ac:dyDescent="0.25">
      <c r="D61" s="1">
        <v>38458</v>
      </c>
      <c r="E61" s="2" t="s">
        <v>40</v>
      </c>
      <c r="F61">
        <v>3</v>
      </c>
    </row>
    <row r="62" spans="4:6" x14ac:dyDescent="0.25">
      <c r="D62" s="1">
        <v>38459</v>
      </c>
      <c r="E62" s="2" t="s">
        <v>41</v>
      </c>
      <c r="F62">
        <v>149</v>
      </c>
    </row>
    <row r="63" spans="4:6" x14ac:dyDescent="0.25">
      <c r="D63" s="1">
        <v>38460</v>
      </c>
      <c r="E63" s="2" t="s">
        <v>19</v>
      </c>
      <c r="F63">
        <v>492</v>
      </c>
    </row>
    <row r="64" spans="4:6" x14ac:dyDescent="0.25">
      <c r="D64" s="1">
        <v>38460</v>
      </c>
      <c r="E64" s="2" t="s">
        <v>42</v>
      </c>
      <c r="F64">
        <v>2</v>
      </c>
    </row>
    <row r="65" spans="4:6" x14ac:dyDescent="0.25">
      <c r="D65" s="1">
        <v>38461</v>
      </c>
      <c r="E65" s="2" t="s">
        <v>16</v>
      </c>
      <c r="F65">
        <v>298</v>
      </c>
    </row>
    <row r="66" spans="4:6" x14ac:dyDescent="0.25">
      <c r="D66" s="1">
        <v>38472</v>
      </c>
      <c r="E66" s="2" t="s">
        <v>19</v>
      </c>
      <c r="F66">
        <v>201</v>
      </c>
    </row>
    <row r="67" spans="4:6" x14ac:dyDescent="0.25">
      <c r="D67" s="1">
        <v>38473</v>
      </c>
      <c r="E67" s="2" t="s">
        <v>43</v>
      </c>
      <c r="F67">
        <v>15</v>
      </c>
    </row>
    <row r="68" spans="4:6" x14ac:dyDescent="0.25">
      <c r="D68" s="1">
        <v>38473</v>
      </c>
      <c r="E68" s="2" t="s">
        <v>16</v>
      </c>
      <c r="F68">
        <v>319</v>
      </c>
    </row>
    <row r="69" spans="4:6" x14ac:dyDescent="0.25">
      <c r="D69" s="1">
        <v>38474</v>
      </c>
      <c r="E69" s="2" t="s">
        <v>44</v>
      </c>
      <c r="F69">
        <v>9</v>
      </c>
    </row>
    <row r="70" spans="4:6" x14ac:dyDescent="0.25">
      <c r="D70" s="1">
        <v>38476</v>
      </c>
      <c r="E70" s="2" t="s">
        <v>45</v>
      </c>
      <c r="F70">
        <v>15</v>
      </c>
    </row>
    <row r="71" spans="4:6" x14ac:dyDescent="0.25">
      <c r="D71" s="1">
        <v>38479</v>
      </c>
      <c r="E71" s="2" t="s">
        <v>24</v>
      </c>
      <c r="F71">
        <v>444</v>
      </c>
    </row>
    <row r="72" spans="4:6" x14ac:dyDescent="0.25">
      <c r="D72" s="1">
        <v>38479</v>
      </c>
      <c r="E72" s="2" t="s">
        <v>46</v>
      </c>
      <c r="F72">
        <v>13</v>
      </c>
    </row>
    <row r="73" spans="4:6" x14ac:dyDescent="0.25">
      <c r="D73" s="1">
        <v>38481</v>
      </c>
      <c r="E73" s="2" t="s">
        <v>47</v>
      </c>
      <c r="F73">
        <v>366</v>
      </c>
    </row>
    <row r="74" spans="4:6" x14ac:dyDescent="0.25">
      <c r="D74" s="1">
        <v>38492</v>
      </c>
      <c r="E74" s="2" t="s">
        <v>11</v>
      </c>
      <c r="F74">
        <v>259</v>
      </c>
    </row>
    <row r="75" spans="4:6" x14ac:dyDescent="0.25">
      <c r="D75" s="1">
        <v>38493</v>
      </c>
      <c r="E75" s="2" t="s">
        <v>48</v>
      </c>
      <c r="F75">
        <v>16</v>
      </c>
    </row>
    <row r="76" spans="4:6" x14ac:dyDescent="0.25">
      <c r="D76" s="1">
        <v>38496</v>
      </c>
      <c r="E76" s="2" t="s">
        <v>30</v>
      </c>
      <c r="F76">
        <v>49</v>
      </c>
    </row>
    <row r="77" spans="4:6" x14ac:dyDescent="0.25">
      <c r="D77" s="1">
        <v>38497</v>
      </c>
      <c r="E77" s="2" t="s">
        <v>49</v>
      </c>
      <c r="F77">
        <v>3</v>
      </c>
    </row>
    <row r="78" spans="4:6" x14ac:dyDescent="0.25">
      <c r="D78" s="1">
        <v>38497</v>
      </c>
      <c r="E78" s="2" t="s">
        <v>24</v>
      </c>
      <c r="F78">
        <v>251</v>
      </c>
    </row>
    <row r="79" spans="4:6" x14ac:dyDescent="0.25">
      <c r="D79" s="1">
        <v>38499</v>
      </c>
      <c r="E79" s="2" t="s">
        <v>32</v>
      </c>
      <c r="F79">
        <v>179</v>
      </c>
    </row>
    <row r="80" spans="4:6" x14ac:dyDescent="0.25">
      <c r="D80" s="1">
        <v>38501</v>
      </c>
      <c r="E80" s="2" t="s">
        <v>12</v>
      </c>
      <c r="F80">
        <v>116</v>
      </c>
    </row>
    <row r="81" spans="4:6" x14ac:dyDescent="0.25">
      <c r="D81" s="1">
        <v>38501</v>
      </c>
      <c r="E81" s="2" t="s">
        <v>50</v>
      </c>
      <c r="F81">
        <v>13</v>
      </c>
    </row>
    <row r="82" spans="4:6" x14ac:dyDescent="0.25">
      <c r="D82" s="1">
        <v>38503</v>
      </c>
      <c r="E82" s="2" t="s">
        <v>51</v>
      </c>
      <c r="F82">
        <v>3</v>
      </c>
    </row>
    <row r="83" spans="4:6" x14ac:dyDescent="0.25">
      <c r="D83" s="1">
        <v>38503</v>
      </c>
      <c r="E83" s="2" t="s">
        <v>52</v>
      </c>
      <c r="F83">
        <v>253</v>
      </c>
    </row>
    <row r="84" spans="4:6" x14ac:dyDescent="0.25">
      <c r="D84" s="1">
        <v>38510</v>
      </c>
      <c r="E84" s="2" t="s">
        <v>25</v>
      </c>
      <c r="F84">
        <v>83</v>
      </c>
    </row>
    <row r="85" spans="4:6" x14ac:dyDescent="0.25">
      <c r="D85" s="1">
        <v>38512</v>
      </c>
      <c r="E85" s="2" t="s">
        <v>20</v>
      </c>
      <c r="F85">
        <v>177</v>
      </c>
    </row>
    <row r="86" spans="4:6" x14ac:dyDescent="0.25">
      <c r="D86" s="1">
        <v>38512</v>
      </c>
      <c r="E86" s="2" t="s">
        <v>53</v>
      </c>
      <c r="F86">
        <v>7</v>
      </c>
    </row>
    <row r="87" spans="4:6" x14ac:dyDescent="0.25">
      <c r="D87" s="1">
        <v>38513</v>
      </c>
      <c r="E87" s="2" t="s">
        <v>54</v>
      </c>
      <c r="F87">
        <v>46</v>
      </c>
    </row>
    <row r="88" spans="4:6" x14ac:dyDescent="0.25">
      <c r="D88" s="1">
        <v>38514</v>
      </c>
      <c r="E88" s="2" t="s">
        <v>55</v>
      </c>
      <c r="F88">
        <v>2</v>
      </c>
    </row>
    <row r="89" spans="4:6" x14ac:dyDescent="0.25">
      <c r="D89" s="1">
        <v>38515</v>
      </c>
      <c r="E89" s="2" t="s">
        <v>5</v>
      </c>
      <c r="F89">
        <v>9</v>
      </c>
    </row>
    <row r="90" spans="4:6" x14ac:dyDescent="0.25">
      <c r="D90" s="1">
        <v>38517</v>
      </c>
      <c r="E90" s="2" t="s">
        <v>56</v>
      </c>
      <c r="F90">
        <v>3</v>
      </c>
    </row>
    <row r="91" spans="4:6" x14ac:dyDescent="0.25">
      <c r="D91" s="1">
        <v>38517</v>
      </c>
      <c r="E91" s="2" t="s">
        <v>57</v>
      </c>
      <c r="F91">
        <v>67</v>
      </c>
    </row>
    <row r="92" spans="4:6" x14ac:dyDescent="0.25">
      <c r="D92" s="1">
        <v>38517</v>
      </c>
      <c r="E92" s="2" t="s">
        <v>47</v>
      </c>
      <c r="F92">
        <v>425</v>
      </c>
    </row>
    <row r="93" spans="4:6" x14ac:dyDescent="0.25">
      <c r="D93" s="1">
        <v>38518</v>
      </c>
      <c r="E93" s="2" t="s">
        <v>7</v>
      </c>
      <c r="F93">
        <v>453</v>
      </c>
    </row>
    <row r="94" spans="4:6" x14ac:dyDescent="0.25">
      <c r="D94" s="1">
        <v>38523</v>
      </c>
      <c r="E94" s="2" t="s">
        <v>24</v>
      </c>
      <c r="F94">
        <v>212</v>
      </c>
    </row>
    <row r="95" spans="4:6" x14ac:dyDescent="0.25">
      <c r="D95" s="1">
        <v>38525</v>
      </c>
      <c r="E95" s="2" t="s">
        <v>58</v>
      </c>
      <c r="F95">
        <v>19</v>
      </c>
    </row>
    <row r="96" spans="4:6" x14ac:dyDescent="0.25">
      <c r="D96" s="1">
        <v>38526</v>
      </c>
      <c r="E96" s="2" t="s">
        <v>8</v>
      </c>
      <c r="F96">
        <v>81</v>
      </c>
    </row>
    <row r="97" spans="4:6" x14ac:dyDescent="0.25">
      <c r="D97" s="1">
        <v>38528</v>
      </c>
      <c r="E97" s="2" t="s">
        <v>59</v>
      </c>
      <c r="F97">
        <v>7</v>
      </c>
    </row>
    <row r="98" spans="4:6" x14ac:dyDescent="0.25">
      <c r="D98" s="1">
        <v>38529</v>
      </c>
      <c r="E98" s="2" t="s">
        <v>60</v>
      </c>
      <c r="F98">
        <v>179</v>
      </c>
    </row>
    <row r="99" spans="4:6" x14ac:dyDescent="0.25">
      <c r="D99" s="1">
        <v>38531</v>
      </c>
      <c r="E99" s="2" t="s">
        <v>16</v>
      </c>
      <c r="F99">
        <v>222</v>
      </c>
    </row>
    <row r="100" spans="4:6" x14ac:dyDescent="0.25">
      <c r="D100" s="1">
        <v>38532</v>
      </c>
      <c r="E100" s="2" t="s">
        <v>61</v>
      </c>
      <c r="F100">
        <v>14</v>
      </c>
    </row>
    <row r="101" spans="4:6" x14ac:dyDescent="0.25">
      <c r="D101" s="1">
        <v>38534</v>
      </c>
      <c r="E101" s="2" t="s">
        <v>62</v>
      </c>
      <c r="F101">
        <v>15</v>
      </c>
    </row>
    <row r="102" spans="4:6" x14ac:dyDescent="0.25">
      <c r="D102" s="1">
        <v>38536</v>
      </c>
      <c r="E102" s="2" t="s">
        <v>63</v>
      </c>
      <c r="F102">
        <v>97</v>
      </c>
    </row>
    <row r="103" spans="4:6" x14ac:dyDescent="0.25">
      <c r="D103" s="1">
        <v>38542</v>
      </c>
      <c r="E103" s="2" t="s">
        <v>22</v>
      </c>
      <c r="F103">
        <v>142</v>
      </c>
    </row>
    <row r="104" spans="4:6" x14ac:dyDescent="0.25">
      <c r="D104" s="1">
        <v>38546</v>
      </c>
      <c r="E104" s="2" t="s">
        <v>47</v>
      </c>
      <c r="F104">
        <v>214</v>
      </c>
    </row>
    <row r="105" spans="4:6" x14ac:dyDescent="0.25">
      <c r="D105" s="1">
        <v>38546</v>
      </c>
      <c r="E105" s="2" t="s">
        <v>16</v>
      </c>
      <c r="F105">
        <v>408</v>
      </c>
    </row>
    <row r="106" spans="4:6" x14ac:dyDescent="0.25">
      <c r="D106" s="1">
        <v>38547</v>
      </c>
      <c r="E106" s="2" t="s">
        <v>14</v>
      </c>
      <c r="F106">
        <v>144</v>
      </c>
    </row>
    <row r="107" spans="4:6" x14ac:dyDescent="0.25">
      <c r="D107" s="1">
        <v>38547</v>
      </c>
      <c r="E107" s="2" t="s">
        <v>8</v>
      </c>
      <c r="F107">
        <v>173</v>
      </c>
    </row>
    <row r="108" spans="4:6" x14ac:dyDescent="0.25">
      <c r="D108" s="1">
        <v>38549</v>
      </c>
      <c r="E108" s="2" t="s">
        <v>64</v>
      </c>
      <c r="F108">
        <v>15</v>
      </c>
    </row>
    <row r="109" spans="4:6" x14ac:dyDescent="0.25">
      <c r="D109" s="1">
        <v>38551</v>
      </c>
      <c r="E109" s="2" t="s">
        <v>52</v>
      </c>
      <c r="F109">
        <v>433</v>
      </c>
    </row>
    <row r="110" spans="4:6" x14ac:dyDescent="0.25">
      <c r="D110" s="1">
        <v>38555</v>
      </c>
      <c r="E110" s="2" t="s">
        <v>65</v>
      </c>
      <c r="F110">
        <v>137</v>
      </c>
    </row>
    <row r="111" spans="4:6" x14ac:dyDescent="0.25">
      <c r="D111" s="1">
        <v>38558</v>
      </c>
      <c r="E111" s="2" t="s">
        <v>52</v>
      </c>
      <c r="F111">
        <v>118</v>
      </c>
    </row>
    <row r="112" spans="4:6" x14ac:dyDescent="0.25">
      <c r="D112" s="1">
        <v>38558</v>
      </c>
      <c r="E112" s="2" t="s">
        <v>11</v>
      </c>
      <c r="F112">
        <v>158</v>
      </c>
    </row>
    <row r="113" spans="4:6" x14ac:dyDescent="0.25">
      <c r="D113" s="1">
        <v>38559</v>
      </c>
      <c r="E113" s="2" t="s">
        <v>46</v>
      </c>
      <c r="F113">
        <v>13</v>
      </c>
    </row>
    <row r="114" spans="4:6" x14ac:dyDescent="0.25">
      <c r="D114" s="1">
        <v>38560</v>
      </c>
      <c r="E114" s="2" t="s">
        <v>66</v>
      </c>
      <c r="F114">
        <v>2</v>
      </c>
    </row>
    <row r="115" spans="4:6" x14ac:dyDescent="0.25">
      <c r="D115" s="1">
        <v>38562</v>
      </c>
      <c r="E115" s="2" t="s">
        <v>52</v>
      </c>
      <c r="F115">
        <v>467</v>
      </c>
    </row>
    <row r="116" spans="4:6" x14ac:dyDescent="0.25">
      <c r="D116" s="1">
        <v>38563</v>
      </c>
      <c r="E116" s="2" t="s">
        <v>67</v>
      </c>
      <c r="F116">
        <v>9</v>
      </c>
    </row>
    <row r="117" spans="4:6" x14ac:dyDescent="0.25">
      <c r="D117" s="1">
        <v>38567</v>
      </c>
      <c r="E117" s="2" t="s">
        <v>68</v>
      </c>
      <c r="F117">
        <v>189</v>
      </c>
    </row>
    <row r="118" spans="4:6" x14ac:dyDescent="0.25">
      <c r="D118" s="1">
        <v>38568</v>
      </c>
      <c r="E118" s="2" t="s">
        <v>69</v>
      </c>
      <c r="F118">
        <v>19</v>
      </c>
    </row>
    <row r="119" spans="4:6" x14ac:dyDescent="0.25">
      <c r="D119" s="1">
        <v>38569</v>
      </c>
      <c r="E119" s="2" t="s">
        <v>11</v>
      </c>
      <c r="F119">
        <v>172</v>
      </c>
    </row>
    <row r="120" spans="4:6" x14ac:dyDescent="0.25">
      <c r="D120" s="1">
        <v>38570</v>
      </c>
      <c r="E120" s="2" t="s">
        <v>57</v>
      </c>
      <c r="F120">
        <v>84</v>
      </c>
    </row>
    <row r="121" spans="4:6" x14ac:dyDescent="0.25">
      <c r="D121" s="1">
        <v>38570</v>
      </c>
      <c r="E121" s="2" t="s">
        <v>70</v>
      </c>
      <c r="F121">
        <v>8</v>
      </c>
    </row>
    <row r="122" spans="4:6" x14ac:dyDescent="0.25">
      <c r="D122" s="1">
        <v>38570</v>
      </c>
      <c r="E122" s="2" t="s">
        <v>71</v>
      </c>
      <c r="F122">
        <v>66</v>
      </c>
    </row>
    <row r="123" spans="4:6" x14ac:dyDescent="0.25">
      <c r="D123" s="1">
        <v>38571</v>
      </c>
      <c r="E123" s="2" t="s">
        <v>39</v>
      </c>
      <c r="F123">
        <v>35</v>
      </c>
    </row>
    <row r="124" spans="4:6" x14ac:dyDescent="0.25">
      <c r="D124" s="1">
        <v>38572</v>
      </c>
      <c r="E124" s="2" t="s">
        <v>32</v>
      </c>
      <c r="F124">
        <v>91</v>
      </c>
    </row>
    <row r="125" spans="4:6" x14ac:dyDescent="0.25">
      <c r="D125" s="1">
        <v>38577</v>
      </c>
      <c r="E125" s="2" t="s">
        <v>9</v>
      </c>
      <c r="F125">
        <v>396</v>
      </c>
    </row>
    <row r="126" spans="4:6" x14ac:dyDescent="0.25">
      <c r="D126" s="1">
        <v>38577</v>
      </c>
      <c r="E126" s="2" t="s">
        <v>72</v>
      </c>
      <c r="F126">
        <v>6</v>
      </c>
    </row>
    <row r="127" spans="4:6" x14ac:dyDescent="0.25">
      <c r="D127" s="1">
        <v>38579</v>
      </c>
      <c r="E127" s="2" t="s">
        <v>30</v>
      </c>
      <c r="F127">
        <v>47</v>
      </c>
    </row>
    <row r="128" spans="4:6" x14ac:dyDescent="0.25">
      <c r="D128" s="1">
        <v>38581</v>
      </c>
      <c r="E128" s="2" t="s">
        <v>21</v>
      </c>
      <c r="F128">
        <v>41</v>
      </c>
    </row>
    <row r="129" spans="4:6" x14ac:dyDescent="0.25">
      <c r="D129" s="1">
        <v>38582</v>
      </c>
      <c r="E129" s="2" t="s">
        <v>73</v>
      </c>
      <c r="F129">
        <v>136</v>
      </c>
    </row>
    <row r="130" spans="4:6" x14ac:dyDescent="0.25">
      <c r="D130" s="1">
        <v>38583</v>
      </c>
      <c r="E130" s="2" t="s">
        <v>74</v>
      </c>
      <c r="F130">
        <v>16</v>
      </c>
    </row>
    <row r="131" spans="4:6" x14ac:dyDescent="0.25">
      <c r="D131" s="1">
        <v>38585</v>
      </c>
      <c r="E131" s="2" t="s">
        <v>75</v>
      </c>
      <c r="F131">
        <v>18</v>
      </c>
    </row>
    <row r="132" spans="4:6" x14ac:dyDescent="0.25">
      <c r="D132" s="1">
        <v>38589</v>
      </c>
      <c r="E132" s="2" t="s">
        <v>76</v>
      </c>
      <c r="F132">
        <v>11</v>
      </c>
    </row>
    <row r="133" spans="4:6" x14ac:dyDescent="0.25">
      <c r="D133" s="1">
        <v>38589</v>
      </c>
      <c r="E133" s="2" t="s">
        <v>77</v>
      </c>
      <c r="F133">
        <v>8</v>
      </c>
    </row>
    <row r="134" spans="4:6" x14ac:dyDescent="0.25">
      <c r="D134" s="1">
        <v>38589</v>
      </c>
      <c r="E134" s="2" t="s">
        <v>78</v>
      </c>
      <c r="F134">
        <v>16</v>
      </c>
    </row>
    <row r="135" spans="4:6" x14ac:dyDescent="0.25">
      <c r="D135" s="1">
        <v>38589</v>
      </c>
      <c r="E135" s="2" t="s">
        <v>30</v>
      </c>
      <c r="F135">
        <v>54</v>
      </c>
    </row>
    <row r="136" spans="4:6" x14ac:dyDescent="0.25">
      <c r="D136" s="1">
        <v>38590</v>
      </c>
      <c r="E136" s="2" t="s">
        <v>52</v>
      </c>
      <c r="F136">
        <v>299</v>
      </c>
    </row>
    <row r="137" spans="4:6" x14ac:dyDescent="0.25">
      <c r="D137" s="1">
        <v>38592</v>
      </c>
      <c r="E137" s="2" t="s">
        <v>71</v>
      </c>
      <c r="F137">
        <v>168</v>
      </c>
    </row>
    <row r="138" spans="4:6" x14ac:dyDescent="0.25">
      <c r="D138" s="1">
        <v>38593</v>
      </c>
      <c r="E138" s="2" t="s">
        <v>11</v>
      </c>
      <c r="F138">
        <v>106</v>
      </c>
    </row>
    <row r="139" spans="4:6" x14ac:dyDescent="0.25">
      <c r="D139" s="1">
        <v>38594</v>
      </c>
      <c r="E139" s="2" t="s">
        <v>14</v>
      </c>
      <c r="F139">
        <v>41</v>
      </c>
    </row>
    <row r="140" spans="4:6" x14ac:dyDescent="0.25">
      <c r="D140" s="1">
        <v>38594</v>
      </c>
      <c r="E140" s="2" t="s">
        <v>41</v>
      </c>
      <c r="F140">
        <v>31</v>
      </c>
    </row>
    <row r="141" spans="4:6" x14ac:dyDescent="0.25">
      <c r="D141" s="1">
        <v>38596</v>
      </c>
      <c r="E141" s="2" t="s">
        <v>79</v>
      </c>
      <c r="F141">
        <v>8</v>
      </c>
    </row>
    <row r="142" spans="4:6" x14ac:dyDescent="0.25">
      <c r="D142" s="1">
        <v>38599</v>
      </c>
      <c r="E142" s="2" t="s">
        <v>21</v>
      </c>
      <c r="F142">
        <v>63</v>
      </c>
    </row>
    <row r="143" spans="4:6" x14ac:dyDescent="0.25">
      <c r="D143" s="1">
        <v>38602</v>
      </c>
      <c r="E143" s="2" t="s">
        <v>7</v>
      </c>
      <c r="F143">
        <v>368</v>
      </c>
    </row>
    <row r="144" spans="4:6" x14ac:dyDescent="0.25">
      <c r="D144" s="1">
        <v>38603</v>
      </c>
      <c r="E144" s="2" t="s">
        <v>80</v>
      </c>
      <c r="F144">
        <v>106</v>
      </c>
    </row>
    <row r="145" spans="4:6" x14ac:dyDescent="0.25">
      <c r="D145" s="1">
        <v>38604</v>
      </c>
      <c r="E145" s="2" t="s">
        <v>10</v>
      </c>
      <c r="F145">
        <v>47</v>
      </c>
    </row>
    <row r="146" spans="4:6" x14ac:dyDescent="0.25">
      <c r="D146" s="1">
        <v>38604</v>
      </c>
      <c r="E146" s="2" t="s">
        <v>52</v>
      </c>
      <c r="F146">
        <v>447</v>
      </c>
    </row>
    <row r="147" spans="4:6" x14ac:dyDescent="0.25">
      <c r="D147" s="1">
        <v>38605</v>
      </c>
      <c r="E147" s="2" t="s">
        <v>71</v>
      </c>
      <c r="F147">
        <v>106</v>
      </c>
    </row>
    <row r="148" spans="4:6" x14ac:dyDescent="0.25">
      <c r="D148" s="1">
        <v>38606</v>
      </c>
      <c r="E148" s="2" t="s">
        <v>81</v>
      </c>
      <c r="F148">
        <v>13</v>
      </c>
    </row>
    <row r="149" spans="4:6" x14ac:dyDescent="0.25">
      <c r="D149" s="1">
        <v>38606</v>
      </c>
      <c r="E149" s="2" t="s">
        <v>54</v>
      </c>
      <c r="F149">
        <v>89</v>
      </c>
    </row>
    <row r="150" spans="4:6" x14ac:dyDescent="0.25">
      <c r="D150" s="1">
        <v>38606</v>
      </c>
      <c r="E150" s="2" t="s">
        <v>33</v>
      </c>
      <c r="F150">
        <v>105</v>
      </c>
    </row>
    <row r="151" spans="4:6" x14ac:dyDescent="0.25">
      <c r="D151" s="1">
        <v>38606</v>
      </c>
      <c r="E151" s="2" t="s">
        <v>9</v>
      </c>
      <c r="F151">
        <v>147</v>
      </c>
    </row>
    <row r="152" spans="4:6" x14ac:dyDescent="0.25">
      <c r="D152" s="1">
        <v>38608</v>
      </c>
      <c r="E152" s="2" t="s">
        <v>11</v>
      </c>
      <c r="F152">
        <v>309</v>
      </c>
    </row>
    <row r="153" spans="4:6" x14ac:dyDescent="0.25">
      <c r="D153" s="1">
        <v>38610</v>
      </c>
      <c r="E153" s="2" t="s">
        <v>30</v>
      </c>
      <c r="F153">
        <v>47</v>
      </c>
    </row>
    <row r="154" spans="4:6" x14ac:dyDescent="0.25">
      <c r="D154" s="1">
        <v>38612</v>
      </c>
      <c r="E154" s="2" t="s">
        <v>52</v>
      </c>
      <c r="F154">
        <v>404</v>
      </c>
    </row>
    <row r="155" spans="4:6" x14ac:dyDescent="0.25">
      <c r="D155" s="1">
        <v>38612</v>
      </c>
      <c r="E155" s="2" t="s">
        <v>82</v>
      </c>
      <c r="F155">
        <v>39</v>
      </c>
    </row>
    <row r="156" spans="4:6" x14ac:dyDescent="0.25">
      <c r="D156" s="1">
        <v>38612</v>
      </c>
      <c r="E156" s="2" t="s">
        <v>14</v>
      </c>
      <c r="F156">
        <v>61</v>
      </c>
    </row>
    <row r="157" spans="4:6" x14ac:dyDescent="0.25">
      <c r="D157" s="1">
        <v>38615</v>
      </c>
      <c r="E157" s="2" t="s">
        <v>68</v>
      </c>
      <c r="F157">
        <v>89</v>
      </c>
    </row>
    <row r="158" spans="4:6" x14ac:dyDescent="0.25">
      <c r="D158" s="1">
        <v>38617</v>
      </c>
      <c r="E158" s="2" t="s">
        <v>25</v>
      </c>
      <c r="F158">
        <v>127</v>
      </c>
    </row>
    <row r="159" spans="4:6" x14ac:dyDescent="0.25">
      <c r="D159" s="1">
        <v>38620</v>
      </c>
      <c r="E159" s="2" t="s">
        <v>20</v>
      </c>
      <c r="F159">
        <v>81</v>
      </c>
    </row>
    <row r="160" spans="4:6" x14ac:dyDescent="0.25">
      <c r="D160" s="1">
        <v>38623</v>
      </c>
      <c r="E160" s="2" t="s">
        <v>47</v>
      </c>
      <c r="F160">
        <v>433</v>
      </c>
    </row>
    <row r="161" spans="4:6" x14ac:dyDescent="0.25">
      <c r="D161" s="1">
        <v>38623</v>
      </c>
      <c r="E161" s="2" t="s">
        <v>11</v>
      </c>
      <c r="F161">
        <v>284</v>
      </c>
    </row>
    <row r="162" spans="4:6" x14ac:dyDescent="0.25">
      <c r="D162" s="1">
        <v>38624</v>
      </c>
      <c r="E162" s="2" t="s">
        <v>8</v>
      </c>
      <c r="F162">
        <v>122</v>
      </c>
    </row>
    <row r="163" spans="4:6" x14ac:dyDescent="0.25">
      <c r="D163" s="1">
        <v>38626</v>
      </c>
      <c r="E163" s="2" t="s">
        <v>82</v>
      </c>
      <c r="F163">
        <v>193</v>
      </c>
    </row>
    <row r="164" spans="4:6" x14ac:dyDescent="0.25">
      <c r="D164" s="1">
        <v>38628</v>
      </c>
      <c r="E164" s="2" t="s">
        <v>30</v>
      </c>
      <c r="F164">
        <v>118</v>
      </c>
    </row>
    <row r="165" spans="4:6" x14ac:dyDescent="0.25">
      <c r="D165" s="1">
        <v>38629</v>
      </c>
      <c r="E165" s="2" t="s">
        <v>7</v>
      </c>
      <c r="F165">
        <v>173</v>
      </c>
    </row>
    <row r="166" spans="4:6" x14ac:dyDescent="0.25">
      <c r="D166" s="1">
        <v>38632</v>
      </c>
      <c r="E166" s="2" t="s">
        <v>24</v>
      </c>
      <c r="F166">
        <v>392</v>
      </c>
    </row>
    <row r="167" spans="4:6" x14ac:dyDescent="0.25">
      <c r="D167" s="1">
        <v>38633</v>
      </c>
      <c r="E167" s="2" t="s">
        <v>18</v>
      </c>
      <c r="F167">
        <v>8</v>
      </c>
    </row>
    <row r="168" spans="4:6" x14ac:dyDescent="0.25">
      <c r="D168" s="1">
        <v>38638</v>
      </c>
      <c r="E168" s="2" t="s">
        <v>30</v>
      </c>
      <c r="F168">
        <v>132</v>
      </c>
    </row>
    <row r="169" spans="4:6" x14ac:dyDescent="0.25">
      <c r="D169" s="1">
        <v>38638</v>
      </c>
      <c r="E169" s="2" t="s">
        <v>10</v>
      </c>
      <c r="F169">
        <v>76</v>
      </c>
    </row>
    <row r="170" spans="4:6" x14ac:dyDescent="0.25">
      <c r="D170" s="1">
        <v>38639</v>
      </c>
      <c r="E170" s="2" t="s">
        <v>83</v>
      </c>
      <c r="F170">
        <v>17</v>
      </c>
    </row>
    <row r="171" spans="4:6" x14ac:dyDescent="0.25">
      <c r="D171" s="1">
        <v>38640</v>
      </c>
      <c r="E171" s="2" t="s">
        <v>84</v>
      </c>
      <c r="F171">
        <v>17</v>
      </c>
    </row>
    <row r="172" spans="4:6" x14ac:dyDescent="0.25">
      <c r="D172" s="1">
        <v>38643</v>
      </c>
      <c r="E172" s="2" t="s">
        <v>85</v>
      </c>
      <c r="F172">
        <v>2</v>
      </c>
    </row>
    <row r="173" spans="4:6" x14ac:dyDescent="0.25">
      <c r="D173" s="1">
        <v>38645</v>
      </c>
      <c r="E173" s="2" t="s">
        <v>21</v>
      </c>
      <c r="F173">
        <v>125</v>
      </c>
    </row>
    <row r="174" spans="4:6" x14ac:dyDescent="0.25">
      <c r="D174" s="1">
        <v>38646</v>
      </c>
      <c r="E174" s="2" t="s">
        <v>52</v>
      </c>
      <c r="F174">
        <v>234</v>
      </c>
    </row>
    <row r="175" spans="4:6" x14ac:dyDescent="0.25">
      <c r="D175" s="1">
        <v>38652</v>
      </c>
      <c r="E175" s="2" t="s">
        <v>71</v>
      </c>
      <c r="F175">
        <v>53</v>
      </c>
    </row>
    <row r="176" spans="4:6" x14ac:dyDescent="0.25">
      <c r="D176" s="1">
        <v>38653</v>
      </c>
      <c r="E176" s="2" t="s">
        <v>39</v>
      </c>
      <c r="F176">
        <v>165</v>
      </c>
    </row>
    <row r="177" spans="4:6" x14ac:dyDescent="0.25">
      <c r="D177" s="1">
        <v>38653</v>
      </c>
      <c r="E177" s="2" t="s">
        <v>12</v>
      </c>
      <c r="F177">
        <v>177</v>
      </c>
    </row>
    <row r="178" spans="4:6" x14ac:dyDescent="0.25">
      <c r="D178" s="1">
        <v>38655</v>
      </c>
      <c r="E178" s="2" t="s">
        <v>20</v>
      </c>
      <c r="F178">
        <v>103</v>
      </c>
    </row>
    <row r="179" spans="4:6" x14ac:dyDescent="0.25">
      <c r="D179" s="1">
        <v>38657</v>
      </c>
      <c r="E179" s="2" t="s">
        <v>86</v>
      </c>
      <c r="F179">
        <v>2</v>
      </c>
    </row>
    <row r="180" spans="4:6" x14ac:dyDescent="0.25">
      <c r="D180" s="1">
        <v>38657</v>
      </c>
      <c r="E180" s="2" t="s">
        <v>11</v>
      </c>
      <c r="F180">
        <v>279</v>
      </c>
    </row>
    <row r="181" spans="4:6" x14ac:dyDescent="0.25">
      <c r="D181" s="1">
        <v>38662</v>
      </c>
      <c r="E181" s="2" t="s">
        <v>32</v>
      </c>
      <c r="F181">
        <v>185</v>
      </c>
    </row>
    <row r="182" spans="4:6" x14ac:dyDescent="0.25">
      <c r="D182" s="1">
        <v>38663</v>
      </c>
      <c r="E182" s="2" t="s">
        <v>9</v>
      </c>
      <c r="F182">
        <v>434</v>
      </c>
    </row>
    <row r="183" spans="4:6" x14ac:dyDescent="0.25">
      <c r="D183" s="1">
        <v>38667</v>
      </c>
      <c r="E183" s="2" t="s">
        <v>87</v>
      </c>
      <c r="F183">
        <v>10</v>
      </c>
    </row>
    <row r="184" spans="4:6" x14ac:dyDescent="0.25">
      <c r="D184" s="1">
        <v>38669</v>
      </c>
      <c r="E184" s="2" t="s">
        <v>88</v>
      </c>
      <c r="F184">
        <v>9</v>
      </c>
    </row>
    <row r="185" spans="4:6" x14ac:dyDescent="0.25">
      <c r="D185" s="1">
        <v>38670</v>
      </c>
      <c r="E185" s="2" t="s">
        <v>26</v>
      </c>
      <c r="F185">
        <v>383</v>
      </c>
    </row>
    <row r="186" spans="4:6" x14ac:dyDescent="0.25">
      <c r="D186" s="1">
        <v>38670</v>
      </c>
      <c r="E186" s="2" t="s">
        <v>32</v>
      </c>
      <c r="F186">
        <v>189</v>
      </c>
    </row>
    <row r="187" spans="4:6" x14ac:dyDescent="0.25">
      <c r="D187" s="1">
        <v>38672</v>
      </c>
      <c r="E187" s="2" t="s">
        <v>14</v>
      </c>
      <c r="F187">
        <v>161</v>
      </c>
    </row>
    <row r="188" spans="4:6" x14ac:dyDescent="0.25">
      <c r="D188" s="1">
        <v>38672</v>
      </c>
      <c r="E188" s="2" t="s">
        <v>65</v>
      </c>
      <c r="F188">
        <v>115</v>
      </c>
    </row>
    <row r="189" spans="4:6" x14ac:dyDescent="0.25">
      <c r="D189" s="1">
        <v>38674</v>
      </c>
      <c r="E189" s="2" t="s">
        <v>71</v>
      </c>
      <c r="F189">
        <v>58</v>
      </c>
    </row>
    <row r="190" spans="4:6" x14ac:dyDescent="0.25">
      <c r="D190" s="1">
        <v>38674</v>
      </c>
      <c r="E190" s="2" t="s">
        <v>89</v>
      </c>
      <c r="F190">
        <v>16</v>
      </c>
    </row>
    <row r="191" spans="4:6" x14ac:dyDescent="0.25">
      <c r="D191" s="1">
        <v>38675</v>
      </c>
      <c r="E191" s="2" t="s">
        <v>55</v>
      </c>
      <c r="F191">
        <v>17</v>
      </c>
    </row>
    <row r="192" spans="4:6" x14ac:dyDescent="0.25">
      <c r="D192" s="1">
        <v>38676</v>
      </c>
      <c r="E192" s="2" t="s">
        <v>7</v>
      </c>
      <c r="F192">
        <v>177</v>
      </c>
    </row>
    <row r="193" spans="4:6" x14ac:dyDescent="0.25">
      <c r="D193" s="1">
        <v>38677</v>
      </c>
      <c r="E193" s="2" t="s">
        <v>80</v>
      </c>
      <c r="F193">
        <v>33</v>
      </c>
    </row>
    <row r="194" spans="4:6" x14ac:dyDescent="0.25">
      <c r="D194" s="1">
        <v>38680</v>
      </c>
      <c r="E194" s="2" t="s">
        <v>20</v>
      </c>
      <c r="F194">
        <v>60</v>
      </c>
    </row>
    <row r="195" spans="4:6" x14ac:dyDescent="0.25">
      <c r="D195" s="1">
        <v>38682</v>
      </c>
      <c r="E195" s="2" t="s">
        <v>90</v>
      </c>
      <c r="F195">
        <v>8</v>
      </c>
    </row>
    <row r="196" spans="4:6" x14ac:dyDescent="0.25">
      <c r="D196" s="1">
        <v>38687</v>
      </c>
      <c r="E196" s="2" t="s">
        <v>11</v>
      </c>
      <c r="F196">
        <v>317</v>
      </c>
    </row>
    <row r="197" spans="4:6" x14ac:dyDescent="0.25">
      <c r="D197" s="1">
        <v>38689</v>
      </c>
      <c r="E197" s="2" t="s">
        <v>91</v>
      </c>
      <c r="F197">
        <v>3</v>
      </c>
    </row>
    <row r="198" spans="4:6" x14ac:dyDescent="0.25">
      <c r="D198" s="1">
        <v>38691</v>
      </c>
      <c r="E198" s="2" t="s">
        <v>92</v>
      </c>
      <c r="F198">
        <v>16</v>
      </c>
    </row>
    <row r="199" spans="4:6" x14ac:dyDescent="0.25">
      <c r="D199" s="1">
        <v>38700</v>
      </c>
      <c r="E199" s="2" t="s">
        <v>67</v>
      </c>
      <c r="F199">
        <v>2</v>
      </c>
    </row>
    <row r="200" spans="4:6" x14ac:dyDescent="0.25">
      <c r="D200" s="1">
        <v>38705</v>
      </c>
      <c r="E200" s="2" t="s">
        <v>12</v>
      </c>
      <c r="F200">
        <v>161</v>
      </c>
    </row>
    <row r="201" spans="4:6" x14ac:dyDescent="0.25">
      <c r="D201" s="1">
        <v>38708</v>
      </c>
      <c r="E201" s="2" t="s">
        <v>39</v>
      </c>
      <c r="F201">
        <v>187</v>
      </c>
    </row>
    <row r="202" spans="4:6" x14ac:dyDescent="0.25">
      <c r="D202" s="1">
        <v>38708</v>
      </c>
      <c r="E202" s="2" t="s">
        <v>93</v>
      </c>
      <c r="F202">
        <v>17</v>
      </c>
    </row>
    <row r="203" spans="4:6" x14ac:dyDescent="0.25">
      <c r="D203" s="1">
        <v>38709</v>
      </c>
      <c r="E203" s="2" t="s">
        <v>94</v>
      </c>
      <c r="F203">
        <v>5</v>
      </c>
    </row>
    <row r="204" spans="4:6" x14ac:dyDescent="0.25">
      <c r="D204" s="1">
        <v>38711</v>
      </c>
      <c r="E204" s="2" t="s">
        <v>55</v>
      </c>
      <c r="F204">
        <v>10</v>
      </c>
    </row>
    <row r="205" spans="4:6" x14ac:dyDescent="0.25">
      <c r="D205" s="1">
        <v>38711</v>
      </c>
      <c r="E205" s="2" t="s">
        <v>16</v>
      </c>
      <c r="F205">
        <v>225</v>
      </c>
    </row>
    <row r="206" spans="4:6" x14ac:dyDescent="0.25">
      <c r="D206" s="1">
        <v>38716</v>
      </c>
      <c r="E206" s="2" t="s">
        <v>19</v>
      </c>
      <c r="F206">
        <v>367</v>
      </c>
    </row>
    <row r="207" spans="4:6" x14ac:dyDescent="0.25">
      <c r="D207" s="1">
        <v>38721</v>
      </c>
      <c r="E207" s="2" t="s">
        <v>16</v>
      </c>
      <c r="F207">
        <v>295</v>
      </c>
    </row>
    <row r="208" spans="4:6" x14ac:dyDescent="0.25">
      <c r="D208" s="1">
        <v>38725</v>
      </c>
      <c r="E208" s="2" t="s">
        <v>57</v>
      </c>
      <c r="F208">
        <v>26</v>
      </c>
    </row>
    <row r="209" spans="4:6" x14ac:dyDescent="0.25">
      <c r="D209" s="1">
        <v>38725</v>
      </c>
      <c r="E209" s="2" t="s">
        <v>95</v>
      </c>
      <c r="F209">
        <v>16</v>
      </c>
    </row>
    <row r="210" spans="4:6" x14ac:dyDescent="0.25">
      <c r="D210" s="1">
        <v>38729</v>
      </c>
      <c r="E210" s="2" t="s">
        <v>11</v>
      </c>
      <c r="F210">
        <v>165</v>
      </c>
    </row>
    <row r="211" spans="4:6" x14ac:dyDescent="0.25">
      <c r="D211" s="1">
        <v>38729</v>
      </c>
      <c r="E211" s="2" t="s">
        <v>96</v>
      </c>
      <c r="F211">
        <v>20</v>
      </c>
    </row>
    <row r="212" spans="4:6" x14ac:dyDescent="0.25">
      <c r="D212" s="1">
        <v>38734</v>
      </c>
      <c r="E212" s="2" t="s">
        <v>97</v>
      </c>
      <c r="F212">
        <v>2</v>
      </c>
    </row>
    <row r="213" spans="4:6" x14ac:dyDescent="0.25">
      <c r="D213" s="1">
        <v>38734</v>
      </c>
      <c r="E213" s="2" t="s">
        <v>98</v>
      </c>
      <c r="F213">
        <v>7</v>
      </c>
    </row>
    <row r="214" spans="4:6" x14ac:dyDescent="0.25">
      <c r="D214" s="1">
        <v>38734</v>
      </c>
      <c r="E214" s="2" t="s">
        <v>31</v>
      </c>
      <c r="F214">
        <v>7</v>
      </c>
    </row>
    <row r="215" spans="4:6" x14ac:dyDescent="0.25">
      <c r="D215" s="1">
        <v>38734</v>
      </c>
      <c r="E215" s="2" t="s">
        <v>80</v>
      </c>
      <c r="F215">
        <v>72</v>
      </c>
    </row>
    <row r="216" spans="4:6" x14ac:dyDescent="0.25">
      <c r="D216" s="1">
        <v>38735</v>
      </c>
      <c r="E216" s="2" t="s">
        <v>73</v>
      </c>
      <c r="F216">
        <v>59</v>
      </c>
    </row>
    <row r="217" spans="4:6" x14ac:dyDescent="0.25">
      <c r="D217" s="1">
        <v>38736</v>
      </c>
      <c r="E217" s="2" t="s">
        <v>47</v>
      </c>
      <c r="F217">
        <v>212</v>
      </c>
    </row>
    <row r="218" spans="4:6" x14ac:dyDescent="0.25">
      <c r="D218" s="1">
        <v>38741</v>
      </c>
      <c r="E218" s="2" t="s">
        <v>19</v>
      </c>
      <c r="F218">
        <v>195</v>
      </c>
    </row>
    <row r="219" spans="4:6" x14ac:dyDescent="0.25">
      <c r="D219" s="1">
        <v>38741</v>
      </c>
      <c r="E219" s="2" t="s">
        <v>59</v>
      </c>
      <c r="F219">
        <v>16</v>
      </c>
    </row>
    <row r="220" spans="4:6" x14ac:dyDescent="0.25">
      <c r="D220" s="1">
        <v>38745</v>
      </c>
      <c r="E220" s="2" t="s">
        <v>14</v>
      </c>
      <c r="F220">
        <v>187</v>
      </c>
    </row>
    <row r="221" spans="4:6" x14ac:dyDescent="0.25">
      <c r="D221" s="1">
        <v>38751</v>
      </c>
      <c r="E221" s="2" t="s">
        <v>19</v>
      </c>
      <c r="F221">
        <v>369</v>
      </c>
    </row>
    <row r="222" spans="4:6" x14ac:dyDescent="0.25">
      <c r="D222" s="1">
        <v>38754</v>
      </c>
      <c r="E222" s="2" t="s">
        <v>37</v>
      </c>
      <c r="F222">
        <v>190</v>
      </c>
    </row>
    <row r="223" spans="4:6" x14ac:dyDescent="0.25">
      <c r="D223" s="1">
        <v>38754</v>
      </c>
      <c r="E223" s="2" t="s">
        <v>16</v>
      </c>
      <c r="F223">
        <v>453</v>
      </c>
    </row>
    <row r="224" spans="4:6" x14ac:dyDescent="0.25">
      <c r="D224" s="1">
        <v>38754</v>
      </c>
      <c r="E224" s="2" t="s">
        <v>24</v>
      </c>
      <c r="F224">
        <v>223</v>
      </c>
    </row>
    <row r="225" spans="4:6" x14ac:dyDescent="0.25">
      <c r="D225" s="1">
        <v>38755</v>
      </c>
      <c r="E225" s="2" t="s">
        <v>66</v>
      </c>
      <c r="F225">
        <v>1</v>
      </c>
    </row>
    <row r="226" spans="4:6" x14ac:dyDescent="0.25">
      <c r="D226" s="1">
        <v>38757</v>
      </c>
      <c r="E226" s="2" t="s">
        <v>57</v>
      </c>
      <c r="F226">
        <v>170</v>
      </c>
    </row>
    <row r="227" spans="4:6" x14ac:dyDescent="0.25">
      <c r="D227" s="1">
        <v>38757</v>
      </c>
      <c r="E227" s="2" t="s">
        <v>88</v>
      </c>
      <c r="F227">
        <v>19</v>
      </c>
    </row>
    <row r="228" spans="4:6" x14ac:dyDescent="0.25">
      <c r="D228" s="1">
        <v>38757</v>
      </c>
      <c r="E228" s="2" t="s">
        <v>19</v>
      </c>
      <c r="F228">
        <v>464</v>
      </c>
    </row>
    <row r="229" spans="4:6" x14ac:dyDescent="0.25">
      <c r="D229" s="1">
        <v>38761</v>
      </c>
      <c r="E229" s="2" t="s">
        <v>9</v>
      </c>
      <c r="F229">
        <v>230</v>
      </c>
    </row>
    <row r="230" spans="4:6" x14ac:dyDescent="0.25">
      <c r="D230" s="1">
        <v>38765</v>
      </c>
      <c r="E230" s="2" t="s">
        <v>11</v>
      </c>
      <c r="F230">
        <v>387</v>
      </c>
    </row>
    <row r="231" spans="4:6" x14ac:dyDescent="0.25">
      <c r="D231" s="1">
        <v>38766</v>
      </c>
      <c r="E231" s="2" t="s">
        <v>47</v>
      </c>
      <c r="F231">
        <v>264</v>
      </c>
    </row>
    <row r="232" spans="4:6" x14ac:dyDescent="0.25">
      <c r="D232" s="1">
        <v>38767</v>
      </c>
      <c r="E232" s="2" t="s">
        <v>20</v>
      </c>
      <c r="F232">
        <v>163</v>
      </c>
    </row>
    <row r="233" spans="4:6" x14ac:dyDescent="0.25">
      <c r="D233" s="1">
        <v>38768</v>
      </c>
      <c r="E233" s="2" t="s">
        <v>38</v>
      </c>
      <c r="F233">
        <v>14</v>
      </c>
    </row>
    <row r="234" spans="4:6" x14ac:dyDescent="0.25">
      <c r="D234" s="1">
        <v>38769</v>
      </c>
      <c r="E234" s="2" t="s">
        <v>73</v>
      </c>
      <c r="F234">
        <v>98</v>
      </c>
    </row>
    <row r="235" spans="4:6" x14ac:dyDescent="0.25">
      <c r="D235" s="1">
        <v>38780</v>
      </c>
      <c r="E235" s="2" t="s">
        <v>99</v>
      </c>
      <c r="F235">
        <v>16</v>
      </c>
    </row>
    <row r="236" spans="4:6" x14ac:dyDescent="0.25">
      <c r="D236" s="1">
        <v>38780</v>
      </c>
      <c r="E236" s="2" t="s">
        <v>28</v>
      </c>
      <c r="F236">
        <v>80</v>
      </c>
    </row>
    <row r="237" spans="4:6" x14ac:dyDescent="0.25">
      <c r="D237" s="1">
        <v>38784</v>
      </c>
      <c r="E237" s="2" t="s">
        <v>41</v>
      </c>
      <c r="F237">
        <v>127</v>
      </c>
    </row>
    <row r="238" spans="4:6" x14ac:dyDescent="0.25">
      <c r="D238" s="1">
        <v>38786</v>
      </c>
      <c r="E238" s="2" t="s">
        <v>21</v>
      </c>
      <c r="F238">
        <v>170</v>
      </c>
    </row>
    <row r="239" spans="4:6" x14ac:dyDescent="0.25">
      <c r="D239" s="1">
        <v>38787</v>
      </c>
      <c r="E239" s="2" t="s">
        <v>63</v>
      </c>
      <c r="F239">
        <v>28</v>
      </c>
    </row>
    <row r="240" spans="4:6" x14ac:dyDescent="0.25">
      <c r="D240" s="1">
        <v>38788</v>
      </c>
      <c r="E240" s="2" t="s">
        <v>100</v>
      </c>
      <c r="F240">
        <v>12</v>
      </c>
    </row>
    <row r="241" spans="4:6" x14ac:dyDescent="0.25">
      <c r="D241" s="1">
        <v>38790</v>
      </c>
      <c r="E241" s="2" t="s">
        <v>101</v>
      </c>
      <c r="F241">
        <v>10</v>
      </c>
    </row>
    <row r="242" spans="4:6" x14ac:dyDescent="0.25">
      <c r="D242" s="1">
        <v>38791</v>
      </c>
      <c r="E242" s="2" t="s">
        <v>32</v>
      </c>
      <c r="F242">
        <v>65</v>
      </c>
    </row>
    <row r="243" spans="4:6" x14ac:dyDescent="0.25">
      <c r="D243" s="1">
        <v>38792</v>
      </c>
      <c r="E243" s="2" t="s">
        <v>102</v>
      </c>
      <c r="F243">
        <v>17</v>
      </c>
    </row>
    <row r="244" spans="4:6" x14ac:dyDescent="0.25">
      <c r="D244" s="1">
        <v>38792</v>
      </c>
      <c r="E244" s="2" t="s">
        <v>11</v>
      </c>
      <c r="F244">
        <v>262</v>
      </c>
    </row>
    <row r="245" spans="4:6" x14ac:dyDescent="0.25">
      <c r="D245" s="1">
        <v>38792</v>
      </c>
      <c r="E245" s="2" t="s">
        <v>103</v>
      </c>
      <c r="F245">
        <v>20</v>
      </c>
    </row>
    <row r="246" spans="4:6" x14ac:dyDescent="0.25">
      <c r="D246" s="1">
        <v>38801</v>
      </c>
      <c r="E246" s="2" t="s">
        <v>9</v>
      </c>
      <c r="F246">
        <v>224</v>
      </c>
    </row>
    <row r="247" spans="4:6" x14ac:dyDescent="0.25">
      <c r="D247" s="1">
        <v>38808</v>
      </c>
      <c r="E247" s="2" t="s">
        <v>54</v>
      </c>
      <c r="F247">
        <v>199</v>
      </c>
    </row>
    <row r="248" spans="4:6" x14ac:dyDescent="0.25">
      <c r="D248" s="1">
        <v>38813</v>
      </c>
      <c r="E248" s="2" t="s">
        <v>32</v>
      </c>
      <c r="F248">
        <v>70</v>
      </c>
    </row>
    <row r="249" spans="4:6" x14ac:dyDescent="0.25">
      <c r="D249" s="1">
        <v>38815</v>
      </c>
      <c r="E249" s="2" t="s">
        <v>104</v>
      </c>
      <c r="F249">
        <v>171</v>
      </c>
    </row>
    <row r="250" spans="4:6" x14ac:dyDescent="0.25">
      <c r="D250" s="1">
        <v>38815</v>
      </c>
      <c r="E250" s="2" t="s">
        <v>105</v>
      </c>
      <c r="F250">
        <v>1</v>
      </c>
    </row>
    <row r="251" spans="4:6" x14ac:dyDescent="0.25">
      <c r="D251" s="1">
        <v>38817</v>
      </c>
      <c r="E251" s="2" t="s">
        <v>96</v>
      </c>
      <c r="F251">
        <v>13</v>
      </c>
    </row>
    <row r="252" spans="4:6" x14ac:dyDescent="0.25">
      <c r="D252" s="1">
        <v>38818</v>
      </c>
      <c r="E252" s="2" t="s">
        <v>11</v>
      </c>
      <c r="F252">
        <v>293</v>
      </c>
    </row>
    <row r="253" spans="4:6" x14ac:dyDescent="0.25">
      <c r="D253" s="1">
        <v>38818</v>
      </c>
      <c r="E253" s="2" t="s">
        <v>89</v>
      </c>
      <c r="F253">
        <v>11</v>
      </c>
    </row>
    <row r="254" spans="4:6" x14ac:dyDescent="0.25">
      <c r="D254" s="1">
        <v>38820</v>
      </c>
      <c r="E254" s="2" t="s">
        <v>52</v>
      </c>
      <c r="F254">
        <v>162</v>
      </c>
    </row>
    <row r="255" spans="4:6" x14ac:dyDescent="0.25">
      <c r="D255" s="1">
        <v>38821</v>
      </c>
      <c r="E255" s="2" t="s">
        <v>60</v>
      </c>
      <c r="F255">
        <v>187</v>
      </c>
    </row>
    <row r="256" spans="4:6" x14ac:dyDescent="0.25">
      <c r="D256" s="1">
        <v>38822</v>
      </c>
      <c r="E256" s="2" t="s">
        <v>20</v>
      </c>
      <c r="F256">
        <v>192</v>
      </c>
    </row>
    <row r="257" spans="4:6" x14ac:dyDescent="0.25">
      <c r="D257" s="1">
        <v>38824</v>
      </c>
      <c r="E257" s="2" t="s">
        <v>26</v>
      </c>
      <c r="F257">
        <v>127</v>
      </c>
    </row>
    <row r="258" spans="4:6" x14ac:dyDescent="0.25">
      <c r="D258" s="1">
        <v>38826</v>
      </c>
      <c r="E258" s="2" t="s">
        <v>11</v>
      </c>
      <c r="F258">
        <v>198</v>
      </c>
    </row>
    <row r="259" spans="4:6" x14ac:dyDescent="0.25">
      <c r="D259" s="1">
        <v>38826</v>
      </c>
      <c r="E259" s="2" t="s">
        <v>106</v>
      </c>
      <c r="F259">
        <v>4</v>
      </c>
    </row>
    <row r="260" spans="4:6" x14ac:dyDescent="0.25">
      <c r="D260" s="1">
        <v>38826</v>
      </c>
      <c r="E260" s="2" t="s">
        <v>19</v>
      </c>
      <c r="F260">
        <v>110</v>
      </c>
    </row>
    <row r="261" spans="4:6" x14ac:dyDescent="0.25">
      <c r="D261" s="1">
        <v>38826</v>
      </c>
      <c r="E261" s="2" t="s">
        <v>20</v>
      </c>
      <c r="F261">
        <v>123</v>
      </c>
    </row>
    <row r="262" spans="4:6" x14ac:dyDescent="0.25">
      <c r="D262" s="1">
        <v>38827</v>
      </c>
      <c r="E262" s="2" t="s">
        <v>68</v>
      </c>
      <c r="F262">
        <v>159</v>
      </c>
    </row>
    <row r="263" spans="4:6" x14ac:dyDescent="0.25">
      <c r="D263" s="1">
        <v>38828</v>
      </c>
      <c r="E263" s="2" t="s">
        <v>107</v>
      </c>
      <c r="F263">
        <v>19</v>
      </c>
    </row>
    <row r="264" spans="4:6" x14ac:dyDescent="0.25">
      <c r="D264" s="1">
        <v>38834</v>
      </c>
      <c r="E264" s="2" t="s">
        <v>24</v>
      </c>
      <c r="F264">
        <v>289</v>
      </c>
    </row>
    <row r="265" spans="4:6" x14ac:dyDescent="0.25">
      <c r="D265" s="1">
        <v>38834</v>
      </c>
      <c r="E265" s="2" t="s">
        <v>25</v>
      </c>
      <c r="F265">
        <v>136</v>
      </c>
    </row>
    <row r="266" spans="4:6" x14ac:dyDescent="0.25">
      <c r="D266" s="1">
        <v>38845</v>
      </c>
      <c r="E266" s="2" t="s">
        <v>27</v>
      </c>
      <c r="F266">
        <v>41</v>
      </c>
    </row>
    <row r="267" spans="4:6" x14ac:dyDescent="0.25">
      <c r="D267" s="1">
        <v>38846</v>
      </c>
      <c r="E267" s="2" t="s">
        <v>47</v>
      </c>
      <c r="F267">
        <v>385</v>
      </c>
    </row>
    <row r="268" spans="4:6" x14ac:dyDescent="0.25">
      <c r="D268" s="1">
        <v>38847</v>
      </c>
      <c r="E268" s="2" t="s">
        <v>108</v>
      </c>
      <c r="F268">
        <v>17</v>
      </c>
    </row>
    <row r="269" spans="4:6" x14ac:dyDescent="0.25">
      <c r="D269" s="1">
        <v>38847</v>
      </c>
      <c r="E269" s="2" t="s">
        <v>109</v>
      </c>
      <c r="F269">
        <v>20</v>
      </c>
    </row>
    <row r="270" spans="4:6" x14ac:dyDescent="0.25">
      <c r="D270" s="1">
        <v>38851</v>
      </c>
      <c r="E270" s="2" t="s">
        <v>110</v>
      </c>
      <c r="F270">
        <v>19</v>
      </c>
    </row>
    <row r="271" spans="4:6" x14ac:dyDescent="0.25">
      <c r="D271" s="1">
        <v>38852</v>
      </c>
      <c r="E271" s="2" t="s">
        <v>45</v>
      </c>
      <c r="F271">
        <v>13</v>
      </c>
    </row>
    <row r="272" spans="4:6" x14ac:dyDescent="0.25">
      <c r="D272" s="1">
        <v>38853</v>
      </c>
      <c r="E272" s="2" t="s">
        <v>99</v>
      </c>
      <c r="F272">
        <v>13</v>
      </c>
    </row>
    <row r="273" spans="4:6" x14ac:dyDescent="0.25">
      <c r="D273" s="1">
        <v>38855</v>
      </c>
      <c r="E273" s="2" t="s">
        <v>82</v>
      </c>
      <c r="F273">
        <v>168</v>
      </c>
    </row>
    <row r="274" spans="4:6" x14ac:dyDescent="0.25">
      <c r="D274" s="1">
        <v>38855</v>
      </c>
      <c r="E274" s="2" t="s">
        <v>111</v>
      </c>
      <c r="F274">
        <v>18</v>
      </c>
    </row>
    <row r="275" spans="4:6" x14ac:dyDescent="0.25">
      <c r="D275" s="1">
        <v>38855</v>
      </c>
      <c r="E275" s="2" t="s">
        <v>16</v>
      </c>
      <c r="F275">
        <v>131</v>
      </c>
    </row>
    <row r="276" spans="4:6" x14ac:dyDescent="0.25">
      <c r="D276" s="1">
        <v>38856</v>
      </c>
      <c r="E276" s="2" t="s">
        <v>24</v>
      </c>
      <c r="F276">
        <v>187</v>
      </c>
    </row>
    <row r="277" spans="4:6" x14ac:dyDescent="0.25">
      <c r="D277" s="1">
        <v>38857</v>
      </c>
      <c r="E277" s="2" t="s">
        <v>26</v>
      </c>
      <c r="F277">
        <v>412</v>
      </c>
    </row>
    <row r="278" spans="4:6" x14ac:dyDescent="0.25">
      <c r="D278" s="1">
        <v>38859</v>
      </c>
      <c r="E278" s="2" t="s">
        <v>8</v>
      </c>
      <c r="F278">
        <v>40</v>
      </c>
    </row>
    <row r="279" spans="4:6" x14ac:dyDescent="0.25">
      <c r="D279" s="1">
        <v>38860</v>
      </c>
      <c r="E279" s="2" t="s">
        <v>39</v>
      </c>
      <c r="F279">
        <v>166</v>
      </c>
    </row>
    <row r="280" spans="4:6" x14ac:dyDescent="0.25">
      <c r="D280" s="1">
        <v>38861</v>
      </c>
      <c r="E280" s="2" t="s">
        <v>68</v>
      </c>
      <c r="F280">
        <v>173</v>
      </c>
    </row>
    <row r="281" spans="4:6" x14ac:dyDescent="0.25">
      <c r="D281" s="1">
        <v>38862</v>
      </c>
      <c r="E281" s="2" t="s">
        <v>112</v>
      </c>
      <c r="F281">
        <v>2</v>
      </c>
    </row>
    <row r="282" spans="4:6" x14ac:dyDescent="0.25">
      <c r="D282" s="1">
        <v>38862</v>
      </c>
      <c r="E282" s="2" t="s">
        <v>113</v>
      </c>
      <c r="F282">
        <v>18</v>
      </c>
    </row>
    <row r="283" spans="4:6" x14ac:dyDescent="0.25">
      <c r="D283" s="1">
        <v>38863</v>
      </c>
      <c r="E283" s="2" t="s">
        <v>114</v>
      </c>
      <c r="F283">
        <v>15</v>
      </c>
    </row>
    <row r="284" spans="4:6" x14ac:dyDescent="0.25">
      <c r="D284" s="1">
        <v>38864</v>
      </c>
      <c r="E284" s="2" t="s">
        <v>104</v>
      </c>
      <c r="F284">
        <v>243</v>
      </c>
    </row>
    <row r="285" spans="4:6" x14ac:dyDescent="0.25">
      <c r="D285" s="1">
        <v>38865</v>
      </c>
      <c r="E285" s="2" t="s">
        <v>19</v>
      </c>
      <c r="F285">
        <v>460</v>
      </c>
    </row>
    <row r="286" spans="4:6" x14ac:dyDescent="0.25">
      <c r="D286" s="1">
        <v>38865</v>
      </c>
      <c r="E286" s="2" t="s">
        <v>115</v>
      </c>
      <c r="F286">
        <v>8</v>
      </c>
    </row>
    <row r="287" spans="4:6" x14ac:dyDescent="0.25">
      <c r="D287" s="1">
        <v>38866</v>
      </c>
      <c r="E287" s="2" t="s">
        <v>10</v>
      </c>
      <c r="F287">
        <v>150</v>
      </c>
    </row>
    <row r="288" spans="4:6" x14ac:dyDescent="0.25">
      <c r="D288" s="1">
        <v>38867</v>
      </c>
      <c r="E288" s="2" t="s">
        <v>54</v>
      </c>
      <c r="F288">
        <v>72</v>
      </c>
    </row>
    <row r="289" spans="4:6" x14ac:dyDescent="0.25">
      <c r="D289" s="1">
        <v>38867</v>
      </c>
      <c r="E289" s="2" t="s">
        <v>11</v>
      </c>
      <c r="F289">
        <v>217</v>
      </c>
    </row>
    <row r="290" spans="4:6" x14ac:dyDescent="0.25">
      <c r="D290" s="1">
        <v>38870</v>
      </c>
      <c r="E290" s="2" t="s">
        <v>41</v>
      </c>
      <c r="F290">
        <v>164</v>
      </c>
    </row>
    <row r="291" spans="4:6" x14ac:dyDescent="0.25">
      <c r="D291" s="1">
        <v>38870</v>
      </c>
      <c r="E291" s="2" t="s">
        <v>47</v>
      </c>
      <c r="F291">
        <v>429</v>
      </c>
    </row>
    <row r="292" spans="4:6" x14ac:dyDescent="0.25">
      <c r="D292" s="1">
        <v>38875</v>
      </c>
      <c r="E292" s="2" t="s">
        <v>10</v>
      </c>
      <c r="F292">
        <v>63</v>
      </c>
    </row>
    <row r="293" spans="4:6" x14ac:dyDescent="0.25">
      <c r="D293" s="1">
        <v>38878</v>
      </c>
      <c r="E293" s="2" t="s">
        <v>32</v>
      </c>
      <c r="F293">
        <v>106</v>
      </c>
    </row>
    <row r="294" spans="4:6" x14ac:dyDescent="0.25">
      <c r="D294" s="1">
        <v>38886</v>
      </c>
      <c r="E294" s="2" t="s">
        <v>24</v>
      </c>
      <c r="F294">
        <v>136</v>
      </c>
    </row>
    <row r="295" spans="4:6" x14ac:dyDescent="0.25">
      <c r="D295" s="1">
        <v>38887</v>
      </c>
      <c r="E295" s="2" t="s">
        <v>116</v>
      </c>
      <c r="F295">
        <v>7</v>
      </c>
    </row>
    <row r="296" spans="4:6" x14ac:dyDescent="0.25">
      <c r="D296" s="1">
        <v>38896</v>
      </c>
      <c r="E296" s="2" t="s">
        <v>14</v>
      </c>
      <c r="F296">
        <v>114</v>
      </c>
    </row>
    <row r="297" spans="4:6" x14ac:dyDescent="0.25">
      <c r="D297" s="1">
        <v>38896</v>
      </c>
      <c r="E297" s="2" t="s">
        <v>117</v>
      </c>
      <c r="F297">
        <v>12</v>
      </c>
    </row>
    <row r="298" spans="4:6" x14ac:dyDescent="0.25">
      <c r="D298" s="1">
        <v>38902</v>
      </c>
      <c r="E298" s="2" t="s">
        <v>11</v>
      </c>
      <c r="F298">
        <v>443</v>
      </c>
    </row>
    <row r="299" spans="4:6" x14ac:dyDescent="0.25">
      <c r="D299" s="1">
        <v>38904</v>
      </c>
      <c r="E299" s="2" t="s">
        <v>54</v>
      </c>
      <c r="F299">
        <v>73</v>
      </c>
    </row>
    <row r="300" spans="4:6" x14ac:dyDescent="0.25">
      <c r="D300" s="1">
        <v>38907</v>
      </c>
      <c r="E300" s="2" t="s">
        <v>118</v>
      </c>
      <c r="F300">
        <v>15</v>
      </c>
    </row>
    <row r="301" spans="4:6" x14ac:dyDescent="0.25">
      <c r="D301" s="1">
        <v>38907</v>
      </c>
      <c r="E301" s="2" t="s">
        <v>119</v>
      </c>
      <c r="F301">
        <v>9</v>
      </c>
    </row>
    <row r="302" spans="4:6" x14ac:dyDescent="0.25">
      <c r="D302" s="1">
        <v>38908</v>
      </c>
      <c r="E302" s="2" t="s">
        <v>120</v>
      </c>
      <c r="F302">
        <v>20</v>
      </c>
    </row>
    <row r="303" spans="4:6" x14ac:dyDescent="0.25">
      <c r="D303" s="1">
        <v>38910</v>
      </c>
      <c r="E303" s="2" t="s">
        <v>121</v>
      </c>
      <c r="F303">
        <v>9</v>
      </c>
    </row>
    <row r="304" spans="4:6" x14ac:dyDescent="0.25">
      <c r="D304" s="1">
        <v>38911</v>
      </c>
      <c r="E304" s="2" t="s">
        <v>122</v>
      </c>
      <c r="F304">
        <v>88</v>
      </c>
    </row>
    <row r="305" spans="4:6" x14ac:dyDescent="0.25">
      <c r="D305" s="1">
        <v>38911</v>
      </c>
      <c r="E305" s="2" t="s">
        <v>9</v>
      </c>
      <c r="F305">
        <v>139</v>
      </c>
    </row>
    <row r="306" spans="4:6" x14ac:dyDescent="0.25">
      <c r="D306" s="1">
        <v>38912</v>
      </c>
      <c r="E306" s="2" t="s">
        <v>24</v>
      </c>
      <c r="F306">
        <v>346</v>
      </c>
    </row>
    <row r="307" spans="4:6" x14ac:dyDescent="0.25">
      <c r="D307" s="1">
        <v>38918</v>
      </c>
      <c r="E307" s="2" t="s">
        <v>123</v>
      </c>
      <c r="F307">
        <v>3</v>
      </c>
    </row>
    <row r="308" spans="4:6" x14ac:dyDescent="0.25">
      <c r="D308" s="1">
        <v>38918</v>
      </c>
      <c r="E308" s="2" t="s">
        <v>124</v>
      </c>
      <c r="F308">
        <v>9</v>
      </c>
    </row>
    <row r="309" spans="4:6" x14ac:dyDescent="0.25">
      <c r="D309" s="1">
        <v>38918</v>
      </c>
      <c r="E309" s="2" t="s">
        <v>11</v>
      </c>
      <c r="F309">
        <v>323</v>
      </c>
    </row>
    <row r="310" spans="4:6" x14ac:dyDescent="0.25">
      <c r="D310" s="1">
        <v>38919</v>
      </c>
      <c r="E310" s="2" t="s">
        <v>104</v>
      </c>
      <c r="F310">
        <v>382</v>
      </c>
    </row>
    <row r="311" spans="4:6" x14ac:dyDescent="0.25">
      <c r="D311" s="1">
        <v>38923</v>
      </c>
      <c r="E311" s="2" t="s">
        <v>19</v>
      </c>
      <c r="F311">
        <v>296</v>
      </c>
    </row>
    <row r="312" spans="4:6" x14ac:dyDescent="0.25">
      <c r="D312" s="1">
        <v>38924</v>
      </c>
      <c r="E312" s="2" t="s">
        <v>7</v>
      </c>
      <c r="F312">
        <v>121</v>
      </c>
    </row>
    <row r="313" spans="4:6" x14ac:dyDescent="0.25">
      <c r="D313" s="1">
        <v>38924</v>
      </c>
      <c r="E313" s="2" t="s">
        <v>27</v>
      </c>
      <c r="F313">
        <v>157</v>
      </c>
    </row>
    <row r="314" spans="4:6" x14ac:dyDescent="0.25">
      <c r="D314" s="1">
        <v>38926</v>
      </c>
      <c r="E314" s="2" t="s">
        <v>11</v>
      </c>
      <c r="F314">
        <v>497</v>
      </c>
    </row>
    <row r="315" spans="4:6" x14ac:dyDescent="0.25">
      <c r="D315" s="1">
        <v>38927</v>
      </c>
      <c r="E315" s="2" t="s">
        <v>11</v>
      </c>
      <c r="F315">
        <v>103</v>
      </c>
    </row>
    <row r="316" spans="4:6" x14ac:dyDescent="0.25">
      <c r="D316" s="1">
        <v>38928</v>
      </c>
      <c r="E316" s="2" t="s">
        <v>32</v>
      </c>
      <c r="F316">
        <v>142</v>
      </c>
    </row>
    <row r="317" spans="4:6" x14ac:dyDescent="0.25">
      <c r="D317" s="1">
        <v>38929</v>
      </c>
      <c r="E317" s="2" t="s">
        <v>25</v>
      </c>
      <c r="F317">
        <v>144</v>
      </c>
    </row>
    <row r="318" spans="4:6" x14ac:dyDescent="0.25">
      <c r="D318" s="1">
        <v>38931</v>
      </c>
      <c r="E318" s="2" t="s">
        <v>102</v>
      </c>
      <c r="F318">
        <v>8</v>
      </c>
    </row>
    <row r="319" spans="4:6" x14ac:dyDescent="0.25">
      <c r="D319" s="1">
        <v>38936</v>
      </c>
      <c r="E319" s="2" t="s">
        <v>57</v>
      </c>
      <c r="F319">
        <v>172</v>
      </c>
    </row>
    <row r="320" spans="4:6" x14ac:dyDescent="0.25">
      <c r="D320" s="1">
        <v>38940</v>
      </c>
      <c r="E320" s="2" t="s">
        <v>9</v>
      </c>
      <c r="F320">
        <v>290</v>
      </c>
    </row>
    <row r="321" spans="4:6" x14ac:dyDescent="0.25">
      <c r="D321" s="1">
        <v>38942</v>
      </c>
      <c r="E321" s="2" t="s">
        <v>16</v>
      </c>
      <c r="F321">
        <v>422</v>
      </c>
    </row>
    <row r="322" spans="4:6" x14ac:dyDescent="0.25">
      <c r="D322" s="1">
        <v>38945</v>
      </c>
      <c r="E322" s="2" t="s">
        <v>111</v>
      </c>
      <c r="F322">
        <v>12</v>
      </c>
    </row>
    <row r="323" spans="4:6" x14ac:dyDescent="0.25">
      <c r="D323" s="1">
        <v>38948</v>
      </c>
      <c r="E323" s="2" t="s">
        <v>57</v>
      </c>
      <c r="F323">
        <v>104</v>
      </c>
    </row>
    <row r="324" spans="4:6" x14ac:dyDescent="0.25">
      <c r="D324" s="1">
        <v>38949</v>
      </c>
      <c r="E324" s="2" t="s">
        <v>37</v>
      </c>
      <c r="F324">
        <v>97</v>
      </c>
    </row>
    <row r="325" spans="4:6" x14ac:dyDescent="0.25">
      <c r="D325" s="1">
        <v>38950</v>
      </c>
      <c r="E325" s="2" t="s">
        <v>28</v>
      </c>
      <c r="F325">
        <v>179</v>
      </c>
    </row>
    <row r="326" spans="4:6" x14ac:dyDescent="0.25">
      <c r="D326" s="1">
        <v>38953</v>
      </c>
      <c r="E326" s="2" t="s">
        <v>52</v>
      </c>
      <c r="F326">
        <v>256</v>
      </c>
    </row>
    <row r="327" spans="4:6" x14ac:dyDescent="0.25">
      <c r="D327" s="1">
        <v>38954</v>
      </c>
      <c r="E327" s="2" t="s">
        <v>115</v>
      </c>
      <c r="F327">
        <v>20</v>
      </c>
    </row>
    <row r="328" spans="4:6" x14ac:dyDescent="0.25">
      <c r="D328" s="1">
        <v>38954</v>
      </c>
      <c r="E328" s="2" t="s">
        <v>107</v>
      </c>
      <c r="F328">
        <v>10</v>
      </c>
    </row>
    <row r="329" spans="4:6" x14ac:dyDescent="0.25">
      <c r="D329" s="1">
        <v>38955</v>
      </c>
      <c r="E329" s="2" t="s">
        <v>9</v>
      </c>
      <c r="F329">
        <v>407</v>
      </c>
    </row>
    <row r="330" spans="4:6" x14ac:dyDescent="0.25">
      <c r="D330" s="1">
        <v>38956</v>
      </c>
      <c r="E330" s="2" t="s">
        <v>24</v>
      </c>
      <c r="F330">
        <v>297</v>
      </c>
    </row>
    <row r="331" spans="4:6" x14ac:dyDescent="0.25">
      <c r="D331" s="1">
        <v>38956</v>
      </c>
      <c r="E331" s="2" t="s">
        <v>73</v>
      </c>
      <c r="F331">
        <v>133</v>
      </c>
    </row>
    <row r="332" spans="4:6" x14ac:dyDescent="0.25">
      <c r="D332" s="1">
        <v>38956</v>
      </c>
      <c r="E332" s="2" t="s">
        <v>37</v>
      </c>
      <c r="F332">
        <v>33</v>
      </c>
    </row>
    <row r="333" spans="4:6" x14ac:dyDescent="0.25">
      <c r="D333" s="1">
        <v>38959</v>
      </c>
      <c r="E333" s="2" t="s">
        <v>16</v>
      </c>
      <c r="F333">
        <v>220</v>
      </c>
    </row>
    <row r="334" spans="4:6" x14ac:dyDescent="0.25">
      <c r="D334" s="1">
        <v>38959</v>
      </c>
      <c r="E334" s="2" t="s">
        <v>30</v>
      </c>
      <c r="F334">
        <v>114</v>
      </c>
    </row>
    <row r="335" spans="4:6" x14ac:dyDescent="0.25">
      <c r="D335" s="1">
        <v>38962</v>
      </c>
      <c r="E335" s="2" t="s">
        <v>10</v>
      </c>
      <c r="F335">
        <v>130</v>
      </c>
    </row>
    <row r="336" spans="4:6" x14ac:dyDescent="0.25">
      <c r="D336" s="1">
        <v>38962</v>
      </c>
      <c r="E336" s="2" t="s">
        <v>32</v>
      </c>
      <c r="F336">
        <v>52</v>
      </c>
    </row>
    <row r="337" spans="4:6" x14ac:dyDescent="0.25">
      <c r="D337" s="1">
        <v>38962</v>
      </c>
      <c r="E337" s="2" t="s">
        <v>30</v>
      </c>
      <c r="F337">
        <v>33</v>
      </c>
    </row>
    <row r="338" spans="4:6" x14ac:dyDescent="0.25">
      <c r="D338" s="1">
        <v>38963</v>
      </c>
      <c r="E338" s="2" t="s">
        <v>63</v>
      </c>
      <c r="F338">
        <v>57</v>
      </c>
    </row>
    <row r="339" spans="4:6" x14ac:dyDescent="0.25">
      <c r="D339" s="1">
        <v>38965</v>
      </c>
      <c r="E339" s="2" t="s">
        <v>125</v>
      </c>
      <c r="F339">
        <v>190</v>
      </c>
    </row>
    <row r="340" spans="4:6" x14ac:dyDescent="0.25">
      <c r="D340" s="1">
        <v>38965</v>
      </c>
      <c r="E340" s="2" t="s">
        <v>86</v>
      </c>
      <c r="F340">
        <v>8</v>
      </c>
    </row>
    <row r="341" spans="4:6" x14ac:dyDescent="0.25">
      <c r="D341" s="1">
        <v>38965</v>
      </c>
      <c r="E341" s="2" t="s">
        <v>9</v>
      </c>
      <c r="F341">
        <v>255</v>
      </c>
    </row>
    <row r="342" spans="4:6" x14ac:dyDescent="0.25">
      <c r="D342" s="1">
        <v>38967</v>
      </c>
      <c r="E342" s="2" t="s">
        <v>73</v>
      </c>
      <c r="F342">
        <v>108</v>
      </c>
    </row>
    <row r="343" spans="4:6" x14ac:dyDescent="0.25">
      <c r="D343" s="1">
        <v>38971</v>
      </c>
      <c r="E343" s="2" t="s">
        <v>20</v>
      </c>
      <c r="F343">
        <v>78</v>
      </c>
    </row>
    <row r="344" spans="4:6" x14ac:dyDescent="0.25">
      <c r="D344" s="1">
        <v>38972</v>
      </c>
      <c r="E344" s="2" t="s">
        <v>9</v>
      </c>
      <c r="F344">
        <v>364</v>
      </c>
    </row>
    <row r="345" spans="4:6" x14ac:dyDescent="0.25">
      <c r="D345" s="1">
        <v>38973</v>
      </c>
      <c r="E345" s="2" t="s">
        <v>68</v>
      </c>
      <c r="F345">
        <v>52</v>
      </c>
    </row>
    <row r="346" spans="4:6" x14ac:dyDescent="0.25">
      <c r="D346" s="1">
        <v>38974</v>
      </c>
      <c r="E346" s="2" t="s">
        <v>104</v>
      </c>
      <c r="F346">
        <v>343</v>
      </c>
    </row>
    <row r="347" spans="4:6" x14ac:dyDescent="0.25">
      <c r="D347" s="1">
        <v>38976</v>
      </c>
      <c r="E347" s="2" t="s">
        <v>54</v>
      </c>
      <c r="F347">
        <v>197</v>
      </c>
    </row>
    <row r="348" spans="4:6" x14ac:dyDescent="0.25">
      <c r="D348" s="1">
        <v>38977</v>
      </c>
      <c r="E348" s="2" t="s">
        <v>126</v>
      </c>
      <c r="F348">
        <v>4</v>
      </c>
    </row>
    <row r="349" spans="4:6" x14ac:dyDescent="0.25">
      <c r="D349" s="1">
        <v>38978</v>
      </c>
      <c r="E349" s="2" t="s">
        <v>127</v>
      </c>
      <c r="F349">
        <v>8</v>
      </c>
    </row>
    <row r="350" spans="4:6" x14ac:dyDescent="0.25">
      <c r="D350" s="1">
        <v>38978</v>
      </c>
      <c r="E350" s="2" t="s">
        <v>58</v>
      </c>
      <c r="F350">
        <v>11</v>
      </c>
    </row>
    <row r="351" spans="4:6" x14ac:dyDescent="0.25">
      <c r="D351" s="1">
        <v>38978</v>
      </c>
      <c r="E351" s="2" t="s">
        <v>74</v>
      </c>
      <c r="F351">
        <v>10</v>
      </c>
    </row>
    <row r="352" spans="4:6" x14ac:dyDescent="0.25">
      <c r="D352" s="1">
        <v>38981</v>
      </c>
      <c r="E352" s="2" t="s">
        <v>63</v>
      </c>
      <c r="F352">
        <v>96</v>
      </c>
    </row>
    <row r="353" spans="4:6" x14ac:dyDescent="0.25">
      <c r="D353" s="1">
        <v>38981</v>
      </c>
      <c r="E353" s="2" t="s">
        <v>57</v>
      </c>
      <c r="F353">
        <v>30</v>
      </c>
    </row>
    <row r="354" spans="4:6" x14ac:dyDescent="0.25">
      <c r="D354" s="1">
        <v>38982</v>
      </c>
      <c r="E354" s="2" t="s">
        <v>128</v>
      </c>
      <c r="F354">
        <v>17</v>
      </c>
    </row>
    <row r="355" spans="4:6" x14ac:dyDescent="0.25">
      <c r="D355" s="1">
        <v>38985</v>
      </c>
      <c r="E355" s="2" t="s">
        <v>124</v>
      </c>
      <c r="F355">
        <v>17</v>
      </c>
    </row>
    <row r="356" spans="4:6" x14ac:dyDescent="0.25">
      <c r="D356" s="1">
        <v>38985</v>
      </c>
      <c r="E356" s="2" t="s">
        <v>14</v>
      </c>
      <c r="F356">
        <v>180</v>
      </c>
    </row>
    <row r="357" spans="4:6" x14ac:dyDescent="0.25">
      <c r="D357" s="1">
        <v>38985</v>
      </c>
      <c r="E357" s="2" t="s">
        <v>33</v>
      </c>
      <c r="F357">
        <v>94</v>
      </c>
    </row>
    <row r="358" spans="4:6" x14ac:dyDescent="0.25">
      <c r="D358" s="1">
        <v>38986</v>
      </c>
      <c r="E358" s="2" t="s">
        <v>41</v>
      </c>
      <c r="F358">
        <v>45</v>
      </c>
    </row>
    <row r="359" spans="4:6" x14ac:dyDescent="0.25">
      <c r="D359" s="1">
        <v>38987</v>
      </c>
      <c r="E359" s="2" t="s">
        <v>9</v>
      </c>
      <c r="F359">
        <v>380</v>
      </c>
    </row>
    <row r="360" spans="4:6" x14ac:dyDescent="0.25">
      <c r="D360" s="1">
        <v>38987</v>
      </c>
      <c r="E360" s="2" t="s">
        <v>45</v>
      </c>
      <c r="F360">
        <v>5</v>
      </c>
    </row>
    <row r="361" spans="4:6" x14ac:dyDescent="0.25">
      <c r="D361" s="1">
        <v>38991</v>
      </c>
      <c r="E361" s="2" t="s">
        <v>39</v>
      </c>
      <c r="F361">
        <v>170</v>
      </c>
    </row>
    <row r="362" spans="4:6" x14ac:dyDescent="0.25">
      <c r="D362" s="1">
        <v>38995</v>
      </c>
      <c r="E362" s="2" t="s">
        <v>47</v>
      </c>
      <c r="F362">
        <v>198</v>
      </c>
    </row>
    <row r="363" spans="4:6" x14ac:dyDescent="0.25">
      <c r="D363" s="1">
        <v>38998</v>
      </c>
      <c r="E363" s="2" t="s">
        <v>19</v>
      </c>
      <c r="F363">
        <v>283</v>
      </c>
    </row>
    <row r="364" spans="4:6" x14ac:dyDescent="0.25">
      <c r="D364" s="1">
        <v>39001</v>
      </c>
      <c r="E364" s="2" t="s">
        <v>125</v>
      </c>
      <c r="F364">
        <v>42</v>
      </c>
    </row>
    <row r="365" spans="4:6" x14ac:dyDescent="0.25">
      <c r="D365" s="1">
        <v>39003</v>
      </c>
      <c r="E365" s="2" t="s">
        <v>8</v>
      </c>
      <c r="F365">
        <v>163</v>
      </c>
    </row>
    <row r="366" spans="4:6" x14ac:dyDescent="0.25">
      <c r="D366" s="1">
        <v>39009</v>
      </c>
      <c r="E366" s="2" t="s">
        <v>19</v>
      </c>
      <c r="F366">
        <v>115</v>
      </c>
    </row>
    <row r="367" spans="4:6" x14ac:dyDescent="0.25">
      <c r="D367" s="1">
        <v>39014</v>
      </c>
      <c r="E367" s="2" t="s">
        <v>73</v>
      </c>
      <c r="F367">
        <v>75</v>
      </c>
    </row>
    <row r="368" spans="4:6" x14ac:dyDescent="0.25">
      <c r="D368" s="1">
        <v>39015</v>
      </c>
      <c r="E368" s="2" t="s">
        <v>47</v>
      </c>
      <c r="F368">
        <v>403</v>
      </c>
    </row>
    <row r="369" spans="4:6" x14ac:dyDescent="0.25">
      <c r="D369" s="1">
        <v>39019</v>
      </c>
      <c r="E369" s="2" t="s">
        <v>19</v>
      </c>
      <c r="F369">
        <v>465</v>
      </c>
    </row>
    <row r="370" spans="4:6" x14ac:dyDescent="0.25">
      <c r="D370" s="1">
        <v>39021</v>
      </c>
      <c r="E370" s="2" t="s">
        <v>8</v>
      </c>
      <c r="F370">
        <v>194</v>
      </c>
    </row>
    <row r="371" spans="4:6" x14ac:dyDescent="0.25">
      <c r="D371" s="1">
        <v>39021</v>
      </c>
      <c r="E371" s="2" t="s">
        <v>71</v>
      </c>
      <c r="F371">
        <v>122</v>
      </c>
    </row>
    <row r="372" spans="4:6" x14ac:dyDescent="0.25">
      <c r="D372" s="1">
        <v>39021</v>
      </c>
      <c r="E372" s="2" t="s">
        <v>21</v>
      </c>
      <c r="F372">
        <v>186</v>
      </c>
    </row>
    <row r="373" spans="4:6" x14ac:dyDescent="0.25">
      <c r="D373" s="1">
        <v>39026</v>
      </c>
      <c r="E373" s="2" t="s">
        <v>14</v>
      </c>
      <c r="F373">
        <v>137</v>
      </c>
    </row>
    <row r="374" spans="4:6" x14ac:dyDescent="0.25">
      <c r="D374" s="1">
        <v>39029</v>
      </c>
      <c r="E374" s="2" t="s">
        <v>81</v>
      </c>
      <c r="F374">
        <v>10</v>
      </c>
    </row>
    <row r="375" spans="4:6" x14ac:dyDescent="0.25">
      <c r="D375" s="1">
        <v>39032</v>
      </c>
      <c r="E375" s="2" t="s">
        <v>52</v>
      </c>
      <c r="F375">
        <v>437</v>
      </c>
    </row>
    <row r="376" spans="4:6" x14ac:dyDescent="0.25">
      <c r="D376" s="1">
        <v>39034</v>
      </c>
      <c r="E376" s="2" t="s">
        <v>129</v>
      </c>
      <c r="F376">
        <v>20</v>
      </c>
    </row>
    <row r="377" spans="4:6" x14ac:dyDescent="0.25">
      <c r="D377" s="1">
        <v>39035</v>
      </c>
      <c r="E377" s="2" t="s">
        <v>16</v>
      </c>
      <c r="F377">
        <v>108</v>
      </c>
    </row>
    <row r="378" spans="4:6" x14ac:dyDescent="0.25">
      <c r="D378" s="1">
        <v>39040</v>
      </c>
      <c r="E378" s="2" t="s">
        <v>39</v>
      </c>
      <c r="F378">
        <v>62</v>
      </c>
    </row>
    <row r="379" spans="4:6" x14ac:dyDescent="0.25">
      <c r="D379" s="1">
        <v>39040</v>
      </c>
      <c r="E379" s="2" t="s">
        <v>9</v>
      </c>
      <c r="F379">
        <v>426</v>
      </c>
    </row>
    <row r="380" spans="4:6" x14ac:dyDescent="0.25">
      <c r="D380" s="1">
        <v>39043</v>
      </c>
      <c r="E380" s="2" t="s">
        <v>47</v>
      </c>
      <c r="F380">
        <v>303</v>
      </c>
    </row>
    <row r="381" spans="4:6" x14ac:dyDescent="0.25">
      <c r="D381" s="1">
        <v>39044</v>
      </c>
      <c r="E381" s="2" t="s">
        <v>2</v>
      </c>
      <c r="F381">
        <v>20</v>
      </c>
    </row>
    <row r="382" spans="4:6" x14ac:dyDescent="0.25">
      <c r="D382" s="1">
        <v>39047</v>
      </c>
      <c r="E382" s="2" t="s">
        <v>11</v>
      </c>
      <c r="F382">
        <v>237</v>
      </c>
    </row>
    <row r="383" spans="4:6" x14ac:dyDescent="0.25">
      <c r="D383" s="1">
        <v>39048</v>
      </c>
      <c r="E383" s="2" t="s">
        <v>25</v>
      </c>
      <c r="F383">
        <v>151</v>
      </c>
    </row>
    <row r="384" spans="4:6" x14ac:dyDescent="0.25">
      <c r="D384" s="1">
        <v>39049</v>
      </c>
      <c r="E384" s="2" t="s">
        <v>130</v>
      </c>
      <c r="F384">
        <v>6</v>
      </c>
    </row>
    <row r="385" spans="4:6" x14ac:dyDescent="0.25">
      <c r="D385" s="1">
        <v>39052</v>
      </c>
      <c r="E385" s="2" t="s">
        <v>8</v>
      </c>
      <c r="F385">
        <v>124</v>
      </c>
    </row>
    <row r="386" spans="4:6" x14ac:dyDescent="0.25">
      <c r="D386" s="1">
        <v>39054</v>
      </c>
      <c r="E386" s="2" t="s">
        <v>131</v>
      </c>
      <c r="F386">
        <v>7</v>
      </c>
    </row>
    <row r="387" spans="4:6" x14ac:dyDescent="0.25">
      <c r="D387" s="1">
        <v>39055</v>
      </c>
      <c r="E387" s="2" t="s">
        <v>132</v>
      </c>
      <c r="F387">
        <v>7</v>
      </c>
    </row>
    <row r="388" spans="4:6" x14ac:dyDescent="0.25">
      <c r="D388" s="1">
        <v>39057</v>
      </c>
      <c r="E388" s="2" t="s">
        <v>47</v>
      </c>
      <c r="F388">
        <v>105</v>
      </c>
    </row>
    <row r="389" spans="4:6" x14ac:dyDescent="0.25">
      <c r="D389" s="1">
        <v>39058</v>
      </c>
      <c r="E389" s="2" t="s">
        <v>71</v>
      </c>
      <c r="F389">
        <v>58</v>
      </c>
    </row>
    <row r="390" spans="4:6" x14ac:dyDescent="0.25">
      <c r="D390" s="1">
        <v>39058</v>
      </c>
      <c r="E390" s="2" t="s">
        <v>133</v>
      </c>
      <c r="F390">
        <v>182</v>
      </c>
    </row>
    <row r="391" spans="4:6" x14ac:dyDescent="0.25">
      <c r="D391" s="1">
        <v>39060</v>
      </c>
      <c r="E391" s="2" t="s">
        <v>52</v>
      </c>
      <c r="F391">
        <v>163</v>
      </c>
    </row>
    <row r="392" spans="4:6" x14ac:dyDescent="0.25">
      <c r="D392" s="1">
        <v>39060</v>
      </c>
      <c r="E392" s="2" t="s">
        <v>134</v>
      </c>
      <c r="F392">
        <v>14</v>
      </c>
    </row>
    <row r="393" spans="4:6" x14ac:dyDescent="0.25">
      <c r="D393" s="1">
        <v>39061</v>
      </c>
      <c r="E393" s="2" t="s">
        <v>135</v>
      </c>
      <c r="F393">
        <v>4</v>
      </c>
    </row>
    <row r="394" spans="4:6" x14ac:dyDescent="0.25">
      <c r="D394" s="1">
        <v>39062</v>
      </c>
      <c r="E394" s="2" t="s">
        <v>136</v>
      </c>
      <c r="F394">
        <v>13</v>
      </c>
    </row>
    <row r="395" spans="4:6" x14ac:dyDescent="0.25">
      <c r="D395" s="1">
        <v>39063</v>
      </c>
      <c r="E395" s="2" t="s">
        <v>9</v>
      </c>
      <c r="F395">
        <v>422</v>
      </c>
    </row>
    <row r="396" spans="4:6" x14ac:dyDescent="0.25">
      <c r="D396" s="1">
        <v>39064</v>
      </c>
      <c r="E396" s="2" t="s">
        <v>84</v>
      </c>
      <c r="F396">
        <v>6</v>
      </c>
    </row>
    <row r="397" spans="4:6" x14ac:dyDescent="0.25">
      <c r="D397" s="1">
        <v>39069</v>
      </c>
      <c r="E397" s="2" t="s">
        <v>137</v>
      </c>
      <c r="F397">
        <v>15</v>
      </c>
    </row>
    <row r="398" spans="4:6" x14ac:dyDescent="0.25">
      <c r="D398" s="1">
        <v>39070</v>
      </c>
      <c r="E398" s="2" t="s">
        <v>32</v>
      </c>
      <c r="F398">
        <v>168</v>
      </c>
    </row>
    <row r="399" spans="4:6" x14ac:dyDescent="0.25">
      <c r="D399" s="1">
        <v>39072</v>
      </c>
      <c r="E399" s="2" t="s">
        <v>52</v>
      </c>
      <c r="F399">
        <v>193</v>
      </c>
    </row>
    <row r="400" spans="4:6" x14ac:dyDescent="0.25">
      <c r="D400" s="1">
        <v>39078</v>
      </c>
      <c r="E400" s="2" t="s">
        <v>107</v>
      </c>
      <c r="F400">
        <v>15</v>
      </c>
    </row>
    <row r="401" spans="4:6" x14ac:dyDescent="0.25">
      <c r="D401" s="1">
        <v>39079</v>
      </c>
      <c r="E401" s="2" t="s">
        <v>25</v>
      </c>
      <c r="F401">
        <v>27</v>
      </c>
    </row>
    <row r="402" spans="4:6" x14ac:dyDescent="0.25">
      <c r="D402" s="1">
        <v>39080</v>
      </c>
      <c r="E402" s="2" t="s">
        <v>25</v>
      </c>
      <c r="F402">
        <v>116</v>
      </c>
    </row>
    <row r="403" spans="4:6" x14ac:dyDescent="0.25">
      <c r="D403" s="1">
        <v>39081</v>
      </c>
      <c r="E403" s="2" t="s">
        <v>63</v>
      </c>
      <c r="F403">
        <v>21</v>
      </c>
    </row>
    <row r="404" spans="4:6" x14ac:dyDescent="0.25">
      <c r="D404" s="1">
        <v>39081</v>
      </c>
      <c r="E404" s="2" t="s">
        <v>25</v>
      </c>
      <c r="F404">
        <v>61</v>
      </c>
    </row>
    <row r="405" spans="4:6" x14ac:dyDescent="0.25">
      <c r="D405" s="1">
        <v>39081</v>
      </c>
      <c r="E405" s="2" t="s">
        <v>19</v>
      </c>
      <c r="F405">
        <v>458</v>
      </c>
    </row>
    <row r="406" spans="4:6" x14ac:dyDescent="0.25">
      <c r="D406" s="1">
        <v>39082</v>
      </c>
      <c r="E406" s="2" t="s">
        <v>138</v>
      </c>
      <c r="F406">
        <v>19</v>
      </c>
    </row>
    <row r="407" spans="4:6" x14ac:dyDescent="0.25">
      <c r="D407" s="1">
        <v>39084</v>
      </c>
      <c r="E407" s="2" t="s">
        <v>57</v>
      </c>
      <c r="F407">
        <v>81</v>
      </c>
    </row>
    <row r="408" spans="4:6" x14ac:dyDescent="0.25">
      <c r="D408" s="1">
        <v>39085</v>
      </c>
      <c r="E408" s="2" t="s">
        <v>20</v>
      </c>
      <c r="F408">
        <v>86</v>
      </c>
    </row>
    <row r="409" spans="4:6" x14ac:dyDescent="0.25">
      <c r="D409" s="1">
        <v>39086</v>
      </c>
      <c r="E409" s="2" t="s">
        <v>9</v>
      </c>
      <c r="F409">
        <v>142</v>
      </c>
    </row>
    <row r="410" spans="4:6" x14ac:dyDescent="0.25">
      <c r="D410" s="1">
        <v>39092</v>
      </c>
      <c r="E410" s="2" t="s">
        <v>19</v>
      </c>
      <c r="F410">
        <v>459</v>
      </c>
    </row>
    <row r="411" spans="4:6" x14ac:dyDescent="0.25">
      <c r="D411" s="1">
        <v>39093</v>
      </c>
      <c r="E411" s="2" t="s">
        <v>42</v>
      </c>
      <c r="F411">
        <v>20</v>
      </c>
    </row>
    <row r="412" spans="4:6" x14ac:dyDescent="0.25">
      <c r="D412" s="1">
        <v>39095</v>
      </c>
      <c r="E412" s="2" t="s">
        <v>47</v>
      </c>
      <c r="F412">
        <v>245</v>
      </c>
    </row>
    <row r="413" spans="4:6" x14ac:dyDescent="0.25">
      <c r="D413" s="1">
        <v>39095</v>
      </c>
      <c r="E413" s="2" t="s">
        <v>102</v>
      </c>
      <c r="F413">
        <v>19</v>
      </c>
    </row>
    <row r="414" spans="4:6" x14ac:dyDescent="0.25">
      <c r="D414" s="1">
        <v>39096</v>
      </c>
      <c r="E414" s="2" t="s">
        <v>12</v>
      </c>
      <c r="F414">
        <v>159</v>
      </c>
    </row>
    <row r="415" spans="4:6" x14ac:dyDescent="0.25">
      <c r="D415" s="1">
        <v>39097</v>
      </c>
      <c r="E415" s="2" t="s">
        <v>25</v>
      </c>
      <c r="F415">
        <v>99</v>
      </c>
    </row>
    <row r="416" spans="4:6" x14ac:dyDescent="0.25">
      <c r="D416" s="1">
        <v>39099</v>
      </c>
      <c r="E416" s="2" t="s">
        <v>24</v>
      </c>
      <c r="F416">
        <v>213</v>
      </c>
    </row>
    <row r="417" spans="4:6" x14ac:dyDescent="0.25">
      <c r="D417" s="1">
        <v>39106</v>
      </c>
      <c r="E417" s="2" t="s">
        <v>16</v>
      </c>
      <c r="F417">
        <v>349</v>
      </c>
    </row>
    <row r="418" spans="4:6" x14ac:dyDescent="0.25">
      <c r="D418" s="1">
        <v>39109</v>
      </c>
      <c r="E418" s="2" t="s">
        <v>19</v>
      </c>
      <c r="F418">
        <v>114</v>
      </c>
    </row>
    <row r="419" spans="4:6" x14ac:dyDescent="0.25">
      <c r="D419" s="1">
        <v>39109</v>
      </c>
      <c r="E419" s="2" t="s">
        <v>29</v>
      </c>
      <c r="F419">
        <v>12</v>
      </c>
    </row>
    <row r="420" spans="4:6" x14ac:dyDescent="0.25">
      <c r="D420" s="1">
        <v>39111</v>
      </c>
      <c r="E420" s="2" t="s">
        <v>101</v>
      </c>
      <c r="F420">
        <v>12</v>
      </c>
    </row>
    <row r="421" spans="4:6" x14ac:dyDescent="0.25">
      <c r="D421" s="1">
        <v>39117</v>
      </c>
      <c r="E421" s="2" t="s">
        <v>14</v>
      </c>
      <c r="F421">
        <v>132</v>
      </c>
    </row>
    <row r="422" spans="4:6" x14ac:dyDescent="0.25">
      <c r="D422" s="1">
        <v>39120</v>
      </c>
      <c r="E422" s="2" t="s">
        <v>25</v>
      </c>
      <c r="F422">
        <v>197</v>
      </c>
    </row>
    <row r="423" spans="4:6" x14ac:dyDescent="0.25">
      <c r="D423" s="1">
        <v>39120</v>
      </c>
      <c r="E423" s="2" t="s">
        <v>17</v>
      </c>
      <c r="F423">
        <v>5</v>
      </c>
    </row>
    <row r="424" spans="4:6" x14ac:dyDescent="0.25">
      <c r="D424" s="1">
        <v>39120</v>
      </c>
      <c r="E424" s="2" t="s">
        <v>52</v>
      </c>
      <c r="F424">
        <v>403</v>
      </c>
    </row>
    <row r="425" spans="4:6" x14ac:dyDescent="0.25">
      <c r="D425" s="1">
        <v>39121</v>
      </c>
      <c r="E425" s="2" t="s">
        <v>12</v>
      </c>
      <c r="F425">
        <v>200</v>
      </c>
    </row>
    <row r="426" spans="4:6" x14ac:dyDescent="0.25">
      <c r="D426" s="1">
        <v>39124</v>
      </c>
      <c r="E426" s="2" t="s">
        <v>71</v>
      </c>
      <c r="F426">
        <v>23</v>
      </c>
    </row>
    <row r="427" spans="4:6" x14ac:dyDescent="0.25">
      <c r="D427" s="1">
        <v>39131</v>
      </c>
      <c r="E427" s="2" t="s">
        <v>47</v>
      </c>
      <c r="F427">
        <v>337</v>
      </c>
    </row>
    <row r="428" spans="4:6" x14ac:dyDescent="0.25">
      <c r="D428" s="1">
        <v>39132</v>
      </c>
      <c r="E428" s="2" t="s">
        <v>7</v>
      </c>
      <c r="F428">
        <v>500</v>
      </c>
    </row>
    <row r="429" spans="4:6" x14ac:dyDescent="0.25">
      <c r="D429" s="1">
        <v>39132</v>
      </c>
      <c r="E429" s="2" t="s">
        <v>92</v>
      </c>
      <c r="F429">
        <v>9</v>
      </c>
    </row>
    <row r="430" spans="4:6" x14ac:dyDescent="0.25">
      <c r="D430" s="1">
        <v>39134</v>
      </c>
      <c r="E430" s="2" t="s">
        <v>133</v>
      </c>
      <c r="F430">
        <v>39</v>
      </c>
    </row>
    <row r="431" spans="4:6" x14ac:dyDescent="0.25">
      <c r="D431" s="1">
        <v>39139</v>
      </c>
      <c r="E431" s="2" t="s">
        <v>80</v>
      </c>
      <c r="F431">
        <v>156</v>
      </c>
    </row>
    <row r="432" spans="4:6" x14ac:dyDescent="0.25">
      <c r="D432" s="1">
        <v>39140</v>
      </c>
      <c r="E432" s="2" t="s">
        <v>19</v>
      </c>
      <c r="F432">
        <v>258</v>
      </c>
    </row>
    <row r="433" spans="4:6" x14ac:dyDescent="0.25">
      <c r="D433" s="1">
        <v>39140</v>
      </c>
      <c r="E433" s="2" t="s">
        <v>96</v>
      </c>
      <c r="F433">
        <v>14</v>
      </c>
    </row>
    <row r="434" spans="4:6" x14ac:dyDescent="0.25">
      <c r="D434" s="1">
        <v>39142</v>
      </c>
      <c r="E434" s="2" t="s">
        <v>14</v>
      </c>
      <c r="F434">
        <v>91</v>
      </c>
    </row>
    <row r="435" spans="4:6" x14ac:dyDescent="0.25">
      <c r="D435" s="1">
        <v>39149</v>
      </c>
      <c r="E435" s="2" t="s">
        <v>14</v>
      </c>
      <c r="F435">
        <v>68</v>
      </c>
    </row>
    <row r="436" spans="4:6" x14ac:dyDescent="0.25">
      <c r="D436" s="1">
        <v>39150</v>
      </c>
      <c r="E436" s="2" t="s">
        <v>139</v>
      </c>
      <c r="F436">
        <v>13</v>
      </c>
    </row>
    <row r="437" spans="4:6" x14ac:dyDescent="0.25">
      <c r="D437" s="1">
        <v>39152</v>
      </c>
      <c r="E437" s="2" t="s">
        <v>30</v>
      </c>
      <c r="F437">
        <v>118</v>
      </c>
    </row>
    <row r="438" spans="4:6" x14ac:dyDescent="0.25">
      <c r="D438" s="1">
        <v>39154</v>
      </c>
      <c r="E438" s="2" t="s">
        <v>27</v>
      </c>
      <c r="F438">
        <v>54</v>
      </c>
    </row>
    <row r="439" spans="4:6" x14ac:dyDescent="0.25">
      <c r="D439" s="1">
        <v>39158</v>
      </c>
      <c r="E439" s="2" t="s">
        <v>140</v>
      </c>
      <c r="F439">
        <v>10</v>
      </c>
    </row>
    <row r="440" spans="4:6" x14ac:dyDescent="0.25">
      <c r="D440" s="1">
        <v>39162</v>
      </c>
      <c r="E440" s="2" t="s">
        <v>52</v>
      </c>
      <c r="F440">
        <v>339</v>
      </c>
    </row>
    <row r="441" spans="4:6" x14ac:dyDescent="0.25">
      <c r="D441" s="1">
        <v>39163</v>
      </c>
      <c r="E441" s="2" t="s">
        <v>32</v>
      </c>
      <c r="F441">
        <v>80</v>
      </c>
    </row>
    <row r="442" spans="4:6" x14ac:dyDescent="0.25">
      <c r="D442" s="1">
        <v>39165</v>
      </c>
      <c r="E442" s="2" t="s">
        <v>24</v>
      </c>
      <c r="F442">
        <v>431</v>
      </c>
    </row>
    <row r="443" spans="4:6" x14ac:dyDescent="0.25">
      <c r="D443" s="1">
        <v>39167</v>
      </c>
      <c r="E443" s="2" t="s">
        <v>52</v>
      </c>
      <c r="F443">
        <v>268</v>
      </c>
    </row>
    <row r="444" spans="4:6" x14ac:dyDescent="0.25">
      <c r="D444" s="1">
        <v>39167</v>
      </c>
      <c r="E444" s="2" t="s">
        <v>24</v>
      </c>
      <c r="F444">
        <v>440</v>
      </c>
    </row>
    <row r="445" spans="4:6" x14ac:dyDescent="0.25">
      <c r="D445" s="1">
        <v>39167</v>
      </c>
      <c r="E445" s="2" t="s">
        <v>7</v>
      </c>
      <c r="F445">
        <v>396</v>
      </c>
    </row>
    <row r="446" spans="4:6" x14ac:dyDescent="0.25">
      <c r="D446" s="1">
        <v>39167</v>
      </c>
      <c r="E446" s="2" t="s">
        <v>20</v>
      </c>
      <c r="F446">
        <v>157</v>
      </c>
    </row>
    <row r="447" spans="4:6" x14ac:dyDescent="0.25">
      <c r="D447" s="1">
        <v>39171</v>
      </c>
      <c r="E447" s="2" t="s">
        <v>14</v>
      </c>
      <c r="F447">
        <v>194</v>
      </c>
    </row>
    <row r="448" spans="4:6" x14ac:dyDescent="0.25">
      <c r="D448" s="1">
        <v>39172</v>
      </c>
      <c r="E448" s="2" t="s">
        <v>41</v>
      </c>
      <c r="F448">
        <v>156</v>
      </c>
    </row>
    <row r="449" spans="4:6" x14ac:dyDescent="0.25">
      <c r="D449" s="1">
        <v>39173</v>
      </c>
      <c r="E449" s="2" t="s">
        <v>114</v>
      </c>
      <c r="F449">
        <v>11</v>
      </c>
    </row>
    <row r="450" spans="4:6" x14ac:dyDescent="0.25">
      <c r="D450" s="1">
        <v>39174</v>
      </c>
      <c r="E450" s="2" t="s">
        <v>37</v>
      </c>
      <c r="F450">
        <v>110</v>
      </c>
    </row>
    <row r="451" spans="4:6" x14ac:dyDescent="0.25">
      <c r="D451" s="1">
        <v>39176</v>
      </c>
      <c r="E451" s="2" t="s">
        <v>141</v>
      </c>
      <c r="F451">
        <v>12</v>
      </c>
    </row>
    <row r="452" spans="4:6" x14ac:dyDescent="0.25">
      <c r="D452" s="1">
        <v>39177</v>
      </c>
      <c r="E452" s="2" t="s">
        <v>7</v>
      </c>
      <c r="F452">
        <v>464</v>
      </c>
    </row>
    <row r="453" spans="4:6" x14ac:dyDescent="0.25">
      <c r="D453" s="1">
        <v>39178</v>
      </c>
      <c r="E453" s="2" t="s">
        <v>68</v>
      </c>
      <c r="F453">
        <v>40</v>
      </c>
    </row>
    <row r="454" spans="4:6" x14ac:dyDescent="0.25">
      <c r="D454" s="1">
        <v>39179</v>
      </c>
      <c r="E454" s="2" t="s">
        <v>41</v>
      </c>
      <c r="F454">
        <v>52</v>
      </c>
    </row>
    <row r="455" spans="4:6" x14ac:dyDescent="0.25">
      <c r="D455" s="1">
        <v>39184</v>
      </c>
      <c r="E455" s="2" t="s">
        <v>77</v>
      </c>
      <c r="F455">
        <v>12</v>
      </c>
    </row>
    <row r="456" spans="4:6" x14ac:dyDescent="0.25">
      <c r="D456" s="1">
        <v>39186</v>
      </c>
      <c r="E456" s="2" t="s">
        <v>9</v>
      </c>
      <c r="F456">
        <v>412</v>
      </c>
    </row>
    <row r="457" spans="4:6" x14ac:dyDescent="0.25">
      <c r="D457" s="1">
        <v>39188</v>
      </c>
      <c r="E457" s="2" t="s">
        <v>19</v>
      </c>
      <c r="F457">
        <v>268</v>
      </c>
    </row>
    <row r="458" spans="4:6" x14ac:dyDescent="0.25">
      <c r="D458" s="1">
        <v>39188</v>
      </c>
      <c r="E458" s="2" t="s">
        <v>9</v>
      </c>
      <c r="F458">
        <v>495</v>
      </c>
    </row>
    <row r="459" spans="4:6" x14ac:dyDescent="0.25">
      <c r="D459" s="1">
        <v>39188</v>
      </c>
      <c r="E459" s="2" t="s">
        <v>37</v>
      </c>
      <c r="F459">
        <v>30</v>
      </c>
    </row>
    <row r="460" spans="4:6" x14ac:dyDescent="0.25">
      <c r="D460" s="1">
        <v>39191</v>
      </c>
      <c r="E460" s="2" t="s">
        <v>8</v>
      </c>
      <c r="F460">
        <v>67</v>
      </c>
    </row>
    <row r="461" spans="4:6" x14ac:dyDescent="0.25">
      <c r="D461" s="1">
        <v>39197</v>
      </c>
      <c r="E461" s="2" t="s">
        <v>16</v>
      </c>
      <c r="F461">
        <v>497</v>
      </c>
    </row>
    <row r="462" spans="4:6" x14ac:dyDescent="0.25">
      <c r="D462" s="1">
        <v>39200</v>
      </c>
      <c r="E462" s="2" t="s">
        <v>24</v>
      </c>
      <c r="F462">
        <v>102</v>
      </c>
    </row>
    <row r="463" spans="4:6" x14ac:dyDescent="0.25">
      <c r="D463" s="1">
        <v>39203</v>
      </c>
      <c r="E463" s="2" t="s">
        <v>9</v>
      </c>
      <c r="F463">
        <v>322</v>
      </c>
    </row>
    <row r="464" spans="4:6" x14ac:dyDescent="0.25">
      <c r="D464" s="1">
        <v>39204</v>
      </c>
      <c r="E464" s="2" t="s">
        <v>11</v>
      </c>
      <c r="F464">
        <v>297</v>
      </c>
    </row>
    <row r="465" spans="4:6" x14ac:dyDescent="0.25">
      <c r="D465" s="1">
        <v>39206</v>
      </c>
      <c r="E465" s="2" t="s">
        <v>14</v>
      </c>
      <c r="F465">
        <v>179</v>
      </c>
    </row>
    <row r="466" spans="4:6" x14ac:dyDescent="0.25">
      <c r="D466" s="1">
        <v>39208</v>
      </c>
      <c r="E466" s="2" t="s">
        <v>142</v>
      </c>
      <c r="F466">
        <v>15</v>
      </c>
    </row>
    <row r="467" spans="4:6" x14ac:dyDescent="0.25">
      <c r="D467" s="1">
        <v>39210</v>
      </c>
      <c r="E467" s="2" t="s">
        <v>63</v>
      </c>
      <c r="F467">
        <v>65</v>
      </c>
    </row>
    <row r="468" spans="4:6" x14ac:dyDescent="0.25">
      <c r="D468" s="1">
        <v>39212</v>
      </c>
      <c r="E468" s="2" t="s">
        <v>9</v>
      </c>
      <c r="F468">
        <v>297</v>
      </c>
    </row>
    <row r="469" spans="4:6" x14ac:dyDescent="0.25">
      <c r="D469" s="1">
        <v>39214</v>
      </c>
      <c r="E469" s="2" t="s">
        <v>10</v>
      </c>
      <c r="F469">
        <v>131</v>
      </c>
    </row>
    <row r="470" spans="4:6" x14ac:dyDescent="0.25">
      <c r="D470" s="1">
        <v>39215</v>
      </c>
      <c r="E470" s="2" t="s">
        <v>143</v>
      </c>
      <c r="F470">
        <v>12</v>
      </c>
    </row>
    <row r="471" spans="4:6" x14ac:dyDescent="0.25">
      <c r="D471" s="1">
        <v>39215</v>
      </c>
      <c r="E471" s="2" t="s">
        <v>20</v>
      </c>
      <c r="F471">
        <v>114</v>
      </c>
    </row>
    <row r="472" spans="4:6" x14ac:dyDescent="0.25">
      <c r="D472" s="1">
        <v>39218</v>
      </c>
      <c r="E472" s="2" t="s">
        <v>16</v>
      </c>
      <c r="F472">
        <v>293</v>
      </c>
    </row>
    <row r="473" spans="4:6" x14ac:dyDescent="0.25">
      <c r="D473" s="1">
        <v>39220</v>
      </c>
      <c r="E473" s="2" t="s">
        <v>144</v>
      </c>
      <c r="F473">
        <v>18</v>
      </c>
    </row>
    <row r="474" spans="4:6" x14ac:dyDescent="0.25">
      <c r="D474" s="1">
        <v>39220</v>
      </c>
      <c r="E474" s="2" t="s">
        <v>21</v>
      </c>
      <c r="F474">
        <v>186</v>
      </c>
    </row>
    <row r="475" spans="4:6" x14ac:dyDescent="0.25">
      <c r="D475" s="1">
        <v>39223</v>
      </c>
      <c r="E475" s="2" t="s">
        <v>30</v>
      </c>
      <c r="F475">
        <v>119</v>
      </c>
    </row>
    <row r="476" spans="4:6" x14ac:dyDescent="0.25">
      <c r="D476" s="1">
        <v>39227</v>
      </c>
      <c r="E476" s="2" t="s">
        <v>132</v>
      </c>
      <c r="F476">
        <v>4</v>
      </c>
    </row>
    <row r="477" spans="4:6" x14ac:dyDescent="0.25">
      <c r="D477" s="1">
        <v>39230</v>
      </c>
      <c r="E477" s="2" t="s">
        <v>16</v>
      </c>
      <c r="F477">
        <v>415</v>
      </c>
    </row>
    <row r="478" spans="4:6" x14ac:dyDescent="0.25">
      <c r="D478" s="1">
        <v>39230</v>
      </c>
      <c r="E478" s="2" t="s">
        <v>15</v>
      </c>
      <c r="F478">
        <v>10</v>
      </c>
    </row>
    <row r="479" spans="4:6" x14ac:dyDescent="0.25">
      <c r="D479" s="1">
        <v>39230</v>
      </c>
      <c r="E479" s="2" t="s">
        <v>20</v>
      </c>
      <c r="F479">
        <v>159</v>
      </c>
    </row>
    <row r="480" spans="4:6" x14ac:dyDescent="0.25">
      <c r="D480" s="1">
        <v>39231</v>
      </c>
      <c r="E480" s="2" t="s">
        <v>19</v>
      </c>
      <c r="F480">
        <v>140</v>
      </c>
    </row>
    <row r="481" spans="4:6" x14ac:dyDescent="0.25">
      <c r="D481" s="1">
        <v>39239</v>
      </c>
      <c r="E481" s="2" t="s">
        <v>21</v>
      </c>
      <c r="F481">
        <v>128</v>
      </c>
    </row>
    <row r="482" spans="4:6" x14ac:dyDescent="0.25">
      <c r="D482" s="1">
        <v>39247</v>
      </c>
      <c r="E482" s="2" t="s">
        <v>145</v>
      </c>
      <c r="F482">
        <v>9</v>
      </c>
    </row>
    <row r="483" spans="4:6" x14ac:dyDescent="0.25">
      <c r="D483" s="1">
        <v>39247</v>
      </c>
      <c r="E483" s="2" t="s">
        <v>19</v>
      </c>
      <c r="F483">
        <v>121</v>
      </c>
    </row>
    <row r="484" spans="4:6" x14ac:dyDescent="0.25">
      <c r="D484" s="1">
        <v>39248</v>
      </c>
      <c r="E484" s="2" t="s">
        <v>16</v>
      </c>
      <c r="F484">
        <v>169</v>
      </c>
    </row>
    <row r="485" spans="4:6" x14ac:dyDescent="0.25">
      <c r="D485" s="1">
        <v>39250</v>
      </c>
      <c r="E485" s="2" t="s">
        <v>57</v>
      </c>
      <c r="F485">
        <v>118</v>
      </c>
    </row>
    <row r="486" spans="4:6" x14ac:dyDescent="0.25">
      <c r="D486" s="1">
        <v>39250</v>
      </c>
      <c r="E486" s="2" t="s">
        <v>80</v>
      </c>
      <c r="F486">
        <v>37</v>
      </c>
    </row>
    <row r="487" spans="4:6" x14ac:dyDescent="0.25">
      <c r="D487" s="1">
        <v>39253</v>
      </c>
      <c r="E487" s="2" t="s">
        <v>37</v>
      </c>
      <c r="F487">
        <v>198</v>
      </c>
    </row>
    <row r="488" spans="4:6" x14ac:dyDescent="0.25">
      <c r="D488" s="1">
        <v>39254</v>
      </c>
      <c r="E488" s="2" t="s">
        <v>30</v>
      </c>
      <c r="F488">
        <v>74</v>
      </c>
    </row>
    <row r="489" spans="4:6" x14ac:dyDescent="0.25">
      <c r="D489" s="1">
        <v>39259</v>
      </c>
      <c r="E489" s="2" t="s">
        <v>146</v>
      </c>
      <c r="F489">
        <v>18</v>
      </c>
    </row>
    <row r="490" spans="4:6" x14ac:dyDescent="0.25">
      <c r="D490" s="1">
        <v>39263</v>
      </c>
      <c r="E490" s="2" t="s">
        <v>26</v>
      </c>
      <c r="F490">
        <v>291</v>
      </c>
    </row>
    <row r="491" spans="4:6" x14ac:dyDescent="0.25">
      <c r="D491" s="1">
        <v>39270</v>
      </c>
      <c r="E491" s="2" t="s">
        <v>11</v>
      </c>
      <c r="F491">
        <v>208</v>
      </c>
    </row>
    <row r="492" spans="4:6" x14ac:dyDescent="0.25">
      <c r="D492" s="1">
        <v>39270</v>
      </c>
      <c r="E492" s="2" t="s">
        <v>7</v>
      </c>
      <c r="F492">
        <v>354</v>
      </c>
    </row>
    <row r="493" spans="4:6" x14ac:dyDescent="0.25">
      <c r="D493" s="1">
        <v>39277</v>
      </c>
      <c r="E493" s="2" t="s">
        <v>27</v>
      </c>
      <c r="F493">
        <v>113</v>
      </c>
    </row>
    <row r="494" spans="4:6" x14ac:dyDescent="0.25">
      <c r="D494" s="1">
        <v>39278</v>
      </c>
      <c r="E494" s="2" t="s">
        <v>147</v>
      </c>
      <c r="F494">
        <v>3</v>
      </c>
    </row>
    <row r="495" spans="4:6" x14ac:dyDescent="0.25">
      <c r="D495" s="1">
        <v>39278</v>
      </c>
      <c r="E495" s="2" t="s">
        <v>47</v>
      </c>
      <c r="F495">
        <v>446</v>
      </c>
    </row>
    <row r="496" spans="4:6" x14ac:dyDescent="0.25">
      <c r="D496" s="1">
        <v>39278</v>
      </c>
      <c r="E496" s="2" t="s">
        <v>123</v>
      </c>
      <c r="F496">
        <v>9</v>
      </c>
    </row>
    <row r="497" spans="4:6" x14ac:dyDescent="0.25">
      <c r="D497" s="1">
        <v>39282</v>
      </c>
      <c r="E497" s="2" t="s">
        <v>52</v>
      </c>
      <c r="F497">
        <v>445</v>
      </c>
    </row>
    <row r="498" spans="4:6" x14ac:dyDescent="0.25">
      <c r="D498" s="1">
        <v>39283</v>
      </c>
      <c r="E498" s="2" t="s">
        <v>71</v>
      </c>
      <c r="F498">
        <v>47</v>
      </c>
    </row>
    <row r="499" spans="4:6" x14ac:dyDescent="0.25">
      <c r="D499" s="1">
        <v>39284</v>
      </c>
      <c r="E499" s="2" t="s">
        <v>148</v>
      </c>
      <c r="F499">
        <v>14</v>
      </c>
    </row>
    <row r="500" spans="4:6" x14ac:dyDescent="0.25">
      <c r="D500" s="1">
        <v>39289</v>
      </c>
      <c r="E500" s="2" t="s">
        <v>39</v>
      </c>
      <c r="F500">
        <v>187</v>
      </c>
    </row>
    <row r="501" spans="4:6" x14ac:dyDescent="0.25">
      <c r="D501" s="1">
        <v>39290</v>
      </c>
      <c r="E501" s="2" t="s">
        <v>47</v>
      </c>
      <c r="F501">
        <v>355</v>
      </c>
    </row>
    <row r="502" spans="4:6" x14ac:dyDescent="0.25">
      <c r="D502" s="1">
        <v>39291</v>
      </c>
      <c r="E502" s="2" t="s">
        <v>117</v>
      </c>
      <c r="F502">
        <v>6</v>
      </c>
    </row>
    <row r="503" spans="4:6" x14ac:dyDescent="0.25">
      <c r="D503" s="1">
        <v>39292</v>
      </c>
      <c r="E503" s="2" t="s">
        <v>70</v>
      </c>
      <c r="F503">
        <v>18</v>
      </c>
    </row>
    <row r="504" spans="4:6" x14ac:dyDescent="0.25">
      <c r="D504" s="1">
        <v>39294</v>
      </c>
      <c r="E504" s="2" t="s">
        <v>73</v>
      </c>
      <c r="F504">
        <v>111</v>
      </c>
    </row>
    <row r="505" spans="4:6" x14ac:dyDescent="0.25">
      <c r="D505" s="1">
        <v>39294</v>
      </c>
      <c r="E505" s="2" t="s">
        <v>10</v>
      </c>
      <c r="F505">
        <v>156</v>
      </c>
    </row>
    <row r="506" spans="4:6" x14ac:dyDescent="0.25">
      <c r="D506" s="1">
        <v>39295</v>
      </c>
      <c r="E506" s="2" t="s">
        <v>47</v>
      </c>
      <c r="F506">
        <v>396</v>
      </c>
    </row>
    <row r="507" spans="4:6" x14ac:dyDescent="0.25">
      <c r="D507" s="1">
        <v>39299</v>
      </c>
      <c r="E507" s="2" t="s">
        <v>62</v>
      </c>
      <c r="F507">
        <v>7</v>
      </c>
    </row>
    <row r="508" spans="4:6" x14ac:dyDescent="0.25">
      <c r="D508" s="1">
        <v>39301</v>
      </c>
      <c r="E508" s="2" t="s">
        <v>57</v>
      </c>
      <c r="F508">
        <v>98</v>
      </c>
    </row>
    <row r="509" spans="4:6" x14ac:dyDescent="0.25">
      <c r="D509" s="1">
        <v>39303</v>
      </c>
      <c r="E509" s="2" t="s">
        <v>47</v>
      </c>
      <c r="F509">
        <v>405</v>
      </c>
    </row>
    <row r="510" spans="4:6" x14ac:dyDescent="0.25">
      <c r="D510" s="1">
        <v>39305</v>
      </c>
      <c r="E510" s="2" t="s">
        <v>9</v>
      </c>
      <c r="F510">
        <v>220</v>
      </c>
    </row>
    <row r="511" spans="4:6" x14ac:dyDescent="0.25">
      <c r="D511" s="1">
        <v>39306</v>
      </c>
      <c r="E511" s="2" t="s">
        <v>32</v>
      </c>
      <c r="F511">
        <v>141</v>
      </c>
    </row>
    <row r="512" spans="4:6" x14ac:dyDescent="0.25">
      <c r="D512" s="1">
        <v>39307</v>
      </c>
      <c r="E512" s="2" t="s">
        <v>92</v>
      </c>
      <c r="F512">
        <v>17</v>
      </c>
    </row>
    <row r="513" spans="4:6" x14ac:dyDescent="0.25">
      <c r="D513" s="1">
        <v>39307</v>
      </c>
      <c r="E513" s="2" t="s">
        <v>11</v>
      </c>
      <c r="F513">
        <v>260</v>
      </c>
    </row>
    <row r="514" spans="4:6" x14ac:dyDescent="0.25">
      <c r="D514" s="1">
        <v>39308</v>
      </c>
      <c r="E514" s="2" t="s">
        <v>121</v>
      </c>
      <c r="F514">
        <v>11</v>
      </c>
    </row>
    <row r="515" spans="4:6" x14ac:dyDescent="0.25">
      <c r="D515" s="1">
        <v>39312</v>
      </c>
      <c r="E515" s="2" t="s">
        <v>54</v>
      </c>
      <c r="F515">
        <v>182</v>
      </c>
    </row>
    <row r="516" spans="4:6" x14ac:dyDescent="0.25">
      <c r="D516" s="1">
        <v>39314</v>
      </c>
      <c r="E516" s="2" t="s">
        <v>39</v>
      </c>
      <c r="F516">
        <v>59</v>
      </c>
    </row>
    <row r="517" spans="4:6" x14ac:dyDescent="0.25">
      <c r="D517" s="1">
        <v>39315</v>
      </c>
      <c r="E517" s="2" t="s">
        <v>68</v>
      </c>
      <c r="F517">
        <v>45</v>
      </c>
    </row>
    <row r="518" spans="4:6" x14ac:dyDescent="0.25">
      <c r="D518" s="1">
        <v>39315</v>
      </c>
      <c r="E518" s="2" t="s">
        <v>78</v>
      </c>
      <c r="F518">
        <v>3</v>
      </c>
    </row>
    <row r="519" spans="4:6" x14ac:dyDescent="0.25">
      <c r="D519" s="1">
        <v>39317</v>
      </c>
      <c r="E519" s="2" t="s">
        <v>63</v>
      </c>
      <c r="F519">
        <v>52</v>
      </c>
    </row>
    <row r="520" spans="4:6" x14ac:dyDescent="0.25">
      <c r="D520" s="1">
        <v>39317</v>
      </c>
      <c r="E520" s="2" t="s">
        <v>24</v>
      </c>
      <c r="F520">
        <v>373</v>
      </c>
    </row>
    <row r="521" spans="4:6" x14ac:dyDescent="0.25">
      <c r="D521" s="1">
        <v>39318</v>
      </c>
      <c r="E521" s="2" t="s">
        <v>36</v>
      </c>
      <c r="F521">
        <v>2</v>
      </c>
    </row>
    <row r="522" spans="4:6" x14ac:dyDescent="0.25">
      <c r="D522" s="1">
        <v>39318</v>
      </c>
      <c r="E522" s="2" t="s">
        <v>26</v>
      </c>
      <c r="F522">
        <v>445</v>
      </c>
    </row>
    <row r="523" spans="4:6" x14ac:dyDescent="0.25">
      <c r="D523" s="1">
        <v>39319</v>
      </c>
      <c r="E523" s="2" t="s">
        <v>54</v>
      </c>
      <c r="F523">
        <v>93</v>
      </c>
    </row>
    <row r="524" spans="4:6" x14ac:dyDescent="0.25">
      <c r="D524" s="1">
        <v>39324</v>
      </c>
      <c r="E524" s="2" t="s">
        <v>24</v>
      </c>
      <c r="F524">
        <v>329</v>
      </c>
    </row>
    <row r="525" spans="4:6" x14ac:dyDescent="0.25">
      <c r="D525" s="1">
        <v>39326</v>
      </c>
      <c r="E525" s="2" t="s">
        <v>24</v>
      </c>
      <c r="F525">
        <v>217</v>
      </c>
    </row>
    <row r="526" spans="4:6" x14ac:dyDescent="0.25">
      <c r="D526" s="1">
        <v>39326</v>
      </c>
      <c r="E526" s="2" t="s">
        <v>20</v>
      </c>
      <c r="F526">
        <v>165</v>
      </c>
    </row>
    <row r="527" spans="4:6" x14ac:dyDescent="0.25">
      <c r="D527" s="1">
        <v>39327</v>
      </c>
      <c r="E527" s="2" t="s">
        <v>43</v>
      </c>
      <c r="F527">
        <v>20</v>
      </c>
    </row>
    <row r="528" spans="4:6" x14ac:dyDescent="0.25">
      <c r="D528" s="1">
        <v>39328</v>
      </c>
      <c r="E528" s="2" t="s">
        <v>35</v>
      </c>
      <c r="F528">
        <v>11</v>
      </c>
    </row>
    <row r="529" spans="4:6" x14ac:dyDescent="0.25">
      <c r="D529" s="1">
        <v>39329</v>
      </c>
      <c r="E529" s="2" t="s">
        <v>16</v>
      </c>
      <c r="F529">
        <v>294</v>
      </c>
    </row>
    <row r="530" spans="4:6" x14ac:dyDescent="0.25">
      <c r="D530" s="1">
        <v>39331</v>
      </c>
      <c r="E530" s="2" t="s">
        <v>14</v>
      </c>
      <c r="F530">
        <v>82</v>
      </c>
    </row>
    <row r="531" spans="4:6" x14ac:dyDescent="0.25">
      <c r="D531" s="1">
        <v>39331</v>
      </c>
      <c r="E531" s="2" t="s">
        <v>25</v>
      </c>
      <c r="F531">
        <v>186</v>
      </c>
    </row>
    <row r="532" spans="4:6" x14ac:dyDescent="0.25">
      <c r="D532" s="1">
        <v>39333</v>
      </c>
      <c r="E532" s="2" t="s">
        <v>12</v>
      </c>
      <c r="F532">
        <v>163</v>
      </c>
    </row>
    <row r="533" spans="4:6" x14ac:dyDescent="0.25">
      <c r="D533" s="1">
        <v>39333</v>
      </c>
      <c r="E533" s="2" t="s">
        <v>32</v>
      </c>
      <c r="F533">
        <v>148</v>
      </c>
    </row>
    <row r="534" spans="4:6" x14ac:dyDescent="0.25">
      <c r="D534" s="1">
        <v>39334</v>
      </c>
      <c r="E534" s="2" t="s">
        <v>42</v>
      </c>
      <c r="F534">
        <v>2</v>
      </c>
    </row>
    <row r="535" spans="4:6" x14ac:dyDescent="0.25">
      <c r="D535" s="1">
        <v>39336</v>
      </c>
      <c r="E535" s="2" t="s">
        <v>24</v>
      </c>
      <c r="F535">
        <v>343</v>
      </c>
    </row>
    <row r="536" spans="4:6" x14ac:dyDescent="0.25">
      <c r="D536" s="1">
        <v>39336</v>
      </c>
      <c r="E536" s="2" t="s">
        <v>73</v>
      </c>
      <c r="F536">
        <v>51</v>
      </c>
    </row>
    <row r="537" spans="4:6" x14ac:dyDescent="0.25">
      <c r="D537" s="1">
        <v>39339</v>
      </c>
      <c r="E537" s="2" t="s">
        <v>12</v>
      </c>
      <c r="F537">
        <v>164</v>
      </c>
    </row>
    <row r="538" spans="4:6" x14ac:dyDescent="0.25">
      <c r="D538" s="1">
        <v>39339</v>
      </c>
      <c r="E538" s="2" t="s">
        <v>6</v>
      </c>
      <c r="F538">
        <v>5</v>
      </c>
    </row>
    <row r="539" spans="4:6" x14ac:dyDescent="0.25">
      <c r="D539" s="1">
        <v>39340</v>
      </c>
      <c r="E539" s="2" t="s">
        <v>9</v>
      </c>
      <c r="F539">
        <v>260</v>
      </c>
    </row>
    <row r="540" spans="4:6" x14ac:dyDescent="0.25">
      <c r="D540" s="1">
        <v>39340</v>
      </c>
      <c r="E540" s="2" t="s">
        <v>11</v>
      </c>
      <c r="F540">
        <v>415</v>
      </c>
    </row>
    <row r="541" spans="4:6" x14ac:dyDescent="0.25">
      <c r="D541" s="1">
        <v>39341</v>
      </c>
      <c r="E541" s="2" t="s">
        <v>11</v>
      </c>
      <c r="F541">
        <v>467</v>
      </c>
    </row>
    <row r="542" spans="4:6" x14ac:dyDescent="0.25">
      <c r="D542" s="1">
        <v>39341</v>
      </c>
      <c r="E542" s="2" t="s">
        <v>63</v>
      </c>
      <c r="F542">
        <v>43</v>
      </c>
    </row>
    <row r="543" spans="4:6" x14ac:dyDescent="0.25">
      <c r="D543" s="1">
        <v>39342</v>
      </c>
      <c r="E543" s="2" t="s">
        <v>10</v>
      </c>
      <c r="F543">
        <v>40</v>
      </c>
    </row>
    <row r="544" spans="4:6" x14ac:dyDescent="0.25">
      <c r="D544" s="1">
        <v>39344</v>
      </c>
      <c r="E544" s="2" t="s">
        <v>149</v>
      </c>
      <c r="F544">
        <v>10</v>
      </c>
    </row>
    <row r="545" spans="4:6" x14ac:dyDescent="0.25">
      <c r="D545" s="1">
        <v>39345</v>
      </c>
      <c r="E545" s="2" t="s">
        <v>11</v>
      </c>
      <c r="F545">
        <v>197</v>
      </c>
    </row>
    <row r="546" spans="4:6" x14ac:dyDescent="0.25">
      <c r="D546" s="1">
        <v>39348</v>
      </c>
      <c r="E546" s="2" t="s">
        <v>80</v>
      </c>
      <c r="F546">
        <v>145</v>
      </c>
    </row>
    <row r="547" spans="4:6" x14ac:dyDescent="0.25">
      <c r="D547" s="1">
        <v>39349</v>
      </c>
      <c r="E547" s="2" t="s">
        <v>57</v>
      </c>
      <c r="F547">
        <v>105</v>
      </c>
    </row>
    <row r="548" spans="4:6" x14ac:dyDescent="0.25">
      <c r="D548" s="1">
        <v>39350</v>
      </c>
      <c r="E548" s="2" t="s">
        <v>39</v>
      </c>
      <c r="F548">
        <v>33</v>
      </c>
    </row>
    <row r="549" spans="4:6" x14ac:dyDescent="0.25">
      <c r="D549" s="1">
        <v>39350</v>
      </c>
      <c r="E549" s="2" t="s">
        <v>122</v>
      </c>
      <c r="F549">
        <v>78</v>
      </c>
    </row>
    <row r="550" spans="4:6" x14ac:dyDescent="0.25">
      <c r="D550" s="1">
        <v>39351</v>
      </c>
      <c r="E550" s="2" t="s">
        <v>11</v>
      </c>
      <c r="F550">
        <v>466</v>
      </c>
    </row>
    <row r="551" spans="4:6" x14ac:dyDescent="0.25">
      <c r="D551" s="1">
        <v>39354</v>
      </c>
      <c r="E551" s="2" t="s">
        <v>47</v>
      </c>
      <c r="F551">
        <v>476</v>
      </c>
    </row>
    <row r="552" spans="4:6" x14ac:dyDescent="0.25">
      <c r="D552" s="1">
        <v>39357</v>
      </c>
      <c r="E552" s="2" t="s">
        <v>21</v>
      </c>
      <c r="F552">
        <v>151</v>
      </c>
    </row>
    <row r="553" spans="4:6" x14ac:dyDescent="0.25">
      <c r="D553" s="1">
        <v>39357</v>
      </c>
      <c r="E553" s="2" t="s">
        <v>150</v>
      </c>
      <c r="F553">
        <v>17</v>
      </c>
    </row>
    <row r="554" spans="4:6" x14ac:dyDescent="0.25">
      <c r="D554" s="1">
        <v>39361</v>
      </c>
      <c r="E554" s="2" t="s">
        <v>151</v>
      </c>
      <c r="F554">
        <v>4</v>
      </c>
    </row>
    <row r="555" spans="4:6" x14ac:dyDescent="0.25">
      <c r="D555" s="1">
        <v>39371</v>
      </c>
      <c r="E555" s="2" t="s">
        <v>7</v>
      </c>
      <c r="F555">
        <v>131</v>
      </c>
    </row>
    <row r="556" spans="4:6" x14ac:dyDescent="0.25">
      <c r="D556" s="1">
        <v>39371</v>
      </c>
      <c r="E556" s="2" t="s">
        <v>26</v>
      </c>
      <c r="F556">
        <v>369</v>
      </c>
    </row>
    <row r="557" spans="4:6" x14ac:dyDescent="0.25">
      <c r="D557" s="1">
        <v>39371</v>
      </c>
      <c r="E557" s="2" t="s">
        <v>133</v>
      </c>
      <c r="F557">
        <v>60</v>
      </c>
    </row>
    <row r="558" spans="4:6" x14ac:dyDescent="0.25">
      <c r="D558" s="1">
        <v>39375</v>
      </c>
      <c r="E558" s="2" t="s">
        <v>19</v>
      </c>
      <c r="F558">
        <v>405</v>
      </c>
    </row>
    <row r="559" spans="4:6" x14ac:dyDescent="0.25">
      <c r="D559" s="1">
        <v>39376</v>
      </c>
      <c r="E559" s="2" t="s">
        <v>23</v>
      </c>
      <c r="F559">
        <v>3</v>
      </c>
    </row>
    <row r="560" spans="4:6" x14ac:dyDescent="0.25">
      <c r="D560" s="1">
        <v>39380</v>
      </c>
      <c r="E560" s="2" t="s">
        <v>80</v>
      </c>
      <c r="F560">
        <v>35</v>
      </c>
    </row>
    <row r="561" spans="4:6" x14ac:dyDescent="0.25">
      <c r="D561" s="1">
        <v>39382</v>
      </c>
      <c r="E561" s="2" t="s">
        <v>52</v>
      </c>
      <c r="F561">
        <v>444</v>
      </c>
    </row>
    <row r="562" spans="4:6" x14ac:dyDescent="0.25">
      <c r="D562" s="1">
        <v>39382</v>
      </c>
      <c r="E562" s="2" t="s">
        <v>47</v>
      </c>
      <c r="F562">
        <v>424</v>
      </c>
    </row>
    <row r="563" spans="4:6" x14ac:dyDescent="0.25">
      <c r="D563" s="1">
        <v>39382</v>
      </c>
      <c r="E563" s="2" t="s">
        <v>152</v>
      </c>
      <c r="F563">
        <v>2</v>
      </c>
    </row>
    <row r="564" spans="4:6" x14ac:dyDescent="0.25">
      <c r="D564" s="1">
        <v>39385</v>
      </c>
      <c r="E564" s="2" t="s">
        <v>19</v>
      </c>
      <c r="F564">
        <v>480</v>
      </c>
    </row>
    <row r="565" spans="4:6" x14ac:dyDescent="0.25">
      <c r="D565" s="1">
        <v>39386</v>
      </c>
      <c r="E565" s="2" t="s">
        <v>39</v>
      </c>
      <c r="F565">
        <v>65</v>
      </c>
    </row>
    <row r="566" spans="4:6" x14ac:dyDescent="0.25">
      <c r="D566" s="1">
        <v>39388</v>
      </c>
      <c r="E566" s="2" t="s">
        <v>91</v>
      </c>
      <c r="F566">
        <v>8</v>
      </c>
    </row>
    <row r="567" spans="4:6" x14ac:dyDescent="0.25">
      <c r="D567" s="1">
        <v>39389</v>
      </c>
      <c r="E567" s="2" t="s">
        <v>54</v>
      </c>
      <c r="F567">
        <v>52</v>
      </c>
    </row>
    <row r="568" spans="4:6" x14ac:dyDescent="0.25">
      <c r="D568" s="1">
        <v>39392</v>
      </c>
      <c r="E568" s="2" t="s">
        <v>42</v>
      </c>
      <c r="F568">
        <v>8</v>
      </c>
    </row>
    <row r="569" spans="4:6" x14ac:dyDescent="0.25">
      <c r="D569" s="1">
        <v>39393</v>
      </c>
      <c r="E569" s="2" t="s">
        <v>9</v>
      </c>
      <c r="F569">
        <v>143</v>
      </c>
    </row>
    <row r="570" spans="4:6" x14ac:dyDescent="0.25">
      <c r="D570" s="1">
        <v>39394</v>
      </c>
      <c r="E570" s="2" t="s">
        <v>20</v>
      </c>
      <c r="F570">
        <v>20</v>
      </c>
    </row>
    <row r="571" spans="4:6" x14ac:dyDescent="0.25">
      <c r="D571" s="1">
        <v>39397</v>
      </c>
      <c r="E571" s="2" t="s">
        <v>16</v>
      </c>
      <c r="F571">
        <v>396</v>
      </c>
    </row>
    <row r="572" spans="4:6" x14ac:dyDescent="0.25">
      <c r="D572" s="1">
        <v>39398</v>
      </c>
      <c r="E572" s="2" t="s">
        <v>71</v>
      </c>
      <c r="F572">
        <v>168</v>
      </c>
    </row>
    <row r="573" spans="4:6" x14ac:dyDescent="0.25">
      <c r="D573" s="1">
        <v>39399</v>
      </c>
      <c r="E573" s="2" t="s">
        <v>71</v>
      </c>
      <c r="F573">
        <v>69</v>
      </c>
    </row>
    <row r="574" spans="4:6" x14ac:dyDescent="0.25">
      <c r="D574" s="1">
        <v>39407</v>
      </c>
      <c r="E574" s="2" t="s">
        <v>32</v>
      </c>
      <c r="F574">
        <v>99</v>
      </c>
    </row>
    <row r="575" spans="4:6" x14ac:dyDescent="0.25">
      <c r="D575" s="1">
        <v>39407</v>
      </c>
      <c r="E575" s="2" t="s">
        <v>125</v>
      </c>
      <c r="F575">
        <v>57</v>
      </c>
    </row>
    <row r="576" spans="4:6" x14ac:dyDescent="0.25">
      <c r="D576" s="1">
        <v>39408</v>
      </c>
      <c r="E576" s="2" t="s">
        <v>8</v>
      </c>
      <c r="F576">
        <v>103</v>
      </c>
    </row>
    <row r="577" spans="4:6" x14ac:dyDescent="0.25">
      <c r="D577" s="1">
        <v>39409</v>
      </c>
      <c r="E577" s="2" t="s">
        <v>126</v>
      </c>
      <c r="F577">
        <v>2</v>
      </c>
    </row>
    <row r="578" spans="4:6" x14ac:dyDescent="0.25">
      <c r="D578" s="1">
        <v>39412</v>
      </c>
      <c r="E578" s="2" t="s">
        <v>54</v>
      </c>
      <c r="F578">
        <v>88</v>
      </c>
    </row>
    <row r="579" spans="4:6" x14ac:dyDescent="0.25">
      <c r="D579" s="1">
        <v>39414</v>
      </c>
      <c r="E579" s="2" t="s">
        <v>39</v>
      </c>
      <c r="F579">
        <v>85</v>
      </c>
    </row>
    <row r="580" spans="4:6" x14ac:dyDescent="0.25">
      <c r="D580" s="1">
        <v>39414</v>
      </c>
      <c r="E580" s="2" t="s">
        <v>9</v>
      </c>
      <c r="F580">
        <v>216</v>
      </c>
    </row>
    <row r="581" spans="4:6" x14ac:dyDescent="0.25">
      <c r="D581" s="1">
        <v>39416</v>
      </c>
      <c r="E581" s="2" t="s">
        <v>9</v>
      </c>
      <c r="F581">
        <v>140</v>
      </c>
    </row>
    <row r="582" spans="4:6" x14ac:dyDescent="0.25">
      <c r="D582" s="1">
        <v>39421</v>
      </c>
      <c r="E582" s="2" t="s">
        <v>52</v>
      </c>
      <c r="F582">
        <v>377</v>
      </c>
    </row>
    <row r="583" spans="4:6" x14ac:dyDescent="0.25">
      <c r="D583" s="1">
        <v>39423</v>
      </c>
      <c r="E583" s="2" t="s">
        <v>37</v>
      </c>
      <c r="F583">
        <v>89</v>
      </c>
    </row>
    <row r="584" spans="4:6" x14ac:dyDescent="0.25">
      <c r="D584" s="1">
        <v>39425</v>
      </c>
      <c r="E584" s="2" t="s">
        <v>14</v>
      </c>
      <c r="F584">
        <v>181</v>
      </c>
    </row>
    <row r="585" spans="4:6" x14ac:dyDescent="0.25">
      <c r="D585" s="1">
        <v>39427</v>
      </c>
      <c r="E585" s="2" t="s">
        <v>71</v>
      </c>
      <c r="F585">
        <v>131</v>
      </c>
    </row>
    <row r="586" spans="4:6" x14ac:dyDescent="0.25">
      <c r="D586" s="1">
        <v>39427</v>
      </c>
      <c r="E586" s="2" t="s">
        <v>82</v>
      </c>
      <c r="F586">
        <v>43</v>
      </c>
    </row>
    <row r="587" spans="4:6" x14ac:dyDescent="0.25">
      <c r="D587" s="1">
        <v>39428</v>
      </c>
      <c r="E587" s="2" t="s">
        <v>32</v>
      </c>
      <c r="F587">
        <v>166</v>
      </c>
    </row>
    <row r="588" spans="4:6" x14ac:dyDescent="0.25">
      <c r="D588" s="1">
        <v>39428</v>
      </c>
      <c r="E588" s="2" t="s">
        <v>80</v>
      </c>
      <c r="F588">
        <v>192</v>
      </c>
    </row>
    <row r="589" spans="4:6" x14ac:dyDescent="0.25">
      <c r="D589" s="1">
        <v>39430</v>
      </c>
      <c r="E589" s="2" t="s">
        <v>18</v>
      </c>
      <c r="F589">
        <v>7</v>
      </c>
    </row>
    <row r="590" spans="4:6" x14ac:dyDescent="0.25">
      <c r="D590" s="1">
        <v>39432</v>
      </c>
      <c r="E590" s="2" t="s">
        <v>55</v>
      </c>
      <c r="F590">
        <v>11</v>
      </c>
    </row>
    <row r="591" spans="4:6" x14ac:dyDescent="0.25">
      <c r="D591" s="1">
        <v>39432</v>
      </c>
      <c r="E591" s="2" t="s">
        <v>21</v>
      </c>
      <c r="F591">
        <v>146</v>
      </c>
    </row>
    <row r="592" spans="4:6" x14ac:dyDescent="0.25">
      <c r="D592" s="1">
        <v>39433</v>
      </c>
      <c r="E592" s="2" t="s">
        <v>47</v>
      </c>
      <c r="F592">
        <v>138</v>
      </c>
    </row>
    <row r="593" spans="4:6" x14ac:dyDescent="0.25">
      <c r="D593" s="1">
        <v>39434</v>
      </c>
      <c r="E593" s="2" t="s">
        <v>25</v>
      </c>
      <c r="F593">
        <v>138</v>
      </c>
    </row>
    <row r="594" spans="4:6" x14ac:dyDescent="0.25">
      <c r="D594" s="1">
        <v>39434</v>
      </c>
      <c r="E594" s="2" t="s">
        <v>52</v>
      </c>
      <c r="F594">
        <v>482</v>
      </c>
    </row>
    <row r="595" spans="4:6" x14ac:dyDescent="0.25">
      <c r="D595" s="1">
        <v>39436</v>
      </c>
      <c r="E595" s="2" t="s">
        <v>52</v>
      </c>
      <c r="F595">
        <v>481</v>
      </c>
    </row>
    <row r="596" spans="4:6" x14ac:dyDescent="0.25">
      <c r="D596" s="1">
        <v>39438</v>
      </c>
      <c r="E596" s="2" t="s">
        <v>47</v>
      </c>
      <c r="F596">
        <v>258</v>
      </c>
    </row>
    <row r="597" spans="4:6" x14ac:dyDescent="0.25">
      <c r="D597" s="1">
        <v>39440</v>
      </c>
      <c r="E597" s="2" t="s">
        <v>21</v>
      </c>
      <c r="F597">
        <v>100</v>
      </c>
    </row>
    <row r="598" spans="4:6" x14ac:dyDescent="0.25">
      <c r="D598" s="1">
        <v>39440</v>
      </c>
      <c r="E598" s="2" t="s">
        <v>71</v>
      </c>
      <c r="F598">
        <v>86</v>
      </c>
    </row>
    <row r="599" spans="4:6" x14ac:dyDescent="0.25">
      <c r="D599" s="1">
        <v>39443</v>
      </c>
      <c r="E599" s="2" t="s">
        <v>30</v>
      </c>
      <c r="F599">
        <v>165</v>
      </c>
    </row>
    <row r="600" spans="4:6" x14ac:dyDescent="0.25">
      <c r="D600" s="1">
        <v>39444</v>
      </c>
      <c r="E600" s="2" t="s">
        <v>102</v>
      </c>
      <c r="F600">
        <v>4</v>
      </c>
    </row>
    <row r="601" spans="4:6" x14ac:dyDescent="0.25">
      <c r="D601" s="1">
        <v>39445</v>
      </c>
      <c r="E601" s="2" t="s">
        <v>25</v>
      </c>
      <c r="F601">
        <v>156</v>
      </c>
    </row>
    <row r="602" spans="4:6" x14ac:dyDescent="0.25">
      <c r="D602" s="1">
        <v>39446</v>
      </c>
      <c r="E602" s="2" t="s">
        <v>47</v>
      </c>
      <c r="F602">
        <v>320</v>
      </c>
    </row>
    <row r="603" spans="4:6" x14ac:dyDescent="0.25">
      <c r="D603" s="1">
        <v>39448</v>
      </c>
      <c r="E603" s="2" t="s">
        <v>17</v>
      </c>
      <c r="F603">
        <v>1</v>
      </c>
    </row>
    <row r="604" spans="4:6" x14ac:dyDescent="0.25">
      <c r="D604" s="1">
        <v>39448</v>
      </c>
      <c r="E604" s="2" t="s">
        <v>10</v>
      </c>
      <c r="F604">
        <v>81</v>
      </c>
    </row>
    <row r="605" spans="4:6" x14ac:dyDescent="0.25">
      <c r="D605" s="1">
        <v>39448</v>
      </c>
      <c r="E605" s="2" t="s">
        <v>52</v>
      </c>
      <c r="F605">
        <v>438</v>
      </c>
    </row>
    <row r="606" spans="4:6" x14ac:dyDescent="0.25">
      <c r="D606" s="1">
        <v>39449</v>
      </c>
      <c r="E606" s="2" t="s">
        <v>40</v>
      </c>
      <c r="F606">
        <v>1</v>
      </c>
    </row>
    <row r="607" spans="4:6" x14ac:dyDescent="0.25">
      <c r="D607" s="1">
        <v>39453</v>
      </c>
      <c r="E607" s="2" t="s">
        <v>80</v>
      </c>
      <c r="F607">
        <v>173</v>
      </c>
    </row>
    <row r="608" spans="4:6" x14ac:dyDescent="0.25">
      <c r="D608" s="1">
        <v>39456</v>
      </c>
      <c r="E608" s="2" t="s">
        <v>26</v>
      </c>
      <c r="F608">
        <v>412</v>
      </c>
    </row>
    <row r="609" spans="4:6" x14ac:dyDescent="0.25">
      <c r="D609" s="1">
        <v>39456</v>
      </c>
      <c r="E609" s="2" t="s">
        <v>153</v>
      </c>
      <c r="F609">
        <v>13</v>
      </c>
    </row>
    <row r="610" spans="4:6" x14ac:dyDescent="0.25">
      <c r="D610" s="1">
        <v>39457</v>
      </c>
      <c r="E610" s="2" t="s">
        <v>57</v>
      </c>
      <c r="F610">
        <v>130</v>
      </c>
    </row>
    <row r="611" spans="4:6" x14ac:dyDescent="0.25">
      <c r="D611" s="1">
        <v>39459</v>
      </c>
      <c r="E611" s="2" t="s">
        <v>154</v>
      </c>
      <c r="F611">
        <v>4</v>
      </c>
    </row>
    <row r="612" spans="4:6" x14ac:dyDescent="0.25">
      <c r="D612" s="1">
        <v>39462</v>
      </c>
      <c r="E612" s="2" t="s">
        <v>57</v>
      </c>
      <c r="F612">
        <v>176</v>
      </c>
    </row>
    <row r="613" spans="4:6" x14ac:dyDescent="0.25">
      <c r="D613" s="1">
        <v>39464</v>
      </c>
      <c r="E613" s="2" t="s">
        <v>91</v>
      </c>
      <c r="F613">
        <v>14</v>
      </c>
    </row>
    <row r="614" spans="4:6" x14ac:dyDescent="0.25">
      <c r="D614" s="1">
        <v>39465</v>
      </c>
      <c r="E614" s="2" t="s">
        <v>57</v>
      </c>
      <c r="F614">
        <v>97</v>
      </c>
    </row>
    <row r="615" spans="4:6" x14ac:dyDescent="0.25">
      <c r="D615" s="1">
        <v>39468</v>
      </c>
      <c r="E615" s="2" t="s">
        <v>63</v>
      </c>
      <c r="F615">
        <v>81</v>
      </c>
    </row>
    <row r="616" spans="4:6" x14ac:dyDescent="0.25">
      <c r="D616" s="1">
        <v>39469</v>
      </c>
      <c r="E616" s="2" t="s">
        <v>25</v>
      </c>
      <c r="F616">
        <v>179</v>
      </c>
    </row>
    <row r="617" spans="4:6" x14ac:dyDescent="0.25">
      <c r="D617" s="1">
        <v>39470</v>
      </c>
      <c r="E617" s="2" t="s">
        <v>39</v>
      </c>
      <c r="F617">
        <v>132</v>
      </c>
    </row>
    <row r="618" spans="4:6" x14ac:dyDescent="0.25">
      <c r="D618" s="1">
        <v>39470</v>
      </c>
      <c r="E618" s="2" t="s">
        <v>155</v>
      </c>
      <c r="F618">
        <v>5</v>
      </c>
    </row>
    <row r="619" spans="4:6" x14ac:dyDescent="0.25">
      <c r="D619" s="1">
        <v>39470</v>
      </c>
      <c r="E619" s="2" t="s">
        <v>20</v>
      </c>
      <c r="F619">
        <v>100</v>
      </c>
    </row>
    <row r="620" spans="4:6" x14ac:dyDescent="0.25">
      <c r="D620" s="1">
        <v>39474</v>
      </c>
      <c r="E620" s="2" t="s">
        <v>156</v>
      </c>
      <c r="F620">
        <v>6</v>
      </c>
    </row>
    <row r="621" spans="4:6" x14ac:dyDescent="0.25">
      <c r="D621" s="1">
        <v>39481</v>
      </c>
      <c r="E621" s="2" t="s">
        <v>26</v>
      </c>
      <c r="F621">
        <v>171</v>
      </c>
    </row>
    <row r="622" spans="4:6" x14ac:dyDescent="0.25">
      <c r="D622" s="1">
        <v>39483</v>
      </c>
      <c r="E622" s="2" t="s">
        <v>16</v>
      </c>
      <c r="F622">
        <v>333</v>
      </c>
    </row>
    <row r="623" spans="4:6" x14ac:dyDescent="0.25">
      <c r="D623" s="1">
        <v>39484</v>
      </c>
      <c r="E623" s="2" t="s">
        <v>26</v>
      </c>
      <c r="F623">
        <v>365</v>
      </c>
    </row>
    <row r="624" spans="4:6" x14ac:dyDescent="0.25">
      <c r="D624" s="1">
        <v>39484</v>
      </c>
      <c r="E624" s="2" t="s">
        <v>114</v>
      </c>
      <c r="F624">
        <v>16</v>
      </c>
    </row>
    <row r="625" spans="4:6" x14ac:dyDescent="0.25">
      <c r="D625" s="1">
        <v>39485</v>
      </c>
      <c r="E625" s="2" t="s">
        <v>7</v>
      </c>
      <c r="F625">
        <v>211</v>
      </c>
    </row>
    <row r="626" spans="4:6" x14ac:dyDescent="0.25">
      <c r="D626" s="1">
        <v>39489</v>
      </c>
      <c r="E626" s="2" t="s">
        <v>47</v>
      </c>
      <c r="F626">
        <v>196</v>
      </c>
    </row>
    <row r="627" spans="4:6" x14ac:dyDescent="0.25">
      <c r="D627" s="1">
        <v>39490</v>
      </c>
      <c r="E627" s="2" t="s">
        <v>157</v>
      </c>
      <c r="F627">
        <v>11</v>
      </c>
    </row>
    <row r="628" spans="4:6" x14ac:dyDescent="0.25">
      <c r="D628" s="1">
        <v>39491</v>
      </c>
      <c r="E628" s="2" t="s">
        <v>114</v>
      </c>
      <c r="F628">
        <v>17</v>
      </c>
    </row>
    <row r="629" spans="4:6" x14ac:dyDescent="0.25">
      <c r="D629" s="1">
        <v>39494</v>
      </c>
      <c r="E629" s="2" t="s">
        <v>68</v>
      </c>
      <c r="F629">
        <v>62</v>
      </c>
    </row>
    <row r="630" spans="4:6" x14ac:dyDescent="0.25">
      <c r="D630" s="1">
        <v>39494</v>
      </c>
      <c r="E630" s="2" t="s">
        <v>11</v>
      </c>
      <c r="F630">
        <v>103</v>
      </c>
    </row>
    <row r="631" spans="4:6" x14ac:dyDescent="0.25">
      <c r="D631" s="1">
        <v>39494</v>
      </c>
      <c r="E631" s="2" t="s">
        <v>34</v>
      </c>
      <c r="F631">
        <v>9</v>
      </c>
    </row>
    <row r="632" spans="4:6" x14ac:dyDescent="0.25">
      <c r="D632" s="1">
        <v>39495</v>
      </c>
      <c r="E632" s="2" t="s">
        <v>158</v>
      </c>
      <c r="F632">
        <v>5</v>
      </c>
    </row>
    <row r="633" spans="4:6" x14ac:dyDescent="0.25">
      <c r="D633" s="1">
        <v>39495</v>
      </c>
      <c r="E633" s="2" t="s">
        <v>47</v>
      </c>
      <c r="F633">
        <v>452</v>
      </c>
    </row>
    <row r="634" spans="4:6" x14ac:dyDescent="0.25">
      <c r="D634" s="1">
        <v>39496</v>
      </c>
      <c r="E634" s="2" t="s">
        <v>159</v>
      </c>
      <c r="F634">
        <v>2</v>
      </c>
    </row>
    <row r="635" spans="4:6" x14ac:dyDescent="0.25">
      <c r="D635" s="1">
        <v>39497</v>
      </c>
      <c r="E635" s="2" t="s">
        <v>52</v>
      </c>
      <c r="F635">
        <v>335</v>
      </c>
    </row>
    <row r="636" spans="4:6" x14ac:dyDescent="0.25">
      <c r="D636" s="1">
        <v>39498</v>
      </c>
      <c r="E636" s="2" t="s">
        <v>160</v>
      </c>
      <c r="F636">
        <v>12</v>
      </c>
    </row>
    <row r="637" spans="4:6" x14ac:dyDescent="0.25">
      <c r="D637" s="1">
        <v>39499</v>
      </c>
      <c r="E637" s="2" t="s">
        <v>81</v>
      </c>
      <c r="F637">
        <v>12</v>
      </c>
    </row>
    <row r="638" spans="4:6" x14ac:dyDescent="0.25">
      <c r="D638" s="1">
        <v>39500</v>
      </c>
      <c r="E638" s="2" t="s">
        <v>161</v>
      </c>
      <c r="F638">
        <v>5</v>
      </c>
    </row>
    <row r="639" spans="4:6" x14ac:dyDescent="0.25">
      <c r="D639" s="1">
        <v>39500</v>
      </c>
      <c r="E639" s="2" t="s">
        <v>162</v>
      </c>
      <c r="F639">
        <v>2</v>
      </c>
    </row>
    <row r="640" spans="4:6" x14ac:dyDescent="0.25">
      <c r="D640" s="1">
        <v>39501</v>
      </c>
      <c r="E640" s="2" t="s">
        <v>163</v>
      </c>
      <c r="F640">
        <v>10</v>
      </c>
    </row>
    <row r="641" spans="4:6" x14ac:dyDescent="0.25">
      <c r="D641" s="1">
        <v>39503</v>
      </c>
      <c r="E641" s="2" t="s">
        <v>47</v>
      </c>
      <c r="F641">
        <v>308</v>
      </c>
    </row>
    <row r="642" spans="4:6" x14ac:dyDescent="0.25">
      <c r="D642" s="1">
        <v>39505</v>
      </c>
      <c r="E642" s="2" t="s">
        <v>121</v>
      </c>
      <c r="F642">
        <v>5</v>
      </c>
    </row>
    <row r="643" spans="4:6" x14ac:dyDescent="0.25">
      <c r="D643" s="1">
        <v>39505</v>
      </c>
      <c r="E643" s="2" t="s">
        <v>16</v>
      </c>
      <c r="F643">
        <v>446</v>
      </c>
    </row>
    <row r="644" spans="4:6" x14ac:dyDescent="0.25">
      <c r="D644" s="1">
        <v>39506</v>
      </c>
      <c r="E644" s="2" t="s">
        <v>9</v>
      </c>
      <c r="F644">
        <v>281</v>
      </c>
    </row>
    <row r="645" spans="4:6" x14ac:dyDescent="0.25">
      <c r="D645" s="1">
        <v>39510</v>
      </c>
      <c r="E645" s="2" t="s">
        <v>13</v>
      </c>
      <c r="F645">
        <v>6</v>
      </c>
    </row>
    <row r="646" spans="4:6" x14ac:dyDescent="0.25">
      <c r="D646" s="1">
        <v>39511</v>
      </c>
      <c r="E646" s="2" t="s">
        <v>9</v>
      </c>
      <c r="F646">
        <v>409</v>
      </c>
    </row>
    <row r="647" spans="4:6" x14ac:dyDescent="0.25">
      <c r="D647" s="1">
        <v>39511</v>
      </c>
      <c r="E647" s="2" t="s">
        <v>68</v>
      </c>
      <c r="F647">
        <v>191</v>
      </c>
    </row>
    <row r="648" spans="4:6" x14ac:dyDescent="0.25">
      <c r="D648" s="1">
        <v>39512</v>
      </c>
      <c r="E648" s="2" t="s">
        <v>52</v>
      </c>
      <c r="F648">
        <v>404</v>
      </c>
    </row>
    <row r="649" spans="4:6" x14ac:dyDescent="0.25">
      <c r="D649" s="1">
        <v>39512</v>
      </c>
      <c r="E649" s="2" t="s">
        <v>30</v>
      </c>
      <c r="F649">
        <v>135</v>
      </c>
    </row>
    <row r="650" spans="4:6" x14ac:dyDescent="0.25">
      <c r="D650" s="1">
        <v>39512</v>
      </c>
      <c r="E650" s="2" t="s">
        <v>29</v>
      </c>
      <c r="F650">
        <v>20</v>
      </c>
    </row>
    <row r="651" spans="4:6" x14ac:dyDescent="0.25">
      <c r="D651" s="1">
        <v>39514</v>
      </c>
      <c r="E651" s="2" t="s">
        <v>60</v>
      </c>
      <c r="F651">
        <v>54</v>
      </c>
    </row>
    <row r="652" spans="4:6" x14ac:dyDescent="0.25">
      <c r="D652" s="1">
        <v>39514</v>
      </c>
      <c r="E652" s="2" t="s">
        <v>54</v>
      </c>
      <c r="F652">
        <v>129</v>
      </c>
    </row>
    <row r="653" spans="4:6" x14ac:dyDescent="0.25">
      <c r="D653" s="1">
        <v>39517</v>
      </c>
      <c r="E653" s="2" t="s">
        <v>164</v>
      </c>
      <c r="F653">
        <v>11</v>
      </c>
    </row>
    <row r="654" spans="4:6" x14ac:dyDescent="0.25">
      <c r="D654" s="1">
        <v>39518</v>
      </c>
      <c r="E654" s="2" t="s">
        <v>24</v>
      </c>
      <c r="F654">
        <v>383</v>
      </c>
    </row>
    <row r="655" spans="4:6" x14ac:dyDescent="0.25">
      <c r="D655" s="1">
        <v>39519</v>
      </c>
      <c r="E655" s="2" t="s">
        <v>12</v>
      </c>
      <c r="F655">
        <v>46</v>
      </c>
    </row>
    <row r="656" spans="4:6" x14ac:dyDescent="0.25">
      <c r="D656" s="1">
        <v>39520</v>
      </c>
      <c r="E656" s="2" t="s">
        <v>133</v>
      </c>
      <c r="F656">
        <v>61</v>
      </c>
    </row>
    <row r="657" spans="4:6" x14ac:dyDescent="0.25">
      <c r="D657" s="1">
        <v>39522</v>
      </c>
      <c r="E657" s="2" t="s">
        <v>30</v>
      </c>
      <c r="F657">
        <v>166</v>
      </c>
    </row>
    <row r="658" spans="4:6" x14ac:dyDescent="0.25">
      <c r="D658" s="1">
        <v>39523</v>
      </c>
      <c r="E658" s="2" t="s">
        <v>71</v>
      </c>
      <c r="F658">
        <v>91</v>
      </c>
    </row>
    <row r="659" spans="4:6" x14ac:dyDescent="0.25">
      <c r="D659" s="1">
        <v>39524</v>
      </c>
      <c r="E659" s="2" t="s">
        <v>165</v>
      </c>
      <c r="F659">
        <v>10</v>
      </c>
    </row>
    <row r="660" spans="4:6" x14ac:dyDescent="0.25">
      <c r="D660" s="1">
        <v>39526</v>
      </c>
      <c r="E660" s="2" t="s">
        <v>166</v>
      </c>
      <c r="F660">
        <v>19</v>
      </c>
    </row>
    <row r="661" spans="4:6" x14ac:dyDescent="0.25">
      <c r="D661" s="1">
        <v>39526</v>
      </c>
      <c r="E661" s="2" t="s">
        <v>167</v>
      </c>
      <c r="F661">
        <v>2</v>
      </c>
    </row>
    <row r="662" spans="4:6" x14ac:dyDescent="0.25">
      <c r="D662" s="1">
        <v>39527</v>
      </c>
      <c r="E662" s="2" t="s">
        <v>37</v>
      </c>
      <c r="F662">
        <v>125</v>
      </c>
    </row>
    <row r="663" spans="4:6" x14ac:dyDescent="0.25">
      <c r="D663" s="1">
        <v>39527</v>
      </c>
      <c r="E663" s="2" t="s">
        <v>24</v>
      </c>
      <c r="F663">
        <v>248</v>
      </c>
    </row>
    <row r="664" spans="4:6" x14ac:dyDescent="0.25">
      <c r="D664" s="1">
        <v>39527</v>
      </c>
      <c r="E664" s="2" t="s">
        <v>104</v>
      </c>
      <c r="F664">
        <v>298</v>
      </c>
    </row>
    <row r="665" spans="4:6" x14ac:dyDescent="0.25">
      <c r="D665" s="1">
        <v>39528</v>
      </c>
      <c r="E665" s="2" t="s">
        <v>24</v>
      </c>
      <c r="F665">
        <v>406</v>
      </c>
    </row>
    <row r="666" spans="4:6" x14ac:dyDescent="0.25">
      <c r="D666" s="1">
        <v>39529</v>
      </c>
      <c r="E666" s="2" t="s">
        <v>21</v>
      </c>
      <c r="F666">
        <v>46</v>
      </c>
    </row>
    <row r="667" spans="4:6" x14ac:dyDescent="0.25">
      <c r="D667" s="1">
        <v>39530</v>
      </c>
      <c r="E667" s="2" t="s">
        <v>71</v>
      </c>
      <c r="F667">
        <v>106</v>
      </c>
    </row>
    <row r="668" spans="4:6" x14ac:dyDescent="0.25">
      <c r="D668" s="1">
        <v>39532</v>
      </c>
      <c r="E668" s="2" t="s">
        <v>11</v>
      </c>
      <c r="F668">
        <v>121</v>
      </c>
    </row>
    <row r="669" spans="4:6" x14ac:dyDescent="0.25">
      <c r="D669" s="1">
        <v>39536</v>
      </c>
      <c r="E669" s="2" t="s">
        <v>47</v>
      </c>
      <c r="F669">
        <v>170</v>
      </c>
    </row>
    <row r="670" spans="4:6" x14ac:dyDescent="0.25">
      <c r="D670" s="1">
        <v>39536</v>
      </c>
      <c r="E670" s="2" t="s">
        <v>16</v>
      </c>
      <c r="F670">
        <v>431</v>
      </c>
    </row>
    <row r="671" spans="4:6" x14ac:dyDescent="0.25">
      <c r="D671" s="1">
        <v>39537</v>
      </c>
      <c r="E671" s="2" t="s">
        <v>52</v>
      </c>
      <c r="F671">
        <v>483</v>
      </c>
    </row>
    <row r="672" spans="4:6" x14ac:dyDescent="0.25">
      <c r="D672" s="1">
        <v>39539</v>
      </c>
      <c r="E672" s="2" t="s">
        <v>9</v>
      </c>
      <c r="F672">
        <v>354</v>
      </c>
    </row>
    <row r="673" spans="4:6" x14ac:dyDescent="0.25">
      <c r="D673" s="1">
        <v>39541</v>
      </c>
      <c r="E673" s="2" t="s">
        <v>71</v>
      </c>
      <c r="F673">
        <v>65</v>
      </c>
    </row>
    <row r="674" spans="4:6" x14ac:dyDescent="0.25">
      <c r="D674" s="1">
        <v>39544</v>
      </c>
      <c r="E674" s="2" t="s">
        <v>26</v>
      </c>
      <c r="F674">
        <v>176</v>
      </c>
    </row>
    <row r="675" spans="4:6" x14ac:dyDescent="0.25">
      <c r="D675" s="1">
        <v>39545</v>
      </c>
      <c r="E675" s="2" t="s">
        <v>53</v>
      </c>
      <c r="F675">
        <v>2</v>
      </c>
    </row>
    <row r="676" spans="4:6" x14ac:dyDescent="0.25">
      <c r="D676" s="1">
        <v>39546</v>
      </c>
      <c r="E676" s="2" t="s">
        <v>68</v>
      </c>
      <c r="F676">
        <v>46</v>
      </c>
    </row>
    <row r="677" spans="4:6" x14ac:dyDescent="0.25">
      <c r="D677" s="1">
        <v>39549</v>
      </c>
      <c r="E677" s="2" t="s">
        <v>104</v>
      </c>
      <c r="F677">
        <v>477</v>
      </c>
    </row>
    <row r="678" spans="4:6" x14ac:dyDescent="0.25">
      <c r="D678" s="1">
        <v>39550</v>
      </c>
      <c r="E678" s="2" t="s">
        <v>59</v>
      </c>
      <c r="F678">
        <v>6</v>
      </c>
    </row>
    <row r="679" spans="4:6" x14ac:dyDescent="0.25">
      <c r="D679" s="1">
        <v>39552</v>
      </c>
      <c r="E679" s="2" t="s">
        <v>50</v>
      </c>
      <c r="F679">
        <v>11</v>
      </c>
    </row>
    <row r="680" spans="4:6" x14ac:dyDescent="0.25">
      <c r="D680" s="1">
        <v>39552</v>
      </c>
      <c r="E680" s="2" t="s">
        <v>68</v>
      </c>
      <c r="F680">
        <v>126</v>
      </c>
    </row>
    <row r="681" spans="4:6" x14ac:dyDescent="0.25">
      <c r="D681" s="1">
        <v>39552</v>
      </c>
      <c r="E681" s="2" t="s">
        <v>20</v>
      </c>
      <c r="F681">
        <v>190</v>
      </c>
    </row>
    <row r="682" spans="4:6" x14ac:dyDescent="0.25">
      <c r="D682" s="1">
        <v>39553</v>
      </c>
      <c r="E682" s="2" t="s">
        <v>52</v>
      </c>
      <c r="F682">
        <v>358</v>
      </c>
    </row>
    <row r="683" spans="4:6" x14ac:dyDescent="0.25">
      <c r="D683" s="1">
        <v>39553</v>
      </c>
      <c r="E683" s="2" t="s">
        <v>41</v>
      </c>
      <c r="F683">
        <v>78</v>
      </c>
    </row>
    <row r="684" spans="4:6" x14ac:dyDescent="0.25">
      <c r="D684" s="1">
        <v>39553</v>
      </c>
      <c r="E684" s="2" t="s">
        <v>73</v>
      </c>
      <c r="F684">
        <v>129</v>
      </c>
    </row>
    <row r="685" spans="4:6" x14ac:dyDescent="0.25">
      <c r="D685" s="1">
        <v>39554</v>
      </c>
      <c r="E685" s="2" t="s">
        <v>16</v>
      </c>
      <c r="F685">
        <v>433</v>
      </c>
    </row>
    <row r="686" spans="4:6" x14ac:dyDescent="0.25">
      <c r="D686" s="1">
        <v>39555</v>
      </c>
      <c r="E686" s="2" t="s">
        <v>92</v>
      </c>
      <c r="F686">
        <v>18</v>
      </c>
    </row>
    <row r="687" spans="4:6" x14ac:dyDescent="0.25">
      <c r="D687" s="1">
        <v>39556</v>
      </c>
      <c r="E687" s="2" t="s">
        <v>82</v>
      </c>
      <c r="F687">
        <v>30</v>
      </c>
    </row>
    <row r="688" spans="4:6" x14ac:dyDescent="0.25">
      <c r="D688" s="1">
        <v>39557</v>
      </c>
      <c r="E688" s="2" t="s">
        <v>44</v>
      </c>
      <c r="F688">
        <v>18</v>
      </c>
    </row>
    <row r="689" spans="4:6" x14ac:dyDescent="0.25">
      <c r="D689" s="1">
        <v>39558</v>
      </c>
      <c r="E689" s="2" t="s">
        <v>68</v>
      </c>
      <c r="F689">
        <v>146</v>
      </c>
    </row>
    <row r="690" spans="4:6" x14ac:dyDescent="0.25">
      <c r="D690" s="1">
        <v>39558</v>
      </c>
      <c r="E690" s="2" t="s">
        <v>164</v>
      </c>
      <c r="F690">
        <v>19</v>
      </c>
    </row>
    <row r="691" spans="4:6" x14ac:dyDescent="0.25">
      <c r="D691" s="1">
        <v>39559</v>
      </c>
      <c r="E691" s="2" t="s">
        <v>25</v>
      </c>
      <c r="F691">
        <v>170</v>
      </c>
    </row>
    <row r="692" spans="4:6" x14ac:dyDescent="0.25">
      <c r="D692" s="1">
        <v>39561</v>
      </c>
      <c r="E692" s="2" t="s">
        <v>7</v>
      </c>
      <c r="F692">
        <v>428</v>
      </c>
    </row>
    <row r="693" spans="4:6" x14ac:dyDescent="0.25">
      <c r="D693" s="1">
        <v>39563</v>
      </c>
      <c r="E693" s="2" t="s">
        <v>52</v>
      </c>
      <c r="F693">
        <v>129</v>
      </c>
    </row>
    <row r="694" spans="4:6" x14ac:dyDescent="0.25">
      <c r="D694" s="1">
        <v>39564</v>
      </c>
      <c r="E694" s="2" t="s">
        <v>19</v>
      </c>
      <c r="F694">
        <v>304</v>
      </c>
    </row>
    <row r="695" spans="4:6" x14ac:dyDescent="0.25">
      <c r="D695" s="1">
        <v>39568</v>
      </c>
      <c r="E695" s="2" t="s">
        <v>153</v>
      </c>
      <c r="F695">
        <v>15</v>
      </c>
    </row>
    <row r="696" spans="4:6" x14ac:dyDescent="0.25">
      <c r="D696" s="1">
        <v>39569</v>
      </c>
      <c r="E696" s="2" t="s">
        <v>168</v>
      </c>
      <c r="F696">
        <v>14</v>
      </c>
    </row>
    <row r="697" spans="4:6" x14ac:dyDescent="0.25">
      <c r="D697" s="1">
        <v>39571</v>
      </c>
      <c r="E697" s="2" t="s">
        <v>16</v>
      </c>
      <c r="F697">
        <v>320</v>
      </c>
    </row>
    <row r="698" spans="4:6" x14ac:dyDescent="0.25">
      <c r="D698" s="1">
        <v>39572</v>
      </c>
      <c r="E698" s="2" t="s">
        <v>57</v>
      </c>
      <c r="F698">
        <v>44</v>
      </c>
    </row>
    <row r="699" spans="4:6" x14ac:dyDescent="0.25">
      <c r="D699" s="1">
        <v>39573</v>
      </c>
      <c r="E699" s="2" t="s">
        <v>12</v>
      </c>
      <c r="F699">
        <v>71</v>
      </c>
    </row>
    <row r="700" spans="4:6" x14ac:dyDescent="0.25">
      <c r="D700" s="1">
        <v>39573</v>
      </c>
      <c r="E700" s="2" t="s">
        <v>74</v>
      </c>
      <c r="F700">
        <v>8</v>
      </c>
    </row>
    <row r="701" spans="4:6" x14ac:dyDescent="0.25">
      <c r="D701" s="1">
        <v>39577</v>
      </c>
      <c r="E701" s="2" t="s">
        <v>11</v>
      </c>
      <c r="F701">
        <v>444</v>
      </c>
    </row>
    <row r="702" spans="4:6" x14ac:dyDescent="0.25">
      <c r="D702" s="1">
        <v>39577</v>
      </c>
      <c r="E702" s="2" t="s">
        <v>85</v>
      </c>
      <c r="F702">
        <v>1</v>
      </c>
    </row>
    <row r="703" spans="4:6" x14ac:dyDescent="0.25">
      <c r="D703" s="1">
        <v>39579</v>
      </c>
      <c r="E703" s="2" t="s">
        <v>68</v>
      </c>
      <c r="F703">
        <v>102</v>
      </c>
    </row>
    <row r="704" spans="4:6" x14ac:dyDescent="0.25">
      <c r="D704" s="1">
        <v>39579</v>
      </c>
      <c r="E704" s="2" t="s">
        <v>28</v>
      </c>
      <c r="F704">
        <v>181</v>
      </c>
    </row>
    <row r="705" spans="4:6" x14ac:dyDescent="0.25">
      <c r="D705" s="1">
        <v>39579</v>
      </c>
      <c r="E705" s="2" t="s">
        <v>54</v>
      </c>
      <c r="F705">
        <v>82</v>
      </c>
    </row>
    <row r="706" spans="4:6" x14ac:dyDescent="0.25">
      <c r="D706" s="1">
        <v>39582</v>
      </c>
      <c r="E706" s="2" t="s">
        <v>169</v>
      </c>
      <c r="F706">
        <v>19</v>
      </c>
    </row>
    <row r="707" spans="4:6" x14ac:dyDescent="0.25">
      <c r="D707" s="1">
        <v>39582</v>
      </c>
      <c r="E707" s="2" t="s">
        <v>19</v>
      </c>
      <c r="F707">
        <v>245</v>
      </c>
    </row>
    <row r="708" spans="4:6" x14ac:dyDescent="0.25">
      <c r="D708" s="1">
        <v>39584</v>
      </c>
      <c r="E708" s="2" t="s">
        <v>104</v>
      </c>
      <c r="F708">
        <v>431</v>
      </c>
    </row>
    <row r="709" spans="4:6" x14ac:dyDescent="0.25">
      <c r="D709" s="1">
        <v>39584</v>
      </c>
      <c r="E709" s="2" t="s">
        <v>9</v>
      </c>
      <c r="F709">
        <v>252</v>
      </c>
    </row>
    <row r="710" spans="4:6" x14ac:dyDescent="0.25">
      <c r="D710" s="1">
        <v>39585</v>
      </c>
      <c r="E710" s="2" t="s">
        <v>64</v>
      </c>
      <c r="F710">
        <v>2</v>
      </c>
    </row>
    <row r="711" spans="4:6" x14ac:dyDescent="0.25">
      <c r="D711" s="1">
        <v>39586</v>
      </c>
      <c r="E711" s="2" t="s">
        <v>8</v>
      </c>
      <c r="F711">
        <v>52</v>
      </c>
    </row>
    <row r="712" spans="4:6" x14ac:dyDescent="0.25">
      <c r="D712" s="1">
        <v>39587</v>
      </c>
      <c r="E712" s="2" t="s">
        <v>25</v>
      </c>
      <c r="F712">
        <v>54</v>
      </c>
    </row>
    <row r="713" spans="4:6" x14ac:dyDescent="0.25">
      <c r="D713" s="1">
        <v>39587</v>
      </c>
      <c r="E713" s="2" t="s">
        <v>61</v>
      </c>
      <c r="F713">
        <v>4</v>
      </c>
    </row>
    <row r="714" spans="4:6" x14ac:dyDescent="0.25">
      <c r="D714" s="1">
        <v>39587</v>
      </c>
      <c r="E714" s="2" t="s">
        <v>63</v>
      </c>
      <c r="F714">
        <v>88</v>
      </c>
    </row>
    <row r="715" spans="4:6" x14ac:dyDescent="0.25">
      <c r="D715" s="1">
        <v>39590</v>
      </c>
      <c r="E715" s="2" t="s">
        <v>20</v>
      </c>
      <c r="F715">
        <v>152</v>
      </c>
    </row>
    <row r="716" spans="4:6" x14ac:dyDescent="0.25">
      <c r="D716" s="1">
        <v>39591</v>
      </c>
      <c r="E716" s="2" t="s">
        <v>57</v>
      </c>
      <c r="F716">
        <v>121</v>
      </c>
    </row>
    <row r="717" spans="4:6" x14ac:dyDescent="0.25">
      <c r="D717" s="1">
        <v>39592</v>
      </c>
      <c r="E717" s="2" t="s">
        <v>20</v>
      </c>
      <c r="F717">
        <v>77</v>
      </c>
    </row>
    <row r="718" spans="4:6" x14ac:dyDescent="0.25">
      <c r="D718" s="1">
        <v>39595</v>
      </c>
      <c r="E718" s="2" t="s">
        <v>133</v>
      </c>
      <c r="F718">
        <v>21</v>
      </c>
    </row>
    <row r="719" spans="4:6" x14ac:dyDescent="0.25">
      <c r="D719" s="1">
        <v>39596</v>
      </c>
      <c r="E719" s="2" t="s">
        <v>63</v>
      </c>
      <c r="F719">
        <v>48</v>
      </c>
    </row>
    <row r="720" spans="4:6" x14ac:dyDescent="0.25">
      <c r="D720" s="1">
        <v>39597</v>
      </c>
      <c r="E720" s="2" t="s">
        <v>47</v>
      </c>
      <c r="F720">
        <v>420</v>
      </c>
    </row>
    <row r="721" spans="4:6" x14ac:dyDescent="0.25">
      <c r="D721" s="1">
        <v>39598</v>
      </c>
      <c r="E721" s="2" t="s">
        <v>9</v>
      </c>
      <c r="F721">
        <v>443</v>
      </c>
    </row>
    <row r="722" spans="4:6" x14ac:dyDescent="0.25">
      <c r="D722" s="1">
        <v>39602</v>
      </c>
      <c r="E722" s="2" t="s">
        <v>57</v>
      </c>
      <c r="F722">
        <v>46</v>
      </c>
    </row>
    <row r="723" spans="4:6" x14ac:dyDescent="0.25">
      <c r="D723" s="1">
        <v>39603</v>
      </c>
      <c r="E723" s="2" t="s">
        <v>136</v>
      </c>
      <c r="F723">
        <v>3</v>
      </c>
    </row>
    <row r="724" spans="4:6" x14ac:dyDescent="0.25">
      <c r="D724" s="1">
        <v>39605</v>
      </c>
      <c r="E724" s="2" t="s">
        <v>57</v>
      </c>
      <c r="F724">
        <v>98</v>
      </c>
    </row>
    <row r="725" spans="4:6" x14ac:dyDescent="0.25">
      <c r="D725" s="1">
        <v>39605</v>
      </c>
      <c r="E725" s="2" t="s">
        <v>170</v>
      </c>
      <c r="F725">
        <v>18</v>
      </c>
    </row>
    <row r="726" spans="4:6" x14ac:dyDescent="0.25">
      <c r="D726" s="1">
        <v>39605</v>
      </c>
      <c r="E726" s="2" t="s">
        <v>52</v>
      </c>
      <c r="F726">
        <v>237</v>
      </c>
    </row>
    <row r="727" spans="4:6" x14ac:dyDescent="0.25">
      <c r="D727" s="1">
        <v>39605</v>
      </c>
      <c r="E727" s="2" t="s">
        <v>33</v>
      </c>
      <c r="F727">
        <v>64</v>
      </c>
    </row>
    <row r="728" spans="4:6" x14ac:dyDescent="0.25">
      <c r="D728" s="1">
        <v>39609</v>
      </c>
      <c r="E728" s="2" t="s">
        <v>39</v>
      </c>
      <c r="F728">
        <v>32</v>
      </c>
    </row>
    <row r="729" spans="4:6" x14ac:dyDescent="0.25">
      <c r="D729" s="1">
        <v>39614</v>
      </c>
      <c r="E729" s="2" t="s">
        <v>12</v>
      </c>
      <c r="F729">
        <v>30</v>
      </c>
    </row>
    <row r="730" spans="4:6" x14ac:dyDescent="0.25">
      <c r="D730" s="1">
        <v>39614</v>
      </c>
      <c r="E730" s="2" t="s">
        <v>139</v>
      </c>
      <c r="F730">
        <v>12</v>
      </c>
    </row>
    <row r="731" spans="4:6" x14ac:dyDescent="0.25">
      <c r="D731" s="1">
        <v>39615</v>
      </c>
      <c r="E731" s="2" t="s">
        <v>73</v>
      </c>
      <c r="F731">
        <v>138</v>
      </c>
    </row>
    <row r="732" spans="4:6" x14ac:dyDescent="0.25">
      <c r="D732" s="1">
        <v>39619</v>
      </c>
      <c r="E732" s="2" t="s">
        <v>24</v>
      </c>
      <c r="F732">
        <v>411</v>
      </c>
    </row>
    <row r="733" spans="4:6" x14ac:dyDescent="0.25">
      <c r="D733" s="1">
        <v>39622</v>
      </c>
      <c r="E733" s="2" t="s">
        <v>25</v>
      </c>
      <c r="F733">
        <v>152</v>
      </c>
    </row>
    <row r="734" spans="4:6" x14ac:dyDescent="0.25">
      <c r="D734" s="1">
        <v>39623</v>
      </c>
      <c r="E734" s="2" t="s">
        <v>171</v>
      </c>
      <c r="F734">
        <v>10</v>
      </c>
    </row>
    <row r="735" spans="4:6" x14ac:dyDescent="0.25">
      <c r="D735" s="1">
        <v>39624</v>
      </c>
      <c r="E735" s="2" t="s">
        <v>20</v>
      </c>
      <c r="F735">
        <v>75</v>
      </c>
    </row>
    <row r="736" spans="4:6" x14ac:dyDescent="0.25">
      <c r="D736" s="1">
        <v>39624</v>
      </c>
      <c r="E736" s="2" t="s">
        <v>172</v>
      </c>
      <c r="F736">
        <v>4</v>
      </c>
    </row>
    <row r="737" spans="4:6" x14ac:dyDescent="0.25">
      <c r="D737" s="1">
        <v>39626</v>
      </c>
      <c r="E737" s="2" t="s">
        <v>173</v>
      </c>
      <c r="F737">
        <v>2</v>
      </c>
    </row>
    <row r="738" spans="4:6" x14ac:dyDescent="0.25">
      <c r="D738" s="1">
        <v>39627</v>
      </c>
      <c r="E738" s="2" t="s">
        <v>63</v>
      </c>
      <c r="F738">
        <v>110</v>
      </c>
    </row>
    <row r="739" spans="4:6" x14ac:dyDescent="0.25">
      <c r="D739" s="1">
        <v>39628</v>
      </c>
      <c r="E739" s="2" t="s">
        <v>37</v>
      </c>
      <c r="F739">
        <v>161</v>
      </c>
    </row>
    <row r="740" spans="4:6" x14ac:dyDescent="0.25">
      <c r="D740" s="1">
        <v>39629</v>
      </c>
      <c r="E740" s="2" t="s">
        <v>32</v>
      </c>
      <c r="F740">
        <v>68</v>
      </c>
    </row>
    <row r="741" spans="4:6" x14ac:dyDescent="0.25">
      <c r="D741" s="1">
        <v>39631</v>
      </c>
      <c r="E741" s="2" t="s">
        <v>57</v>
      </c>
      <c r="F741">
        <v>30</v>
      </c>
    </row>
    <row r="742" spans="4:6" x14ac:dyDescent="0.25">
      <c r="D742" s="1">
        <v>39632</v>
      </c>
      <c r="E742" s="2" t="s">
        <v>66</v>
      </c>
      <c r="F742">
        <v>3</v>
      </c>
    </row>
    <row r="743" spans="4:6" x14ac:dyDescent="0.25">
      <c r="D743" s="1">
        <v>39637</v>
      </c>
      <c r="E743" s="2" t="s">
        <v>52</v>
      </c>
      <c r="F743">
        <v>117</v>
      </c>
    </row>
    <row r="744" spans="4:6" x14ac:dyDescent="0.25">
      <c r="D744" s="1">
        <v>39639</v>
      </c>
      <c r="E744" s="2" t="s">
        <v>10</v>
      </c>
      <c r="F744">
        <v>105</v>
      </c>
    </row>
    <row r="745" spans="4:6" x14ac:dyDescent="0.25">
      <c r="D745" s="1">
        <v>39639</v>
      </c>
      <c r="E745" s="2" t="s">
        <v>48</v>
      </c>
      <c r="F745">
        <v>6</v>
      </c>
    </row>
    <row r="746" spans="4:6" x14ac:dyDescent="0.25">
      <c r="D746" s="1">
        <v>39640</v>
      </c>
      <c r="E746" s="2" t="s">
        <v>19</v>
      </c>
      <c r="F746">
        <v>378</v>
      </c>
    </row>
    <row r="747" spans="4:6" x14ac:dyDescent="0.25">
      <c r="D747" s="1">
        <v>39643</v>
      </c>
      <c r="E747" s="2" t="s">
        <v>71</v>
      </c>
      <c r="F747">
        <v>76</v>
      </c>
    </row>
    <row r="748" spans="4:6" x14ac:dyDescent="0.25">
      <c r="D748" s="1">
        <v>39644</v>
      </c>
      <c r="E748" s="2" t="s">
        <v>24</v>
      </c>
      <c r="F748">
        <v>386</v>
      </c>
    </row>
    <row r="749" spans="4:6" x14ac:dyDescent="0.25">
      <c r="D749" s="1">
        <v>39645</v>
      </c>
      <c r="E749" s="2" t="s">
        <v>52</v>
      </c>
      <c r="F749">
        <v>132</v>
      </c>
    </row>
    <row r="750" spans="4:6" x14ac:dyDescent="0.25">
      <c r="D750" s="1">
        <v>39645</v>
      </c>
      <c r="E750" s="2" t="s">
        <v>24</v>
      </c>
      <c r="F750">
        <v>104</v>
      </c>
    </row>
    <row r="751" spans="4:6" x14ac:dyDescent="0.25">
      <c r="D751" s="1">
        <v>39646</v>
      </c>
      <c r="E751" s="2" t="s">
        <v>47</v>
      </c>
      <c r="F751">
        <v>380</v>
      </c>
    </row>
    <row r="752" spans="4:6" x14ac:dyDescent="0.25">
      <c r="D752" s="1">
        <v>39647</v>
      </c>
      <c r="E752" s="2" t="s">
        <v>80</v>
      </c>
      <c r="F752">
        <v>76</v>
      </c>
    </row>
    <row r="753" spans="4:6" x14ac:dyDescent="0.25">
      <c r="D753" s="1">
        <v>39647</v>
      </c>
      <c r="E753" s="2" t="s">
        <v>27</v>
      </c>
      <c r="F753">
        <v>194</v>
      </c>
    </row>
    <row r="754" spans="4:6" x14ac:dyDescent="0.25">
      <c r="D754" s="1">
        <v>39653</v>
      </c>
      <c r="E754" s="2" t="s">
        <v>63</v>
      </c>
      <c r="F754">
        <v>147</v>
      </c>
    </row>
    <row r="755" spans="4:6" x14ac:dyDescent="0.25">
      <c r="D755" s="1">
        <v>39656</v>
      </c>
      <c r="E755" s="2" t="s">
        <v>24</v>
      </c>
      <c r="F755">
        <v>319</v>
      </c>
    </row>
    <row r="756" spans="4:6" x14ac:dyDescent="0.25">
      <c r="D756" s="1">
        <v>39657</v>
      </c>
      <c r="E756" s="2" t="s">
        <v>41</v>
      </c>
      <c r="F756">
        <v>38</v>
      </c>
    </row>
    <row r="757" spans="4:6" x14ac:dyDescent="0.25">
      <c r="D757" s="1">
        <v>39662</v>
      </c>
      <c r="E757" s="2" t="s">
        <v>30</v>
      </c>
      <c r="F757">
        <v>31</v>
      </c>
    </row>
    <row r="758" spans="4:6" x14ac:dyDescent="0.25">
      <c r="D758" s="1">
        <v>39664</v>
      </c>
      <c r="E758" s="2" t="s">
        <v>8</v>
      </c>
      <c r="F758">
        <v>28</v>
      </c>
    </row>
    <row r="759" spans="4:6" x14ac:dyDescent="0.25">
      <c r="D759" s="1">
        <v>39664</v>
      </c>
      <c r="E759" s="2" t="s">
        <v>107</v>
      </c>
      <c r="F759">
        <v>15</v>
      </c>
    </row>
    <row r="760" spans="4:6" x14ac:dyDescent="0.25">
      <c r="D760" s="1">
        <v>39667</v>
      </c>
      <c r="E760" s="2" t="s">
        <v>64</v>
      </c>
      <c r="F760">
        <v>2</v>
      </c>
    </row>
    <row r="761" spans="4:6" x14ac:dyDescent="0.25">
      <c r="D761" s="1">
        <v>39667</v>
      </c>
      <c r="E761" s="2" t="s">
        <v>103</v>
      </c>
      <c r="F761">
        <v>16</v>
      </c>
    </row>
    <row r="762" spans="4:6" x14ac:dyDescent="0.25">
      <c r="D762" s="1">
        <v>39669</v>
      </c>
      <c r="E762" s="2" t="s">
        <v>80</v>
      </c>
      <c r="F762">
        <v>83</v>
      </c>
    </row>
    <row r="763" spans="4:6" x14ac:dyDescent="0.25">
      <c r="D763" s="1">
        <v>39670</v>
      </c>
      <c r="E763" s="2" t="s">
        <v>174</v>
      </c>
      <c r="F763">
        <v>16</v>
      </c>
    </row>
    <row r="764" spans="4:6" x14ac:dyDescent="0.25">
      <c r="D764" s="1">
        <v>39671</v>
      </c>
      <c r="E764" s="2" t="s">
        <v>11</v>
      </c>
      <c r="F764">
        <v>397</v>
      </c>
    </row>
    <row r="765" spans="4:6" x14ac:dyDescent="0.25">
      <c r="D765" s="1">
        <v>39671</v>
      </c>
      <c r="E765" s="2" t="s">
        <v>80</v>
      </c>
      <c r="F765">
        <v>184</v>
      </c>
    </row>
    <row r="766" spans="4:6" x14ac:dyDescent="0.25">
      <c r="D766" s="1">
        <v>39673</v>
      </c>
      <c r="E766" s="2" t="s">
        <v>80</v>
      </c>
      <c r="F766">
        <v>55</v>
      </c>
    </row>
    <row r="767" spans="4:6" x14ac:dyDescent="0.25">
      <c r="D767" s="1">
        <v>39674</v>
      </c>
      <c r="E767" s="2" t="s">
        <v>71</v>
      </c>
      <c r="F767">
        <v>107</v>
      </c>
    </row>
    <row r="768" spans="4:6" x14ac:dyDescent="0.25">
      <c r="D768" s="1">
        <v>39676</v>
      </c>
      <c r="E768" s="2" t="s">
        <v>71</v>
      </c>
      <c r="F768">
        <v>127</v>
      </c>
    </row>
    <row r="769" spans="4:6" x14ac:dyDescent="0.25">
      <c r="D769" s="1">
        <v>39679</v>
      </c>
      <c r="E769" s="2" t="s">
        <v>175</v>
      </c>
      <c r="F769">
        <v>122</v>
      </c>
    </row>
    <row r="770" spans="4:6" x14ac:dyDescent="0.25">
      <c r="D770" s="1">
        <v>39679</v>
      </c>
      <c r="E770" s="2" t="s">
        <v>20</v>
      </c>
      <c r="F770">
        <v>107</v>
      </c>
    </row>
    <row r="771" spans="4:6" x14ac:dyDescent="0.25">
      <c r="D771" s="1">
        <v>39681</v>
      </c>
      <c r="E771" s="2" t="s">
        <v>24</v>
      </c>
      <c r="F771">
        <v>113</v>
      </c>
    </row>
    <row r="772" spans="4:6" x14ac:dyDescent="0.25">
      <c r="D772" s="1">
        <v>39681</v>
      </c>
      <c r="E772" s="2" t="s">
        <v>9</v>
      </c>
      <c r="F772">
        <v>297</v>
      </c>
    </row>
    <row r="773" spans="4:6" x14ac:dyDescent="0.25">
      <c r="D773" s="1">
        <v>39682</v>
      </c>
      <c r="E773" s="2" t="s">
        <v>46</v>
      </c>
      <c r="F773">
        <v>14</v>
      </c>
    </row>
    <row r="774" spans="4:6" x14ac:dyDescent="0.25">
      <c r="D774" s="1">
        <v>39684</v>
      </c>
      <c r="E774" s="2" t="s">
        <v>54</v>
      </c>
      <c r="F774">
        <v>188</v>
      </c>
    </row>
    <row r="775" spans="4:6" x14ac:dyDescent="0.25">
      <c r="D775" s="1">
        <v>39686</v>
      </c>
      <c r="E775" s="2" t="s">
        <v>153</v>
      </c>
      <c r="F775">
        <v>11</v>
      </c>
    </row>
    <row r="776" spans="4:6" x14ac:dyDescent="0.25">
      <c r="D776" s="1">
        <v>39689</v>
      </c>
      <c r="E776" s="2" t="s">
        <v>30</v>
      </c>
      <c r="F776">
        <v>105</v>
      </c>
    </row>
    <row r="777" spans="4:6" x14ac:dyDescent="0.25">
      <c r="D777" s="1">
        <v>39690</v>
      </c>
      <c r="E777" s="2" t="s">
        <v>162</v>
      </c>
      <c r="F777">
        <v>18</v>
      </c>
    </row>
    <row r="778" spans="4:6" x14ac:dyDescent="0.25">
      <c r="D778" s="1">
        <v>39690</v>
      </c>
      <c r="E778" s="2" t="s">
        <v>9</v>
      </c>
      <c r="F778">
        <v>418</v>
      </c>
    </row>
    <row r="779" spans="4:6" x14ac:dyDescent="0.25">
      <c r="D779" s="1">
        <v>39691</v>
      </c>
      <c r="E779" s="2" t="s">
        <v>176</v>
      </c>
      <c r="F779">
        <v>4</v>
      </c>
    </row>
    <row r="780" spans="4:6" x14ac:dyDescent="0.25">
      <c r="D780" s="1">
        <v>39691</v>
      </c>
      <c r="E780" s="2" t="s">
        <v>126</v>
      </c>
      <c r="F780">
        <v>5</v>
      </c>
    </row>
    <row r="781" spans="4:6" x14ac:dyDescent="0.25">
      <c r="D781" s="1">
        <v>39692</v>
      </c>
      <c r="E781" s="2" t="s">
        <v>104</v>
      </c>
      <c r="F781">
        <v>346</v>
      </c>
    </row>
    <row r="782" spans="4:6" x14ac:dyDescent="0.25">
      <c r="D782" s="1">
        <v>39694</v>
      </c>
      <c r="E782" s="2" t="s">
        <v>11</v>
      </c>
      <c r="F782">
        <v>417</v>
      </c>
    </row>
    <row r="783" spans="4:6" x14ac:dyDescent="0.25">
      <c r="D783" s="1">
        <v>39696</v>
      </c>
      <c r="E783" s="2" t="s">
        <v>125</v>
      </c>
      <c r="F783">
        <v>35</v>
      </c>
    </row>
    <row r="784" spans="4:6" x14ac:dyDescent="0.25">
      <c r="D784" s="1">
        <v>39696</v>
      </c>
      <c r="E784" s="2" t="s">
        <v>5</v>
      </c>
      <c r="F784">
        <v>6</v>
      </c>
    </row>
    <row r="785" spans="4:6" x14ac:dyDescent="0.25">
      <c r="D785" s="1">
        <v>39697</v>
      </c>
      <c r="E785" s="2" t="s">
        <v>52</v>
      </c>
      <c r="F785">
        <v>322</v>
      </c>
    </row>
    <row r="786" spans="4:6" x14ac:dyDescent="0.25">
      <c r="D786" s="1">
        <v>39697</v>
      </c>
      <c r="E786" s="2" t="s">
        <v>39</v>
      </c>
      <c r="F786">
        <v>150</v>
      </c>
    </row>
    <row r="787" spans="4:6" x14ac:dyDescent="0.25">
      <c r="D787" s="1">
        <v>39698</v>
      </c>
      <c r="E787" s="2" t="s">
        <v>16</v>
      </c>
      <c r="F787">
        <v>492</v>
      </c>
    </row>
    <row r="788" spans="4:6" x14ac:dyDescent="0.25">
      <c r="D788" s="1">
        <v>39702</v>
      </c>
      <c r="E788" s="2" t="s">
        <v>20</v>
      </c>
      <c r="F788">
        <v>93</v>
      </c>
    </row>
    <row r="789" spans="4:6" x14ac:dyDescent="0.25">
      <c r="D789" s="1">
        <v>39705</v>
      </c>
      <c r="E789" s="2" t="s">
        <v>63</v>
      </c>
      <c r="F789">
        <v>64</v>
      </c>
    </row>
    <row r="790" spans="4:6" x14ac:dyDescent="0.25">
      <c r="D790" s="1">
        <v>39705</v>
      </c>
      <c r="E790" s="2" t="s">
        <v>91</v>
      </c>
      <c r="F790">
        <v>7</v>
      </c>
    </row>
    <row r="791" spans="4:6" x14ac:dyDescent="0.25">
      <c r="D791" s="1">
        <v>39705</v>
      </c>
      <c r="E791" s="2" t="s">
        <v>20</v>
      </c>
      <c r="F791">
        <v>90</v>
      </c>
    </row>
    <row r="792" spans="4:6" x14ac:dyDescent="0.25">
      <c r="D792" s="1">
        <v>39712</v>
      </c>
      <c r="E792" s="2" t="s">
        <v>52</v>
      </c>
      <c r="F792">
        <v>136</v>
      </c>
    </row>
    <row r="793" spans="4:6" x14ac:dyDescent="0.25">
      <c r="D793" s="1">
        <v>39713</v>
      </c>
      <c r="E793" s="2" t="s">
        <v>21</v>
      </c>
      <c r="F793">
        <v>104</v>
      </c>
    </row>
    <row r="794" spans="4:6" x14ac:dyDescent="0.25">
      <c r="D794" s="1">
        <v>39713</v>
      </c>
      <c r="E794" s="2" t="s">
        <v>152</v>
      </c>
      <c r="F794">
        <v>1</v>
      </c>
    </row>
    <row r="795" spans="4:6" x14ac:dyDescent="0.25">
      <c r="D795" s="1">
        <v>39714</v>
      </c>
      <c r="E795" s="2" t="s">
        <v>33</v>
      </c>
      <c r="F795">
        <v>52</v>
      </c>
    </row>
    <row r="796" spans="4:6" x14ac:dyDescent="0.25">
      <c r="D796" s="1">
        <v>39714</v>
      </c>
      <c r="E796" s="2" t="s">
        <v>47</v>
      </c>
      <c r="F796">
        <v>203</v>
      </c>
    </row>
    <row r="797" spans="4:6" x14ac:dyDescent="0.25">
      <c r="D797" s="1">
        <v>39716</v>
      </c>
      <c r="E797" s="2" t="s">
        <v>32</v>
      </c>
      <c r="F797">
        <v>183</v>
      </c>
    </row>
    <row r="798" spans="4:6" x14ac:dyDescent="0.25">
      <c r="D798" s="1">
        <v>39717</v>
      </c>
      <c r="E798" s="2" t="s">
        <v>63</v>
      </c>
      <c r="F798">
        <v>182</v>
      </c>
    </row>
    <row r="799" spans="4:6" x14ac:dyDescent="0.25">
      <c r="D799" s="1">
        <v>39719</v>
      </c>
      <c r="E799" s="2" t="s">
        <v>47</v>
      </c>
      <c r="F799">
        <v>383</v>
      </c>
    </row>
    <row r="800" spans="4:6" x14ac:dyDescent="0.25">
      <c r="D800" s="1">
        <v>39722</v>
      </c>
      <c r="E800" s="2" t="s">
        <v>24</v>
      </c>
      <c r="F800">
        <v>113</v>
      </c>
    </row>
    <row r="801" spans="4:6" x14ac:dyDescent="0.25">
      <c r="D801" s="1">
        <v>39722</v>
      </c>
      <c r="E801" s="2" t="s">
        <v>65</v>
      </c>
      <c r="F801">
        <v>154</v>
      </c>
    </row>
    <row r="802" spans="4:6" x14ac:dyDescent="0.25">
      <c r="D802" s="1">
        <v>39722</v>
      </c>
      <c r="E802" s="2" t="s">
        <v>38</v>
      </c>
      <c r="F802">
        <v>8</v>
      </c>
    </row>
    <row r="803" spans="4:6" x14ac:dyDescent="0.25">
      <c r="D803" s="1">
        <v>39725</v>
      </c>
      <c r="E803" s="2" t="s">
        <v>118</v>
      </c>
      <c r="F803">
        <v>5</v>
      </c>
    </row>
    <row r="804" spans="4:6" x14ac:dyDescent="0.25">
      <c r="D804" s="1">
        <v>39725</v>
      </c>
      <c r="E804" s="2" t="s">
        <v>44</v>
      </c>
      <c r="F804">
        <v>14</v>
      </c>
    </row>
    <row r="805" spans="4:6" x14ac:dyDescent="0.25">
      <c r="D805" s="1">
        <v>39727</v>
      </c>
      <c r="E805" s="2" t="s">
        <v>73</v>
      </c>
      <c r="F805">
        <v>27</v>
      </c>
    </row>
    <row r="806" spans="4:6" x14ac:dyDescent="0.25">
      <c r="D806" s="1">
        <v>39727</v>
      </c>
      <c r="E806" s="2" t="s">
        <v>10</v>
      </c>
      <c r="F806">
        <v>141</v>
      </c>
    </row>
    <row r="807" spans="4:6" x14ac:dyDescent="0.25">
      <c r="D807" s="1">
        <v>39729</v>
      </c>
      <c r="E807" s="2" t="s">
        <v>177</v>
      </c>
      <c r="F807">
        <v>14</v>
      </c>
    </row>
    <row r="808" spans="4:6" x14ac:dyDescent="0.25">
      <c r="D808" s="1">
        <v>39729</v>
      </c>
      <c r="E808" s="2" t="s">
        <v>33</v>
      </c>
      <c r="F808">
        <v>136</v>
      </c>
    </row>
    <row r="809" spans="4:6" x14ac:dyDescent="0.25">
      <c r="D809" s="1">
        <v>39729</v>
      </c>
      <c r="E809" s="2" t="s">
        <v>7</v>
      </c>
      <c r="F809">
        <v>378</v>
      </c>
    </row>
    <row r="810" spans="4:6" x14ac:dyDescent="0.25">
      <c r="D810" s="1">
        <v>39729</v>
      </c>
      <c r="E810" s="2" t="s">
        <v>161</v>
      </c>
      <c r="F810">
        <v>12</v>
      </c>
    </row>
    <row r="811" spans="4:6" x14ac:dyDescent="0.25">
      <c r="D811" s="1">
        <v>39732</v>
      </c>
      <c r="E811" s="2" t="s">
        <v>47</v>
      </c>
      <c r="F811">
        <v>284</v>
      </c>
    </row>
    <row r="812" spans="4:6" x14ac:dyDescent="0.25">
      <c r="D812" s="1">
        <v>39733</v>
      </c>
      <c r="E812" s="2" t="s">
        <v>21</v>
      </c>
      <c r="F812">
        <v>54</v>
      </c>
    </row>
    <row r="813" spans="4:6" x14ac:dyDescent="0.25">
      <c r="D813" s="1">
        <v>39733</v>
      </c>
      <c r="E813" s="2" t="s">
        <v>33</v>
      </c>
      <c r="F813">
        <v>51</v>
      </c>
    </row>
    <row r="814" spans="4:6" x14ac:dyDescent="0.25">
      <c r="D814" s="1">
        <v>39733</v>
      </c>
      <c r="E814" s="2" t="s">
        <v>57</v>
      </c>
      <c r="F814">
        <v>159</v>
      </c>
    </row>
    <row r="815" spans="4:6" x14ac:dyDescent="0.25">
      <c r="D815" s="1">
        <v>39738</v>
      </c>
      <c r="E815" s="2" t="s">
        <v>11</v>
      </c>
      <c r="F815">
        <v>351</v>
      </c>
    </row>
    <row r="816" spans="4:6" x14ac:dyDescent="0.25">
      <c r="D816" s="1">
        <v>39738</v>
      </c>
      <c r="E816" s="2" t="s">
        <v>24</v>
      </c>
      <c r="F816">
        <v>390</v>
      </c>
    </row>
    <row r="817" spans="4:6" x14ac:dyDescent="0.25">
      <c r="D817" s="1">
        <v>39738</v>
      </c>
      <c r="E817" s="2" t="s">
        <v>35</v>
      </c>
      <c r="F817">
        <v>4</v>
      </c>
    </row>
    <row r="818" spans="4:6" x14ac:dyDescent="0.25">
      <c r="D818" s="1">
        <v>39739</v>
      </c>
      <c r="E818" s="2" t="s">
        <v>37</v>
      </c>
      <c r="F818">
        <v>140</v>
      </c>
    </row>
    <row r="819" spans="4:6" x14ac:dyDescent="0.25">
      <c r="D819" s="1">
        <v>39740</v>
      </c>
      <c r="E819" s="2" t="s">
        <v>52</v>
      </c>
      <c r="F819">
        <v>125</v>
      </c>
    </row>
    <row r="820" spans="4:6" x14ac:dyDescent="0.25">
      <c r="D820" s="1">
        <v>39740</v>
      </c>
      <c r="E820" s="2" t="s">
        <v>68</v>
      </c>
      <c r="F820">
        <v>97</v>
      </c>
    </row>
    <row r="821" spans="4:6" x14ac:dyDescent="0.25">
      <c r="D821" s="1">
        <v>39743</v>
      </c>
      <c r="E821" s="2" t="s">
        <v>68</v>
      </c>
      <c r="F821">
        <v>190</v>
      </c>
    </row>
    <row r="822" spans="4:6" x14ac:dyDescent="0.25">
      <c r="D822" s="1">
        <v>39745</v>
      </c>
      <c r="E822" s="2" t="s">
        <v>16</v>
      </c>
      <c r="F822">
        <v>415</v>
      </c>
    </row>
    <row r="823" spans="4:6" x14ac:dyDescent="0.25">
      <c r="D823" s="1">
        <v>39747</v>
      </c>
      <c r="E823" s="2" t="s">
        <v>11</v>
      </c>
      <c r="F823">
        <v>269</v>
      </c>
    </row>
    <row r="824" spans="4:6" x14ac:dyDescent="0.25">
      <c r="D824" s="1">
        <v>39747</v>
      </c>
      <c r="E824" s="2" t="s">
        <v>142</v>
      </c>
      <c r="F824">
        <v>11</v>
      </c>
    </row>
    <row r="825" spans="4:6" x14ac:dyDescent="0.25">
      <c r="D825" s="1">
        <v>39747</v>
      </c>
      <c r="E825" s="2" t="s">
        <v>47</v>
      </c>
      <c r="F825">
        <v>162</v>
      </c>
    </row>
    <row r="826" spans="4:6" x14ac:dyDescent="0.25">
      <c r="D826" s="1">
        <v>39757</v>
      </c>
      <c r="E826" s="2" t="s">
        <v>20</v>
      </c>
      <c r="F826">
        <v>75</v>
      </c>
    </row>
    <row r="827" spans="4:6" x14ac:dyDescent="0.25">
      <c r="D827" s="1">
        <v>39759</v>
      </c>
      <c r="E827" s="2" t="s">
        <v>24</v>
      </c>
      <c r="F827">
        <v>358</v>
      </c>
    </row>
    <row r="828" spans="4:6" x14ac:dyDescent="0.25">
      <c r="D828" s="1">
        <v>39760</v>
      </c>
      <c r="E828" s="2" t="s">
        <v>10</v>
      </c>
      <c r="F828">
        <v>198</v>
      </c>
    </row>
    <row r="829" spans="4:6" x14ac:dyDescent="0.25">
      <c r="D829" s="1">
        <v>39763</v>
      </c>
      <c r="E829" s="2" t="s">
        <v>24</v>
      </c>
      <c r="F829">
        <v>189</v>
      </c>
    </row>
    <row r="830" spans="4:6" x14ac:dyDescent="0.25">
      <c r="D830" s="1">
        <v>39764</v>
      </c>
      <c r="E830" s="2" t="s">
        <v>26</v>
      </c>
      <c r="F830">
        <v>226</v>
      </c>
    </row>
    <row r="831" spans="4:6" x14ac:dyDescent="0.25">
      <c r="D831" s="1">
        <v>39765</v>
      </c>
      <c r="E831" s="2" t="s">
        <v>57</v>
      </c>
      <c r="F831">
        <v>94</v>
      </c>
    </row>
    <row r="832" spans="4:6" x14ac:dyDescent="0.25">
      <c r="D832" s="1">
        <v>39770</v>
      </c>
      <c r="E832" s="2" t="s">
        <v>52</v>
      </c>
      <c r="F832">
        <v>401</v>
      </c>
    </row>
    <row r="833" spans="4:6" x14ac:dyDescent="0.25">
      <c r="D833" s="1">
        <v>39771</v>
      </c>
      <c r="E833" s="2" t="s">
        <v>71</v>
      </c>
      <c r="F833">
        <v>52</v>
      </c>
    </row>
    <row r="834" spans="4:6" x14ac:dyDescent="0.25">
      <c r="D834" s="1">
        <v>39772</v>
      </c>
      <c r="E834" s="2" t="s">
        <v>14</v>
      </c>
      <c r="F834">
        <v>189</v>
      </c>
    </row>
    <row r="835" spans="4:6" x14ac:dyDescent="0.25">
      <c r="D835" s="1">
        <v>39774</v>
      </c>
      <c r="E835" s="2" t="s">
        <v>19</v>
      </c>
      <c r="F835">
        <v>201</v>
      </c>
    </row>
    <row r="836" spans="4:6" x14ac:dyDescent="0.25">
      <c r="D836" s="1">
        <v>39775</v>
      </c>
      <c r="E836" s="2" t="s">
        <v>24</v>
      </c>
      <c r="F836">
        <v>235</v>
      </c>
    </row>
    <row r="837" spans="4:6" x14ac:dyDescent="0.25">
      <c r="D837" s="1">
        <v>39776</v>
      </c>
      <c r="E837" s="2" t="s">
        <v>57</v>
      </c>
      <c r="F837">
        <v>78</v>
      </c>
    </row>
    <row r="838" spans="4:6" x14ac:dyDescent="0.25">
      <c r="D838" s="1">
        <v>39776</v>
      </c>
      <c r="E838" s="2" t="s">
        <v>128</v>
      </c>
      <c r="F838">
        <v>13</v>
      </c>
    </row>
    <row r="839" spans="4:6" x14ac:dyDescent="0.25">
      <c r="D839" s="1">
        <v>39776</v>
      </c>
      <c r="E839" s="2" t="s">
        <v>22</v>
      </c>
      <c r="F839">
        <v>196</v>
      </c>
    </row>
    <row r="840" spans="4:6" x14ac:dyDescent="0.25">
      <c r="D840" s="1">
        <v>39780</v>
      </c>
      <c r="E840" s="2" t="s">
        <v>72</v>
      </c>
      <c r="F840">
        <v>11</v>
      </c>
    </row>
    <row r="841" spans="4:6" x14ac:dyDescent="0.25">
      <c r="D841" s="1">
        <v>39780</v>
      </c>
      <c r="E841" s="2" t="s">
        <v>178</v>
      </c>
      <c r="F841">
        <v>17</v>
      </c>
    </row>
    <row r="842" spans="4:6" x14ac:dyDescent="0.25">
      <c r="D842" s="1">
        <v>39781</v>
      </c>
      <c r="E842" s="2" t="s">
        <v>49</v>
      </c>
      <c r="F842">
        <v>4</v>
      </c>
    </row>
    <row r="843" spans="4:6" x14ac:dyDescent="0.25">
      <c r="D843" s="1">
        <v>39785</v>
      </c>
      <c r="E843" s="2" t="s">
        <v>56</v>
      </c>
      <c r="F843">
        <v>17</v>
      </c>
    </row>
    <row r="844" spans="4:6" x14ac:dyDescent="0.25">
      <c r="D844" s="1">
        <v>39785</v>
      </c>
      <c r="E844" s="2" t="s">
        <v>179</v>
      </c>
      <c r="F844">
        <v>1</v>
      </c>
    </row>
    <row r="845" spans="4:6" x14ac:dyDescent="0.25">
      <c r="D845" s="1">
        <v>39790</v>
      </c>
      <c r="E845" s="2" t="s">
        <v>15</v>
      </c>
      <c r="F845">
        <v>6</v>
      </c>
    </row>
    <row r="846" spans="4:6" x14ac:dyDescent="0.25">
      <c r="D846" s="1">
        <v>39790</v>
      </c>
      <c r="E846" s="2" t="s">
        <v>9</v>
      </c>
      <c r="F846">
        <v>496</v>
      </c>
    </row>
    <row r="847" spans="4:6" x14ac:dyDescent="0.25">
      <c r="D847" s="1">
        <v>39794</v>
      </c>
      <c r="E847" s="2" t="s">
        <v>7</v>
      </c>
      <c r="F847">
        <v>363</v>
      </c>
    </row>
    <row r="848" spans="4:6" x14ac:dyDescent="0.25">
      <c r="D848" s="1">
        <v>39797</v>
      </c>
      <c r="E848" s="2" t="s">
        <v>7</v>
      </c>
      <c r="F848">
        <v>491</v>
      </c>
    </row>
    <row r="849" spans="4:6" x14ac:dyDescent="0.25">
      <c r="D849" s="1">
        <v>39797</v>
      </c>
      <c r="E849" s="2" t="s">
        <v>19</v>
      </c>
      <c r="F849">
        <v>369</v>
      </c>
    </row>
    <row r="850" spans="4:6" x14ac:dyDescent="0.25">
      <c r="D850" s="1">
        <v>39799</v>
      </c>
      <c r="E850" s="2" t="s">
        <v>68</v>
      </c>
      <c r="F850">
        <v>60</v>
      </c>
    </row>
    <row r="851" spans="4:6" x14ac:dyDescent="0.25">
      <c r="D851" s="1">
        <v>39800</v>
      </c>
      <c r="E851" s="2" t="s">
        <v>22</v>
      </c>
      <c r="F851">
        <v>35</v>
      </c>
    </row>
    <row r="852" spans="4:6" x14ac:dyDescent="0.25">
      <c r="D852" s="1">
        <v>39803</v>
      </c>
      <c r="E852" s="2" t="s">
        <v>9</v>
      </c>
      <c r="F852">
        <v>121</v>
      </c>
    </row>
    <row r="853" spans="4:6" x14ac:dyDescent="0.25">
      <c r="D853" s="1">
        <v>39803</v>
      </c>
      <c r="E853" s="2" t="s">
        <v>52</v>
      </c>
      <c r="F853">
        <v>442</v>
      </c>
    </row>
    <row r="854" spans="4:6" x14ac:dyDescent="0.25">
      <c r="D854" s="1">
        <v>39804</v>
      </c>
      <c r="E854" s="2" t="s">
        <v>9</v>
      </c>
      <c r="F854">
        <v>338</v>
      </c>
    </row>
    <row r="855" spans="4:6" x14ac:dyDescent="0.25">
      <c r="D855" s="1">
        <v>39805</v>
      </c>
      <c r="E855" s="2" t="s">
        <v>33</v>
      </c>
      <c r="F855">
        <v>94</v>
      </c>
    </row>
    <row r="856" spans="4:6" x14ac:dyDescent="0.25">
      <c r="D856" s="1">
        <v>39808</v>
      </c>
      <c r="E856" s="2" t="s">
        <v>3</v>
      </c>
      <c r="F856">
        <v>14</v>
      </c>
    </row>
    <row r="857" spans="4:6" x14ac:dyDescent="0.25">
      <c r="D857" s="1">
        <v>39809</v>
      </c>
      <c r="E857" s="2" t="s">
        <v>96</v>
      </c>
      <c r="F857">
        <v>2</v>
      </c>
    </row>
    <row r="858" spans="4:6" x14ac:dyDescent="0.25">
      <c r="D858" s="1">
        <v>39811</v>
      </c>
      <c r="E858" s="2" t="s">
        <v>16</v>
      </c>
      <c r="F858">
        <v>110</v>
      </c>
    </row>
    <row r="859" spans="4:6" x14ac:dyDescent="0.25">
      <c r="D859" s="1">
        <v>39812</v>
      </c>
      <c r="E859" s="2" t="s">
        <v>89</v>
      </c>
      <c r="F859">
        <v>18</v>
      </c>
    </row>
    <row r="860" spans="4:6" x14ac:dyDescent="0.25">
      <c r="D860" s="1">
        <v>39812</v>
      </c>
      <c r="E860" s="2" t="s">
        <v>149</v>
      </c>
      <c r="F860">
        <v>7</v>
      </c>
    </row>
    <row r="861" spans="4:6" x14ac:dyDescent="0.25">
      <c r="D861" s="1">
        <v>39814</v>
      </c>
      <c r="E861" s="2" t="s">
        <v>180</v>
      </c>
      <c r="F861">
        <v>2</v>
      </c>
    </row>
    <row r="862" spans="4:6" x14ac:dyDescent="0.25">
      <c r="D862" s="1">
        <v>39815</v>
      </c>
      <c r="E862" s="2" t="s">
        <v>39</v>
      </c>
      <c r="F862">
        <v>188</v>
      </c>
    </row>
    <row r="863" spans="4:6" x14ac:dyDescent="0.25">
      <c r="D863" s="1">
        <v>39819</v>
      </c>
      <c r="E863" s="2" t="s">
        <v>94</v>
      </c>
      <c r="F863">
        <v>11</v>
      </c>
    </row>
    <row r="864" spans="4:6" x14ac:dyDescent="0.25">
      <c r="D864" s="1">
        <v>39819</v>
      </c>
      <c r="E864" s="2" t="s">
        <v>16</v>
      </c>
      <c r="F864">
        <v>129</v>
      </c>
    </row>
    <row r="865" spans="4:6" x14ac:dyDescent="0.25">
      <c r="D865" s="1">
        <v>39819</v>
      </c>
      <c r="E865" s="2" t="s">
        <v>63</v>
      </c>
      <c r="F865">
        <v>117</v>
      </c>
    </row>
    <row r="866" spans="4:6" x14ac:dyDescent="0.25">
      <c r="D866" s="1">
        <v>39821</v>
      </c>
      <c r="E866" s="2" t="s">
        <v>84</v>
      </c>
      <c r="F866">
        <v>11</v>
      </c>
    </row>
    <row r="867" spans="4:6" x14ac:dyDescent="0.25">
      <c r="D867" s="1">
        <v>39823</v>
      </c>
      <c r="E867" s="2" t="s">
        <v>63</v>
      </c>
      <c r="F867">
        <v>186</v>
      </c>
    </row>
    <row r="868" spans="4:6" x14ac:dyDescent="0.25">
      <c r="D868" s="1">
        <v>39824</v>
      </c>
      <c r="E868" s="2" t="s">
        <v>20</v>
      </c>
      <c r="F868">
        <v>40</v>
      </c>
    </row>
    <row r="869" spans="4:6" x14ac:dyDescent="0.25">
      <c r="D869" s="1">
        <v>39829</v>
      </c>
      <c r="E869" s="2" t="s">
        <v>49</v>
      </c>
      <c r="F869">
        <v>6</v>
      </c>
    </row>
    <row r="870" spans="4:6" x14ac:dyDescent="0.25">
      <c r="D870" s="1">
        <v>39831</v>
      </c>
      <c r="E870" s="2" t="s">
        <v>57</v>
      </c>
      <c r="F870">
        <v>153</v>
      </c>
    </row>
    <row r="871" spans="4:6" x14ac:dyDescent="0.25">
      <c r="D871" s="1">
        <v>39832</v>
      </c>
      <c r="E871" s="2" t="s">
        <v>47</v>
      </c>
      <c r="F871">
        <v>163</v>
      </c>
    </row>
    <row r="872" spans="4:6" x14ac:dyDescent="0.25">
      <c r="D872" s="1">
        <v>39834</v>
      </c>
      <c r="E872" s="2" t="s">
        <v>181</v>
      </c>
      <c r="F872">
        <v>16</v>
      </c>
    </row>
    <row r="873" spans="4:6" x14ac:dyDescent="0.25">
      <c r="D873" s="1">
        <v>39835</v>
      </c>
      <c r="E873" s="2" t="s">
        <v>27</v>
      </c>
      <c r="F873">
        <v>161</v>
      </c>
    </row>
    <row r="874" spans="4:6" x14ac:dyDescent="0.25">
      <c r="D874" s="1">
        <v>39836</v>
      </c>
      <c r="E874" s="2" t="s">
        <v>182</v>
      </c>
      <c r="F874">
        <v>5</v>
      </c>
    </row>
    <row r="875" spans="4:6" x14ac:dyDescent="0.25">
      <c r="D875" s="1">
        <v>39839</v>
      </c>
      <c r="E875" s="2" t="s">
        <v>32</v>
      </c>
      <c r="F875">
        <v>200</v>
      </c>
    </row>
    <row r="876" spans="4:6" x14ac:dyDescent="0.25">
      <c r="D876" s="1">
        <v>39843</v>
      </c>
      <c r="E876" s="2" t="s">
        <v>183</v>
      </c>
      <c r="F876">
        <v>11</v>
      </c>
    </row>
    <row r="877" spans="4:6" x14ac:dyDescent="0.25">
      <c r="D877" s="1">
        <v>39847</v>
      </c>
      <c r="E877" s="2" t="s">
        <v>98</v>
      </c>
      <c r="F877">
        <v>14</v>
      </c>
    </row>
    <row r="878" spans="4:6" x14ac:dyDescent="0.25">
      <c r="D878" s="1">
        <v>39849</v>
      </c>
      <c r="E878" s="2" t="s">
        <v>9</v>
      </c>
      <c r="F878">
        <v>469</v>
      </c>
    </row>
    <row r="879" spans="4:6" x14ac:dyDescent="0.25">
      <c r="D879" s="1">
        <v>39853</v>
      </c>
      <c r="E879" s="2" t="s">
        <v>168</v>
      </c>
      <c r="F879">
        <v>11</v>
      </c>
    </row>
    <row r="880" spans="4:6" x14ac:dyDescent="0.25">
      <c r="D880" s="1">
        <v>39853</v>
      </c>
      <c r="E880" s="2" t="s">
        <v>16</v>
      </c>
      <c r="F880">
        <v>423</v>
      </c>
    </row>
    <row r="881" spans="4:6" x14ac:dyDescent="0.25">
      <c r="D881" s="1">
        <v>39853</v>
      </c>
      <c r="E881" s="2" t="s">
        <v>174</v>
      </c>
      <c r="F881">
        <v>9</v>
      </c>
    </row>
    <row r="882" spans="4:6" x14ac:dyDescent="0.25">
      <c r="D882" s="1">
        <v>39853</v>
      </c>
      <c r="E882" s="2" t="s">
        <v>70</v>
      </c>
      <c r="F882">
        <v>3</v>
      </c>
    </row>
    <row r="883" spans="4:6" x14ac:dyDescent="0.25">
      <c r="D883" s="1">
        <v>39854</v>
      </c>
      <c r="E883" s="2" t="s">
        <v>24</v>
      </c>
      <c r="F883">
        <v>186</v>
      </c>
    </row>
    <row r="884" spans="4:6" x14ac:dyDescent="0.25">
      <c r="D884" s="1">
        <v>39854</v>
      </c>
      <c r="E884" s="2" t="s">
        <v>9</v>
      </c>
      <c r="F884">
        <v>390</v>
      </c>
    </row>
    <row r="885" spans="4:6" x14ac:dyDescent="0.25">
      <c r="D885" s="1">
        <v>39855</v>
      </c>
      <c r="E885" s="2" t="s">
        <v>7</v>
      </c>
      <c r="F885">
        <v>445</v>
      </c>
    </row>
    <row r="886" spans="4:6" x14ac:dyDescent="0.25">
      <c r="D886" s="1">
        <v>39856</v>
      </c>
      <c r="E886" s="2" t="s">
        <v>52</v>
      </c>
      <c r="F886">
        <v>241</v>
      </c>
    </row>
    <row r="887" spans="4:6" x14ac:dyDescent="0.25">
      <c r="D887" s="1">
        <v>39856</v>
      </c>
      <c r="E887" s="2" t="s">
        <v>31</v>
      </c>
      <c r="F887">
        <v>3</v>
      </c>
    </row>
    <row r="888" spans="4:6" x14ac:dyDescent="0.25">
      <c r="D888" s="1">
        <v>39858</v>
      </c>
      <c r="E888" s="2" t="s">
        <v>25</v>
      </c>
      <c r="F888">
        <v>50</v>
      </c>
    </row>
    <row r="889" spans="4:6" x14ac:dyDescent="0.25">
      <c r="D889" s="1">
        <v>39859</v>
      </c>
      <c r="E889" s="2" t="s">
        <v>26</v>
      </c>
      <c r="F889">
        <v>284</v>
      </c>
    </row>
    <row r="890" spans="4:6" x14ac:dyDescent="0.25">
      <c r="D890" s="1">
        <v>39860</v>
      </c>
      <c r="E890" s="2" t="s">
        <v>11</v>
      </c>
      <c r="F890">
        <v>395</v>
      </c>
    </row>
    <row r="891" spans="4:6" x14ac:dyDescent="0.25">
      <c r="D891" s="1">
        <v>39862</v>
      </c>
      <c r="E891" s="2" t="s">
        <v>7</v>
      </c>
      <c r="F891">
        <v>290</v>
      </c>
    </row>
    <row r="892" spans="4:6" x14ac:dyDescent="0.25">
      <c r="D892" s="1">
        <v>39863</v>
      </c>
      <c r="E892" s="2" t="s">
        <v>24</v>
      </c>
      <c r="F892">
        <v>361</v>
      </c>
    </row>
    <row r="893" spans="4:6" x14ac:dyDescent="0.25">
      <c r="D893" s="1">
        <v>39865</v>
      </c>
      <c r="E893" s="2" t="s">
        <v>19</v>
      </c>
      <c r="F893">
        <v>355</v>
      </c>
    </row>
    <row r="894" spans="4:6" x14ac:dyDescent="0.25">
      <c r="D894" s="1">
        <v>39866</v>
      </c>
      <c r="E894" s="2" t="s">
        <v>184</v>
      </c>
      <c r="F894">
        <v>19</v>
      </c>
    </row>
    <row r="895" spans="4:6" x14ac:dyDescent="0.25">
      <c r="D895" s="1">
        <v>39868</v>
      </c>
      <c r="E895" s="2" t="s">
        <v>54</v>
      </c>
      <c r="F895">
        <v>32</v>
      </c>
    </row>
    <row r="896" spans="4:6" x14ac:dyDescent="0.25">
      <c r="D896" s="1">
        <v>39871</v>
      </c>
      <c r="E896" s="2" t="s">
        <v>148</v>
      </c>
      <c r="F896">
        <v>13</v>
      </c>
    </row>
    <row r="897" spans="4:6" x14ac:dyDescent="0.25">
      <c r="D897" s="1">
        <v>39871</v>
      </c>
      <c r="E897" s="2" t="s">
        <v>47</v>
      </c>
      <c r="F897">
        <v>156</v>
      </c>
    </row>
    <row r="898" spans="4:6" x14ac:dyDescent="0.25">
      <c r="D898" s="1">
        <v>39873</v>
      </c>
      <c r="E898" s="2" t="s">
        <v>185</v>
      </c>
      <c r="F898">
        <v>20</v>
      </c>
    </row>
    <row r="899" spans="4:6" x14ac:dyDescent="0.25">
      <c r="D899" s="1">
        <v>39874</v>
      </c>
      <c r="E899" s="2" t="s">
        <v>14</v>
      </c>
      <c r="F899">
        <v>112</v>
      </c>
    </row>
    <row r="900" spans="4:6" x14ac:dyDescent="0.25">
      <c r="D900" s="1">
        <v>39877</v>
      </c>
      <c r="E900" s="2" t="s">
        <v>9</v>
      </c>
      <c r="F900">
        <v>110</v>
      </c>
    </row>
    <row r="901" spans="4:6" x14ac:dyDescent="0.25">
      <c r="D901" s="1">
        <v>39878</v>
      </c>
      <c r="E901" s="2" t="s">
        <v>186</v>
      </c>
      <c r="F901">
        <v>4</v>
      </c>
    </row>
    <row r="902" spans="4:6" x14ac:dyDescent="0.25">
      <c r="D902" s="1">
        <v>39885</v>
      </c>
      <c r="E902" s="2" t="s">
        <v>135</v>
      </c>
      <c r="F902">
        <v>18</v>
      </c>
    </row>
    <row r="903" spans="4:6" x14ac:dyDescent="0.25">
      <c r="D903" s="1">
        <v>39889</v>
      </c>
      <c r="E903" s="2" t="s">
        <v>22</v>
      </c>
      <c r="F903">
        <v>60</v>
      </c>
    </row>
    <row r="904" spans="4:6" x14ac:dyDescent="0.25">
      <c r="D904" s="1">
        <v>39889</v>
      </c>
      <c r="E904" s="2" t="s">
        <v>90</v>
      </c>
      <c r="F904">
        <v>14</v>
      </c>
    </row>
    <row r="905" spans="4:6" x14ac:dyDescent="0.25">
      <c r="D905" s="1">
        <v>39889</v>
      </c>
      <c r="E905" s="2" t="s">
        <v>30</v>
      </c>
      <c r="F905">
        <v>24</v>
      </c>
    </row>
    <row r="906" spans="4:6" x14ac:dyDescent="0.25">
      <c r="D906" s="1">
        <v>39891</v>
      </c>
      <c r="E906" s="2" t="s">
        <v>24</v>
      </c>
      <c r="F906">
        <v>145</v>
      </c>
    </row>
    <row r="907" spans="4:6" x14ac:dyDescent="0.25">
      <c r="D907" s="1">
        <v>39891</v>
      </c>
      <c r="E907" s="2" t="s">
        <v>52</v>
      </c>
      <c r="F907">
        <v>393</v>
      </c>
    </row>
    <row r="908" spans="4:6" x14ac:dyDescent="0.25">
      <c r="D908" s="1">
        <v>39893</v>
      </c>
      <c r="E908" s="2" t="s">
        <v>30</v>
      </c>
      <c r="F908">
        <v>73</v>
      </c>
    </row>
    <row r="909" spans="4:6" x14ac:dyDescent="0.25">
      <c r="D909" s="1">
        <v>39893</v>
      </c>
      <c r="E909" s="2" t="s">
        <v>10</v>
      </c>
      <c r="F909">
        <v>136</v>
      </c>
    </row>
    <row r="910" spans="4:6" x14ac:dyDescent="0.25">
      <c r="D910" s="1">
        <v>39894</v>
      </c>
      <c r="E910" s="2" t="s">
        <v>47</v>
      </c>
      <c r="F910">
        <v>422</v>
      </c>
    </row>
    <row r="911" spans="4:6" x14ac:dyDescent="0.25">
      <c r="D911" s="1">
        <v>39895</v>
      </c>
      <c r="E911" s="2" t="s">
        <v>11</v>
      </c>
      <c r="F911">
        <v>187</v>
      </c>
    </row>
    <row r="912" spans="4:6" x14ac:dyDescent="0.25">
      <c r="D912" s="1">
        <v>39897</v>
      </c>
      <c r="E912" s="2" t="s">
        <v>20</v>
      </c>
      <c r="F912">
        <v>58</v>
      </c>
    </row>
    <row r="913" spans="4:6" x14ac:dyDescent="0.25">
      <c r="D913" s="1">
        <v>39898</v>
      </c>
      <c r="E913" s="2" t="s">
        <v>47</v>
      </c>
      <c r="F913">
        <v>436</v>
      </c>
    </row>
    <row r="914" spans="4:6" x14ac:dyDescent="0.25">
      <c r="D914" s="1">
        <v>39902</v>
      </c>
      <c r="E914" s="2" t="s">
        <v>16</v>
      </c>
      <c r="F914">
        <v>406</v>
      </c>
    </row>
    <row r="915" spans="4:6" x14ac:dyDescent="0.25">
      <c r="D915" s="1">
        <v>39904</v>
      </c>
      <c r="E915" s="2" t="s">
        <v>16</v>
      </c>
      <c r="F915">
        <v>108</v>
      </c>
    </row>
    <row r="916" spans="4:6" x14ac:dyDescent="0.25">
      <c r="D916" s="1">
        <v>39905</v>
      </c>
      <c r="E916" s="2" t="s">
        <v>144</v>
      </c>
      <c r="F916">
        <v>10</v>
      </c>
    </row>
    <row r="917" spans="4:6" x14ac:dyDescent="0.25">
      <c r="D917" s="1">
        <v>39906</v>
      </c>
      <c r="E917" s="2" t="s">
        <v>39</v>
      </c>
      <c r="F917">
        <v>153</v>
      </c>
    </row>
    <row r="918" spans="4:6" x14ac:dyDescent="0.25">
      <c r="D918" s="1">
        <v>39908</v>
      </c>
      <c r="E918" s="2" t="s">
        <v>187</v>
      </c>
      <c r="F918">
        <v>3</v>
      </c>
    </row>
    <row r="919" spans="4:6" x14ac:dyDescent="0.25">
      <c r="D919" s="1">
        <v>39909</v>
      </c>
      <c r="E919" s="2" t="s">
        <v>33</v>
      </c>
      <c r="F919">
        <v>109</v>
      </c>
    </row>
    <row r="920" spans="4:6" x14ac:dyDescent="0.25">
      <c r="D920" s="1">
        <v>39911</v>
      </c>
      <c r="E920" s="2" t="s">
        <v>88</v>
      </c>
      <c r="F920">
        <v>9</v>
      </c>
    </row>
    <row r="921" spans="4:6" x14ac:dyDescent="0.25">
      <c r="D921" s="1">
        <v>39911</v>
      </c>
      <c r="E921" s="2" t="s">
        <v>54</v>
      </c>
      <c r="F921">
        <v>112</v>
      </c>
    </row>
    <row r="922" spans="4:6" x14ac:dyDescent="0.25">
      <c r="D922" s="1">
        <v>39916</v>
      </c>
      <c r="E922" s="2" t="s">
        <v>21</v>
      </c>
      <c r="F922">
        <v>29</v>
      </c>
    </row>
    <row r="923" spans="4:6" x14ac:dyDescent="0.25">
      <c r="D923" s="1">
        <v>39916</v>
      </c>
      <c r="E923" s="2" t="s">
        <v>52</v>
      </c>
      <c r="F923">
        <v>310</v>
      </c>
    </row>
    <row r="924" spans="4:6" x14ac:dyDescent="0.25">
      <c r="D924" s="1">
        <v>39918</v>
      </c>
      <c r="E924" s="2" t="s">
        <v>57</v>
      </c>
      <c r="F924">
        <v>107</v>
      </c>
    </row>
    <row r="925" spans="4:6" x14ac:dyDescent="0.25">
      <c r="D925" s="1">
        <v>39921</v>
      </c>
      <c r="E925" s="2" t="s">
        <v>10</v>
      </c>
      <c r="F925">
        <v>26</v>
      </c>
    </row>
    <row r="926" spans="4:6" x14ac:dyDescent="0.25">
      <c r="D926" s="1">
        <v>39923</v>
      </c>
      <c r="E926" s="2" t="s">
        <v>33</v>
      </c>
      <c r="F926">
        <v>114</v>
      </c>
    </row>
    <row r="927" spans="4:6" x14ac:dyDescent="0.25">
      <c r="D927" s="1">
        <v>39924</v>
      </c>
      <c r="E927" s="2" t="s">
        <v>171</v>
      </c>
      <c r="F927">
        <v>4</v>
      </c>
    </row>
    <row r="928" spans="4:6" x14ac:dyDescent="0.25">
      <c r="D928" s="1">
        <v>39925</v>
      </c>
      <c r="E928" s="2" t="s">
        <v>188</v>
      </c>
      <c r="F928">
        <v>15</v>
      </c>
    </row>
    <row r="929" spans="4:6" x14ac:dyDescent="0.25">
      <c r="D929" s="1">
        <v>39929</v>
      </c>
      <c r="E929" s="2" t="s">
        <v>68</v>
      </c>
      <c r="F929">
        <v>144</v>
      </c>
    </row>
    <row r="930" spans="4:6" x14ac:dyDescent="0.25">
      <c r="D930" s="1">
        <v>39933</v>
      </c>
      <c r="E930" s="2" t="s">
        <v>7</v>
      </c>
      <c r="F930">
        <v>110</v>
      </c>
    </row>
    <row r="931" spans="4:6" x14ac:dyDescent="0.25">
      <c r="D931" s="1">
        <v>39933</v>
      </c>
      <c r="E931" s="2" t="s">
        <v>39</v>
      </c>
      <c r="F931">
        <v>105</v>
      </c>
    </row>
    <row r="932" spans="4:6" x14ac:dyDescent="0.25">
      <c r="D932" s="1">
        <v>39935</v>
      </c>
      <c r="E932" s="2" t="s">
        <v>54</v>
      </c>
      <c r="F932">
        <v>51</v>
      </c>
    </row>
    <row r="933" spans="4:6" x14ac:dyDescent="0.25">
      <c r="D933" s="1">
        <v>39937</v>
      </c>
      <c r="E933" s="2" t="s">
        <v>147</v>
      </c>
      <c r="F933">
        <v>1</v>
      </c>
    </row>
    <row r="934" spans="4:6" x14ac:dyDescent="0.25">
      <c r="D934" s="1">
        <v>39937</v>
      </c>
      <c r="E934" s="2" t="s">
        <v>154</v>
      </c>
      <c r="F934">
        <v>8</v>
      </c>
    </row>
    <row r="935" spans="4:6" x14ac:dyDescent="0.25">
      <c r="D935" s="1">
        <v>39939</v>
      </c>
      <c r="E935" s="2" t="s">
        <v>11</v>
      </c>
      <c r="F935">
        <v>128</v>
      </c>
    </row>
    <row r="936" spans="4:6" x14ac:dyDescent="0.25">
      <c r="D936" s="1">
        <v>39942</v>
      </c>
      <c r="E936" s="2" t="s">
        <v>89</v>
      </c>
      <c r="F936">
        <v>9</v>
      </c>
    </row>
    <row r="937" spans="4:6" x14ac:dyDescent="0.25">
      <c r="D937" s="1">
        <v>39948</v>
      </c>
      <c r="E937" s="2" t="s">
        <v>11</v>
      </c>
      <c r="F937">
        <v>291</v>
      </c>
    </row>
    <row r="938" spans="4:6" x14ac:dyDescent="0.25">
      <c r="D938" s="1">
        <v>39949</v>
      </c>
      <c r="E938" s="2" t="s">
        <v>16</v>
      </c>
      <c r="F938">
        <v>261</v>
      </c>
    </row>
    <row r="939" spans="4:6" x14ac:dyDescent="0.25">
      <c r="D939" s="1">
        <v>39951</v>
      </c>
      <c r="E939" s="2" t="s">
        <v>54</v>
      </c>
      <c r="F939">
        <v>192</v>
      </c>
    </row>
    <row r="940" spans="4:6" x14ac:dyDescent="0.25">
      <c r="D940" s="1">
        <v>39951</v>
      </c>
      <c r="E940" s="2" t="s">
        <v>9</v>
      </c>
      <c r="F940">
        <v>319</v>
      </c>
    </row>
    <row r="941" spans="4:6" x14ac:dyDescent="0.25">
      <c r="D941" s="1">
        <v>39953</v>
      </c>
      <c r="E941" s="2" t="s">
        <v>47</v>
      </c>
      <c r="F941">
        <v>393</v>
      </c>
    </row>
    <row r="942" spans="4:6" x14ac:dyDescent="0.25">
      <c r="D942" s="1">
        <v>39957</v>
      </c>
      <c r="E942" s="2" t="s">
        <v>189</v>
      </c>
      <c r="F942">
        <v>13</v>
      </c>
    </row>
    <row r="943" spans="4:6" x14ac:dyDescent="0.25">
      <c r="D943" s="1">
        <v>39958</v>
      </c>
      <c r="E943" s="2" t="s">
        <v>52</v>
      </c>
      <c r="F943">
        <v>380</v>
      </c>
    </row>
    <row r="944" spans="4:6" x14ac:dyDescent="0.25">
      <c r="D944" s="1">
        <v>39959</v>
      </c>
      <c r="E944" s="2" t="s">
        <v>39</v>
      </c>
      <c r="F944">
        <v>36</v>
      </c>
    </row>
    <row r="945" spans="4:6" x14ac:dyDescent="0.25">
      <c r="D945" s="1">
        <v>39962</v>
      </c>
      <c r="E945" s="2" t="s">
        <v>175</v>
      </c>
      <c r="F945">
        <v>179</v>
      </c>
    </row>
    <row r="946" spans="4:6" x14ac:dyDescent="0.25">
      <c r="D946" s="1">
        <v>39964</v>
      </c>
      <c r="E946" s="2" t="s">
        <v>30</v>
      </c>
      <c r="F946">
        <v>111</v>
      </c>
    </row>
    <row r="947" spans="4:6" x14ac:dyDescent="0.25">
      <c r="D947" s="1">
        <v>39965</v>
      </c>
      <c r="E947" s="2" t="s">
        <v>10</v>
      </c>
      <c r="F947">
        <v>36</v>
      </c>
    </row>
    <row r="948" spans="4:6" x14ac:dyDescent="0.25">
      <c r="D948" s="1">
        <v>39965</v>
      </c>
      <c r="E948" s="2" t="s">
        <v>12</v>
      </c>
      <c r="F948">
        <v>120</v>
      </c>
    </row>
    <row r="949" spans="4:6" x14ac:dyDescent="0.25">
      <c r="D949" s="1">
        <v>39969</v>
      </c>
      <c r="E949" s="2" t="s">
        <v>190</v>
      </c>
      <c r="F949">
        <v>11</v>
      </c>
    </row>
    <row r="950" spans="4:6" x14ac:dyDescent="0.25">
      <c r="D950" s="1">
        <v>39971</v>
      </c>
      <c r="E950" s="2" t="s">
        <v>128</v>
      </c>
      <c r="F950">
        <v>15</v>
      </c>
    </row>
    <row r="951" spans="4:6" x14ac:dyDescent="0.25">
      <c r="D951" s="1">
        <v>39971</v>
      </c>
      <c r="E951" s="2" t="s">
        <v>45</v>
      </c>
      <c r="F951">
        <v>4</v>
      </c>
    </row>
    <row r="952" spans="4:6" x14ac:dyDescent="0.25">
      <c r="D952" s="1">
        <v>39974</v>
      </c>
      <c r="E952" s="2" t="s">
        <v>117</v>
      </c>
      <c r="F952">
        <v>11</v>
      </c>
    </row>
    <row r="953" spans="4:6" x14ac:dyDescent="0.25">
      <c r="D953" s="1">
        <v>39977</v>
      </c>
      <c r="E953" s="2" t="s">
        <v>191</v>
      </c>
      <c r="F953">
        <v>9</v>
      </c>
    </row>
    <row r="954" spans="4:6" x14ac:dyDescent="0.25">
      <c r="D954" s="1">
        <v>39978</v>
      </c>
      <c r="E954" s="2" t="s">
        <v>52</v>
      </c>
      <c r="F954">
        <v>498</v>
      </c>
    </row>
    <row r="955" spans="4:6" x14ac:dyDescent="0.25">
      <c r="D955" s="1">
        <v>39980</v>
      </c>
      <c r="E955" s="2" t="s">
        <v>47</v>
      </c>
      <c r="F955">
        <v>350</v>
      </c>
    </row>
    <row r="956" spans="4:6" x14ac:dyDescent="0.25">
      <c r="D956" s="1">
        <v>39980</v>
      </c>
      <c r="E956" s="2" t="s">
        <v>10</v>
      </c>
      <c r="F956">
        <v>191</v>
      </c>
    </row>
    <row r="957" spans="4:6" x14ac:dyDescent="0.25">
      <c r="D957" s="1">
        <v>39980</v>
      </c>
      <c r="E957" s="2" t="s">
        <v>11</v>
      </c>
      <c r="F957">
        <v>402</v>
      </c>
    </row>
    <row r="958" spans="4:6" x14ac:dyDescent="0.25">
      <c r="D958" s="1">
        <v>39984</v>
      </c>
      <c r="E958" s="2" t="s">
        <v>71</v>
      </c>
      <c r="F958">
        <v>140</v>
      </c>
    </row>
    <row r="959" spans="4:6" x14ac:dyDescent="0.25">
      <c r="D959" s="1">
        <v>39985</v>
      </c>
      <c r="E959" s="2" t="s">
        <v>192</v>
      </c>
      <c r="F959">
        <v>3</v>
      </c>
    </row>
    <row r="960" spans="4:6" x14ac:dyDescent="0.25">
      <c r="D960" s="1">
        <v>39987</v>
      </c>
      <c r="E960" s="2" t="s">
        <v>54</v>
      </c>
      <c r="F960">
        <v>25</v>
      </c>
    </row>
    <row r="961" spans="4:6" x14ac:dyDescent="0.25">
      <c r="D961" s="1">
        <v>39992</v>
      </c>
      <c r="E961" s="2" t="s">
        <v>193</v>
      </c>
      <c r="F961">
        <v>7</v>
      </c>
    </row>
    <row r="962" spans="4:6" x14ac:dyDescent="0.25">
      <c r="D962" s="1">
        <v>39994</v>
      </c>
      <c r="E962" s="2" t="s">
        <v>194</v>
      </c>
      <c r="F962">
        <v>17</v>
      </c>
    </row>
    <row r="963" spans="4:6" x14ac:dyDescent="0.25">
      <c r="D963" s="1">
        <v>39994</v>
      </c>
      <c r="E963" s="2" t="s">
        <v>11</v>
      </c>
      <c r="F963">
        <v>479</v>
      </c>
    </row>
    <row r="964" spans="4:6" x14ac:dyDescent="0.25">
      <c r="D964" s="1">
        <v>39994</v>
      </c>
      <c r="E964" s="2" t="s">
        <v>195</v>
      </c>
      <c r="F964">
        <v>6</v>
      </c>
    </row>
    <row r="965" spans="4:6" x14ac:dyDescent="0.25">
      <c r="D965" s="1">
        <v>39994</v>
      </c>
      <c r="E965" s="2" t="s">
        <v>18</v>
      </c>
      <c r="F965">
        <v>10</v>
      </c>
    </row>
    <row r="966" spans="4:6" x14ac:dyDescent="0.25">
      <c r="D966" s="1">
        <v>39995</v>
      </c>
      <c r="E966" s="2" t="s">
        <v>31</v>
      </c>
      <c r="F966">
        <v>2</v>
      </c>
    </row>
    <row r="967" spans="4:6" x14ac:dyDescent="0.25">
      <c r="D967" s="1">
        <v>39997</v>
      </c>
      <c r="E967" s="2" t="s">
        <v>196</v>
      </c>
      <c r="F967">
        <v>13</v>
      </c>
    </row>
    <row r="968" spans="4:6" x14ac:dyDescent="0.25">
      <c r="D968" s="1">
        <v>40000</v>
      </c>
      <c r="E968" s="2" t="s">
        <v>185</v>
      </c>
      <c r="F968">
        <v>12</v>
      </c>
    </row>
    <row r="969" spans="4:6" x14ac:dyDescent="0.25">
      <c r="D969" s="1">
        <v>40000</v>
      </c>
      <c r="E969" s="2" t="s">
        <v>7</v>
      </c>
      <c r="F969">
        <v>191</v>
      </c>
    </row>
    <row r="970" spans="4:6" x14ac:dyDescent="0.25">
      <c r="D970" s="1">
        <v>40000</v>
      </c>
      <c r="E970" s="2" t="s">
        <v>12</v>
      </c>
      <c r="F970">
        <v>123</v>
      </c>
    </row>
    <row r="971" spans="4:6" x14ac:dyDescent="0.25">
      <c r="D971" s="1">
        <v>40001</v>
      </c>
      <c r="E971" s="2" t="s">
        <v>20</v>
      </c>
      <c r="F971">
        <v>66</v>
      </c>
    </row>
    <row r="972" spans="4:6" x14ac:dyDescent="0.25">
      <c r="D972" s="1">
        <v>40002</v>
      </c>
      <c r="E972" s="2" t="s">
        <v>63</v>
      </c>
      <c r="F972">
        <v>132</v>
      </c>
    </row>
    <row r="973" spans="4:6" x14ac:dyDescent="0.25">
      <c r="D973" s="1">
        <v>40006</v>
      </c>
      <c r="E973" s="2" t="s">
        <v>197</v>
      </c>
      <c r="F973">
        <v>9</v>
      </c>
    </row>
    <row r="974" spans="4:6" x14ac:dyDescent="0.25">
      <c r="D974" s="1">
        <v>40006</v>
      </c>
      <c r="E974" s="2" t="s">
        <v>80</v>
      </c>
      <c r="F974">
        <v>111</v>
      </c>
    </row>
    <row r="975" spans="4:6" x14ac:dyDescent="0.25">
      <c r="D975" s="1">
        <v>40007</v>
      </c>
      <c r="E975" s="2" t="s">
        <v>21</v>
      </c>
      <c r="F975">
        <v>163</v>
      </c>
    </row>
    <row r="976" spans="4:6" x14ac:dyDescent="0.25">
      <c r="D976" s="1">
        <v>40007</v>
      </c>
      <c r="E976" s="2" t="s">
        <v>157</v>
      </c>
      <c r="F976">
        <v>4</v>
      </c>
    </row>
    <row r="977" spans="4:6" x14ac:dyDescent="0.25">
      <c r="D977" s="1">
        <v>40009</v>
      </c>
      <c r="E977" s="2" t="s">
        <v>147</v>
      </c>
      <c r="F977">
        <v>10</v>
      </c>
    </row>
    <row r="978" spans="4:6" x14ac:dyDescent="0.25">
      <c r="D978" s="1">
        <v>40010</v>
      </c>
      <c r="E978" s="2" t="s">
        <v>11</v>
      </c>
      <c r="F978">
        <v>457</v>
      </c>
    </row>
    <row r="979" spans="4:6" x14ac:dyDescent="0.25">
      <c r="D979" s="1">
        <v>40012</v>
      </c>
      <c r="E979" s="2" t="s">
        <v>52</v>
      </c>
      <c r="F979">
        <v>260</v>
      </c>
    </row>
    <row r="980" spans="4:6" x14ac:dyDescent="0.25">
      <c r="D980" s="1">
        <v>40013</v>
      </c>
      <c r="E980" s="2" t="s">
        <v>122</v>
      </c>
      <c r="F980">
        <v>181</v>
      </c>
    </row>
    <row r="981" spans="4:6" x14ac:dyDescent="0.25">
      <c r="D981" s="1">
        <v>40014</v>
      </c>
      <c r="E981" s="2" t="s">
        <v>52</v>
      </c>
      <c r="F981">
        <v>144</v>
      </c>
    </row>
    <row r="982" spans="4:6" x14ac:dyDescent="0.25">
      <c r="D982" s="1">
        <v>40015</v>
      </c>
      <c r="E982" s="2" t="s">
        <v>24</v>
      </c>
      <c r="F982">
        <v>246</v>
      </c>
    </row>
    <row r="983" spans="4:6" x14ac:dyDescent="0.25">
      <c r="D983" s="1">
        <v>40017</v>
      </c>
      <c r="E983" s="2" t="s">
        <v>198</v>
      </c>
      <c r="F983">
        <v>10</v>
      </c>
    </row>
    <row r="984" spans="4:6" x14ac:dyDescent="0.25">
      <c r="D984" s="1">
        <v>40019</v>
      </c>
      <c r="E984" s="2" t="s">
        <v>28</v>
      </c>
      <c r="F984">
        <v>148</v>
      </c>
    </row>
    <row r="985" spans="4:6" x14ac:dyDescent="0.25">
      <c r="D985" s="1">
        <v>40021</v>
      </c>
      <c r="E985" s="2" t="s">
        <v>37</v>
      </c>
      <c r="F985">
        <v>24</v>
      </c>
    </row>
    <row r="986" spans="4:6" x14ac:dyDescent="0.25">
      <c r="D986" s="1">
        <v>40024</v>
      </c>
      <c r="E986" s="2" t="s">
        <v>27</v>
      </c>
      <c r="F986">
        <v>66</v>
      </c>
    </row>
    <row r="987" spans="4:6" x14ac:dyDescent="0.25">
      <c r="D987" s="1">
        <v>40027</v>
      </c>
      <c r="E987" s="2" t="s">
        <v>47</v>
      </c>
      <c r="F987">
        <v>333</v>
      </c>
    </row>
    <row r="988" spans="4:6" x14ac:dyDescent="0.25">
      <c r="D988" s="1">
        <v>40027</v>
      </c>
      <c r="E988" s="2" t="s">
        <v>39</v>
      </c>
      <c r="F988">
        <v>194</v>
      </c>
    </row>
    <row r="989" spans="4:6" x14ac:dyDescent="0.25">
      <c r="D989" s="1">
        <v>40031</v>
      </c>
      <c r="E989" s="2" t="s">
        <v>20</v>
      </c>
      <c r="F989">
        <v>154</v>
      </c>
    </row>
    <row r="990" spans="4:6" x14ac:dyDescent="0.25">
      <c r="D990" s="1">
        <v>40031</v>
      </c>
      <c r="E990" s="2" t="s">
        <v>57</v>
      </c>
      <c r="F990">
        <v>100</v>
      </c>
    </row>
    <row r="991" spans="4:6" x14ac:dyDescent="0.25">
      <c r="D991" s="1">
        <v>40031</v>
      </c>
      <c r="E991" s="2" t="s">
        <v>3</v>
      </c>
      <c r="F991">
        <v>18</v>
      </c>
    </row>
    <row r="992" spans="4:6" x14ac:dyDescent="0.25">
      <c r="D992" s="1">
        <v>40031</v>
      </c>
      <c r="E992" s="2" t="s">
        <v>172</v>
      </c>
      <c r="F992">
        <v>20</v>
      </c>
    </row>
    <row r="993" spans="4:6" x14ac:dyDescent="0.25">
      <c r="D993" s="1">
        <v>40033</v>
      </c>
      <c r="E993" s="2" t="s">
        <v>57</v>
      </c>
      <c r="F993">
        <v>200</v>
      </c>
    </row>
    <row r="994" spans="4:6" x14ac:dyDescent="0.25">
      <c r="D994" s="1">
        <v>40034</v>
      </c>
      <c r="E994" s="2" t="s">
        <v>20</v>
      </c>
      <c r="F994">
        <v>48</v>
      </c>
    </row>
    <row r="995" spans="4:6" x14ac:dyDescent="0.25">
      <c r="D995" s="1">
        <v>40034</v>
      </c>
      <c r="E995" s="2" t="s">
        <v>63</v>
      </c>
      <c r="F995">
        <v>68</v>
      </c>
    </row>
    <row r="996" spans="4:6" x14ac:dyDescent="0.25">
      <c r="D996" s="1">
        <v>40035</v>
      </c>
      <c r="E996" s="2" t="s">
        <v>176</v>
      </c>
      <c r="F996">
        <v>9</v>
      </c>
    </row>
    <row r="997" spans="4:6" x14ac:dyDescent="0.25">
      <c r="D997" s="1">
        <v>40039</v>
      </c>
      <c r="E997" s="2" t="s">
        <v>52</v>
      </c>
      <c r="F997">
        <v>493</v>
      </c>
    </row>
    <row r="998" spans="4:6" x14ac:dyDescent="0.25">
      <c r="D998" s="1">
        <v>40039</v>
      </c>
      <c r="E998" s="2" t="s">
        <v>16</v>
      </c>
      <c r="F998">
        <v>340</v>
      </c>
    </row>
    <row r="999" spans="4:6" x14ac:dyDescent="0.25">
      <c r="D999" s="1">
        <v>40041</v>
      </c>
      <c r="E999" s="2" t="s">
        <v>176</v>
      </c>
      <c r="F999">
        <v>2</v>
      </c>
    </row>
    <row r="1000" spans="4:6" x14ac:dyDescent="0.25">
      <c r="D1000" s="1">
        <v>40044</v>
      </c>
      <c r="E1000" s="2" t="s">
        <v>30</v>
      </c>
      <c r="F1000">
        <v>62</v>
      </c>
    </row>
    <row r="1001" spans="4:6" x14ac:dyDescent="0.25">
      <c r="D1001" s="1">
        <v>40044</v>
      </c>
      <c r="E1001" s="2" t="s">
        <v>24</v>
      </c>
      <c r="F1001">
        <v>164</v>
      </c>
    </row>
    <row r="1002" spans="4:6" x14ac:dyDescent="0.25">
      <c r="D1002" s="1">
        <v>40045</v>
      </c>
      <c r="E1002" s="2" t="s">
        <v>30</v>
      </c>
      <c r="F1002">
        <v>170</v>
      </c>
    </row>
    <row r="1003" spans="4:6" x14ac:dyDescent="0.25">
      <c r="D1003" s="1">
        <v>40047</v>
      </c>
      <c r="E1003" s="2" t="s">
        <v>73</v>
      </c>
      <c r="F1003">
        <v>164</v>
      </c>
    </row>
    <row r="1004" spans="4:6" x14ac:dyDescent="0.25">
      <c r="D1004" s="1">
        <v>40049</v>
      </c>
      <c r="E1004" s="2" t="s">
        <v>8</v>
      </c>
      <c r="F1004">
        <v>70</v>
      </c>
    </row>
    <row r="1005" spans="4:6" x14ac:dyDescent="0.25">
      <c r="D1005" s="1">
        <v>40056</v>
      </c>
      <c r="E1005" s="2" t="s">
        <v>52</v>
      </c>
      <c r="F1005">
        <v>133</v>
      </c>
    </row>
    <row r="1006" spans="4:6" x14ac:dyDescent="0.25">
      <c r="D1006" s="1">
        <v>40057</v>
      </c>
      <c r="E1006" s="2" t="s">
        <v>199</v>
      </c>
      <c r="F1006">
        <v>20</v>
      </c>
    </row>
    <row r="1007" spans="4:6" x14ac:dyDescent="0.25">
      <c r="D1007" s="1">
        <v>40059</v>
      </c>
      <c r="E1007" s="2" t="s">
        <v>200</v>
      </c>
      <c r="F1007">
        <v>15</v>
      </c>
    </row>
    <row r="1008" spans="4:6" x14ac:dyDescent="0.25">
      <c r="D1008" s="1">
        <v>40060</v>
      </c>
      <c r="E1008" s="2" t="s">
        <v>201</v>
      </c>
      <c r="F1008">
        <v>15</v>
      </c>
    </row>
    <row r="1009" spans="4:6" x14ac:dyDescent="0.25">
      <c r="D1009" s="1">
        <v>40061</v>
      </c>
      <c r="E1009" s="2" t="s">
        <v>60</v>
      </c>
      <c r="F1009">
        <v>105</v>
      </c>
    </row>
    <row r="1010" spans="4:6" x14ac:dyDescent="0.25">
      <c r="D1010" s="1">
        <v>40065</v>
      </c>
      <c r="E1010" s="2" t="s">
        <v>33</v>
      </c>
      <c r="F1010">
        <v>192</v>
      </c>
    </row>
    <row r="1011" spans="4:6" x14ac:dyDescent="0.25">
      <c r="D1011" s="1">
        <v>40065</v>
      </c>
      <c r="E1011" s="2" t="s">
        <v>82</v>
      </c>
      <c r="F1011">
        <v>142</v>
      </c>
    </row>
    <row r="1012" spans="4:6" x14ac:dyDescent="0.25">
      <c r="D1012" s="1">
        <v>40066</v>
      </c>
      <c r="E1012" s="2" t="s">
        <v>108</v>
      </c>
      <c r="F1012">
        <v>3</v>
      </c>
    </row>
    <row r="1013" spans="4:6" x14ac:dyDescent="0.25">
      <c r="D1013" s="1">
        <v>40066</v>
      </c>
      <c r="E1013" s="2" t="s">
        <v>19</v>
      </c>
      <c r="F1013">
        <v>219</v>
      </c>
    </row>
    <row r="1014" spans="4:6" x14ac:dyDescent="0.25">
      <c r="D1014" s="1">
        <v>40070</v>
      </c>
      <c r="E1014" s="2" t="s">
        <v>32</v>
      </c>
      <c r="F1014">
        <v>137</v>
      </c>
    </row>
    <row r="1015" spans="4:6" x14ac:dyDescent="0.25">
      <c r="D1015" s="1">
        <v>40071</v>
      </c>
      <c r="E1015" s="2" t="s">
        <v>22</v>
      </c>
      <c r="F1015">
        <v>108</v>
      </c>
    </row>
    <row r="1016" spans="4:6" x14ac:dyDescent="0.25">
      <c r="D1016" s="1">
        <v>40072</v>
      </c>
      <c r="E1016" s="2" t="s">
        <v>104</v>
      </c>
      <c r="F1016">
        <v>395</v>
      </c>
    </row>
    <row r="1017" spans="4:6" x14ac:dyDescent="0.25">
      <c r="D1017" s="1">
        <v>40073</v>
      </c>
      <c r="E1017" s="2" t="s">
        <v>202</v>
      </c>
      <c r="F1017">
        <v>3</v>
      </c>
    </row>
    <row r="1018" spans="4:6" x14ac:dyDescent="0.25">
      <c r="D1018" s="1">
        <v>40075</v>
      </c>
      <c r="E1018" s="2" t="s">
        <v>8</v>
      </c>
      <c r="F1018">
        <v>73</v>
      </c>
    </row>
    <row r="1019" spans="4:6" x14ac:dyDescent="0.25">
      <c r="D1019" s="1">
        <v>40075</v>
      </c>
      <c r="E1019" s="2" t="s">
        <v>47</v>
      </c>
      <c r="F1019">
        <v>209</v>
      </c>
    </row>
    <row r="1020" spans="4:6" x14ac:dyDescent="0.25">
      <c r="D1020" s="1">
        <v>40077</v>
      </c>
      <c r="E1020" s="2" t="s">
        <v>39</v>
      </c>
      <c r="F1020">
        <v>41</v>
      </c>
    </row>
    <row r="1021" spans="4:6" x14ac:dyDescent="0.25">
      <c r="D1021" s="1">
        <v>40083</v>
      </c>
      <c r="E1021" s="2" t="s">
        <v>19</v>
      </c>
      <c r="F1021">
        <v>488</v>
      </c>
    </row>
    <row r="1022" spans="4:6" x14ac:dyDescent="0.25">
      <c r="D1022" s="1">
        <v>40084</v>
      </c>
      <c r="E1022" s="2" t="s">
        <v>99</v>
      </c>
      <c r="F1022">
        <v>5</v>
      </c>
    </row>
    <row r="1023" spans="4:6" x14ac:dyDescent="0.25">
      <c r="D1023" s="1">
        <v>40084</v>
      </c>
      <c r="E1023" s="2" t="s">
        <v>71</v>
      </c>
      <c r="F1023">
        <v>97</v>
      </c>
    </row>
    <row r="1024" spans="4:6" x14ac:dyDescent="0.25">
      <c r="D1024" s="1">
        <v>40085</v>
      </c>
      <c r="E1024" s="2" t="s">
        <v>10</v>
      </c>
      <c r="F1024">
        <v>58</v>
      </c>
    </row>
    <row r="1025" spans="4:6" x14ac:dyDescent="0.25">
      <c r="D1025" s="1">
        <v>40085</v>
      </c>
      <c r="E1025" s="2" t="s">
        <v>57</v>
      </c>
      <c r="F1025">
        <v>179</v>
      </c>
    </row>
    <row r="1026" spans="4:6" x14ac:dyDescent="0.25">
      <c r="D1026" s="1">
        <v>40087</v>
      </c>
      <c r="E1026" s="2" t="s">
        <v>40</v>
      </c>
      <c r="F1026">
        <v>18</v>
      </c>
    </row>
    <row r="1027" spans="4:6" x14ac:dyDescent="0.25">
      <c r="D1027" s="1">
        <v>40088</v>
      </c>
      <c r="E1027" s="2" t="s">
        <v>53</v>
      </c>
      <c r="F1027">
        <v>4</v>
      </c>
    </row>
    <row r="1028" spans="4:6" x14ac:dyDescent="0.25">
      <c r="D1028" s="1">
        <v>40088</v>
      </c>
      <c r="E1028" s="2" t="s">
        <v>35</v>
      </c>
      <c r="F1028">
        <v>1</v>
      </c>
    </row>
    <row r="1029" spans="4:6" x14ac:dyDescent="0.25">
      <c r="D1029" s="1">
        <v>40089</v>
      </c>
      <c r="E1029" s="2" t="s">
        <v>33</v>
      </c>
      <c r="F1029">
        <v>86</v>
      </c>
    </row>
    <row r="1030" spans="4:6" x14ac:dyDescent="0.25">
      <c r="D1030" s="1">
        <v>40090</v>
      </c>
      <c r="E1030" s="2" t="s">
        <v>16</v>
      </c>
      <c r="F1030">
        <v>290</v>
      </c>
    </row>
    <row r="1031" spans="4:6" x14ac:dyDescent="0.25">
      <c r="D1031" s="1">
        <v>40092</v>
      </c>
      <c r="E1031" s="2" t="s">
        <v>186</v>
      </c>
      <c r="F1031">
        <v>14</v>
      </c>
    </row>
    <row r="1032" spans="4:6" x14ac:dyDescent="0.25">
      <c r="D1032" s="1">
        <v>40094</v>
      </c>
      <c r="E1032" s="2" t="s">
        <v>41</v>
      </c>
      <c r="F1032">
        <v>120</v>
      </c>
    </row>
    <row r="1033" spans="4:6" x14ac:dyDescent="0.25">
      <c r="D1033" s="1">
        <v>40094</v>
      </c>
      <c r="E1033" s="2" t="s">
        <v>125</v>
      </c>
      <c r="F1033">
        <v>28</v>
      </c>
    </row>
    <row r="1034" spans="4:6" x14ac:dyDescent="0.25">
      <c r="D1034" s="1">
        <v>40095</v>
      </c>
      <c r="E1034" s="2" t="s">
        <v>11</v>
      </c>
      <c r="F1034">
        <v>213</v>
      </c>
    </row>
    <row r="1035" spans="4:6" x14ac:dyDescent="0.25">
      <c r="D1035" s="1">
        <v>40101</v>
      </c>
      <c r="E1035" s="2" t="s">
        <v>110</v>
      </c>
      <c r="F1035">
        <v>10</v>
      </c>
    </row>
    <row r="1036" spans="4:6" x14ac:dyDescent="0.25">
      <c r="D1036" s="1">
        <v>40102</v>
      </c>
      <c r="E1036" s="2" t="s">
        <v>71</v>
      </c>
      <c r="F1036">
        <v>53</v>
      </c>
    </row>
    <row r="1037" spans="4:6" x14ac:dyDescent="0.25">
      <c r="D1037" s="1">
        <v>40103</v>
      </c>
      <c r="E1037" s="2" t="s">
        <v>32</v>
      </c>
      <c r="F1037">
        <v>178</v>
      </c>
    </row>
    <row r="1038" spans="4:6" x14ac:dyDescent="0.25">
      <c r="D1038" s="1">
        <v>40103</v>
      </c>
      <c r="E1038" s="2" t="s">
        <v>76</v>
      </c>
      <c r="F1038">
        <v>6</v>
      </c>
    </row>
    <row r="1039" spans="4:6" x14ac:dyDescent="0.25">
      <c r="D1039" s="1">
        <v>40107</v>
      </c>
      <c r="E1039" s="2" t="s">
        <v>11</v>
      </c>
      <c r="F1039">
        <v>118</v>
      </c>
    </row>
    <row r="1040" spans="4:6" x14ac:dyDescent="0.25">
      <c r="D1040" s="1">
        <v>40107</v>
      </c>
      <c r="E1040" s="2" t="s">
        <v>72</v>
      </c>
      <c r="F1040">
        <v>5</v>
      </c>
    </row>
    <row r="1041" spans="4:6" x14ac:dyDescent="0.25">
      <c r="D1041" s="1">
        <v>40108</v>
      </c>
      <c r="E1041" s="2" t="s">
        <v>20</v>
      </c>
      <c r="F1041">
        <v>89</v>
      </c>
    </row>
    <row r="1042" spans="4:6" x14ac:dyDescent="0.25">
      <c r="D1042" s="1">
        <v>40113</v>
      </c>
      <c r="E1042" s="2" t="s">
        <v>37</v>
      </c>
      <c r="F1042">
        <v>22</v>
      </c>
    </row>
    <row r="1043" spans="4:6" x14ac:dyDescent="0.25">
      <c r="D1043" s="1">
        <v>40114</v>
      </c>
      <c r="E1043" s="2" t="s">
        <v>20</v>
      </c>
      <c r="F1043">
        <v>199</v>
      </c>
    </row>
    <row r="1044" spans="4:6" x14ac:dyDescent="0.25">
      <c r="D1044" s="1">
        <v>40120</v>
      </c>
      <c r="E1044" s="2" t="s">
        <v>111</v>
      </c>
      <c r="F1044">
        <v>8</v>
      </c>
    </row>
    <row r="1045" spans="4:6" x14ac:dyDescent="0.25">
      <c r="D1045" s="1">
        <v>40120</v>
      </c>
      <c r="E1045" s="2" t="s">
        <v>20</v>
      </c>
      <c r="F1045">
        <v>198</v>
      </c>
    </row>
    <row r="1046" spans="4:6" x14ac:dyDescent="0.25">
      <c r="D1046" s="1">
        <v>40121</v>
      </c>
      <c r="E1046" s="2" t="s">
        <v>97</v>
      </c>
      <c r="F1046">
        <v>6</v>
      </c>
    </row>
    <row r="1047" spans="4:6" x14ac:dyDescent="0.25">
      <c r="D1047" s="1">
        <v>40121</v>
      </c>
      <c r="E1047" s="2" t="s">
        <v>25</v>
      </c>
      <c r="F1047">
        <v>68</v>
      </c>
    </row>
    <row r="1048" spans="4:6" x14ac:dyDescent="0.25">
      <c r="D1048" s="1">
        <v>40121</v>
      </c>
      <c r="E1048" s="2" t="s">
        <v>104</v>
      </c>
      <c r="F1048">
        <v>200</v>
      </c>
    </row>
    <row r="1049" spans="4:6" x14ac:dyDescent="0.25">
      <c r="D1049" s="1">
        <v>40122</v>
      </c>
      <c r="E1049" s="2" t="s">
        <v>7</v>
      </c>
      <c r="F1049">
        <v>426</v>
      </c>
    </row>
    <row r="1050" spans="4:6" x14ac:dyDescent="0.25">
      <c r="D1050" s="1">
        <v>40122</v>
      </c>
      <c r="E1050" s="2" t="s">
        <v>80</v>
      </c>
      <c r="F1050">
        <v>142</v>
      </c>
    </row>
    <row r="1051" spans="4:6" x14ac:dyDescent="0.25">
      <c r="D1051" s="1">
        <v>40122</v>
      </c>
      <c r="E1051" s="2" t="s">
        <v>9</v>
      </c>
      <c r="F1051">
        <v>298</v>
      </c>
    </row>
    <row r="1052" spans="4:6" x14ac:dyDescent="0.25">
      <c r="D1052" s="1">
        <v>40124</v>
      </c>
      <c r="E1052" s="2" t="s">
        <v>19</v>
      </c>
      <c r="F1052">
        <v>224</v>
      </c>
    </row>
    <row r="1053" spans="4:6" x14ac:dyDescent="0.25">
      <c r="D1053" s="1">
        <v>40126</v>
      </c>
      <c r="E1053" s="2" t="s">
        <v>7</v>
      </c>
      <c r="F1053">
        <v>133</v>
      </c>
    </row>
    <row r="1054" spans="4:6" x14ac:dyDescent="0.25">
      <c r="D1054" s="1">
        <v>40128</v>
      </c>
      <c r="E1054" s="2" t="s">
        <v>47</v>
      </c>
      <c r="F1054">
        <v>326</v>
      </c>
    </row>
    <row r="1055" spans="4:6" x14ac:dyDescent="0.25">
      <c r="D1055" s="1">
        <v>40128</v>
      </c>
      <c r="E1055" s="2" t="s">
        <v>122</v>
      </c>
      <c r="F1055">
        <v>102</v>
      </c>
    </row>
    <row r="1056" spans="4:6" x14ac:dyDescent="0.25">
      <c r="D1056" s="1">
        <v>40129</v>
      </c>
      <c r="E1056" s="2" t="s">
        <v>9</v>
      </c>
      <c r="F1056">
        <v>332</v>
      </c>
    </row>
    <row r="1057" spans="4:6" x14ac:dyDescent="0.25">
      <c r="D1057" s="1">
        <v>40130</v>
      </c>
      <c r="E1057" s="2" t="s">
        <v>21</v>
      </c>
      <c r="F1057">
        <v>95</v>
      </c>
    </row>
    <row r="1058" spans="4:6" x14ac:dyDescent="0.25">
      <c r="D1058" s="1">
        <v>40134</v>
      </c>
      <c r="E1058" s="2" t="s">
        <v>138</v>
      </c>
      <c r="F1058">
        <v>7</v>
      </c>
    </row>
    <row r="1059" spans="4:6" x14ac:dyDescent="0.25">
      <c r="D1059" s="1">
        <v>40134</v>
      </c>
      <c r="E1059" s="2" t="s">
        <v>16</v>
      </c>
      <c r="F1059">
        <v>276</v>
      </c>
    </row>
    <row r="1060" spans="4:6" x14ac:dyDescent="0.25">
      <c r="D1060" s="1">
        <v>40134</v>
      </c>
      <c r="E1060" s="2" t="s">
        <v>141</v>
      </c>
      <c r="F1060">
        <v>6</v>
      </c>
    </row>
    <row r="1061" spans="4:6" x14ac:dyDescent="0.25">
      <c r="D1061" s="1">
        <v>40136</v>
      </c>
      <c r="E1061" s="2" t="s">
        <v>47</v>
      </c>
      <c r="F1061">
        <v>232</v>
      </c>
    </row>
    <row r="1062" spans="4:6" x14ac:dyDescent="0.25">
      <c r="D1062" s="1">
        <v>40136</v>
      </c>
      <c r="E1062" s="2" t="s">
        <v>68</v>
      </c>
      <c r="F1062">
        <v>162</v>
      </c>
    </row>
    <row r="1063" spans="4:6" x14ac:dyDescent="0.25">
      <c r="D1063" s="1">
        <v>40139</v>
      </c>
      <c r="E1063" s="2" t="s">
        <v>12</v>
      </c>
      <c r="F1063">
        <v>66</v>
      </c>
    </row>
    <row r="1064" spans="4:6" x14ac:dyDescent="0.25">
      <c r="D1064" s="1">
        <v>40139</v>
      </c>
      <c r="E1064" s="2" t="s">
        <v>159</v>
      </c>
      <c r="F1064">
        <v>2</v>
      </c>
    </row>
    <row r="1065" spans="4:6" x14ac:dyDescent="0.25">
      <c r="D1065" s="1">
        <v>40139</v>
      </c>
      <c r="E1065" s="2" t="s">
        <v>14</v>
      </c>
      <c r="F1065">
        <v>152</v>
      </c>
    </row>
    <row r="1066" spans="4:6" x14ac:dyDescent="0.25">
      <c r="D1066" s="1">
        <v>40139</v>
      </c>
      <c r="E1066" s="2" t="s">
        <v>203</v>
      </c>
      <c r="F1066">
        <v>2</v>
      </c>
    </row>
    <row r="1067" spans="4:6" x14ac:dyDescent="0.25">
      <c r="D1067" s="1">
        <v>40142</v>
      </c>
      <c r="E1067" s="2" t="s">
        <v>22</v>
      </c>
      <c r="F1067">
        <v>115</v>
      </c>
    </row>
    <row r="1068" spans="4:6" x14ac:dyDescent="0.25">
      <c r="D1068" s="1">
        <v>40142</v>
      </c>
      <c r="E1068" s="2" t="s">
        <v>39</v>
      </c>
      <c r="F1068">
        <v>29</v>
      </c>
    </row>
    <row r="1069" spans="4:6" x14ac:dyDescent="0.25">
      <c r="D1069" s="1">
        <v>40142</v>
      </c>
      <c r="E1069" s="2" t="s">
        <v>37</v>
      </c>
      <c r="F1069">
        <v>91</v>
      </c>
    </row>
    <row r="1070" spans="4:6" x14ac:dyDescent="0.25">
      <c r="D1070" s="1">
        <v>40144</v>
      </c>
      <c r="E1070" s="2" t="s">
        <v>21</v>
      </c>
      <c r="F1070">
        <v>125</v>
      </c>
    </row>
    <row r="1071" spans="4:6" x14ac:dyDescent="0.25">
      <c r="D1071" s="1">
        <v>40146</v>
      </c>
      <c r="E1071" s="2" t="s">
        <v>63</v>
      </c>
      <c r="F1071">
        <v>40</v>
      </c>
    </row>
    <row r="1072" spans="4:6" x14ac:dyDescent="0.25">
      <c r="D1072" s="1">
        <v>40146</v>
      </c>
      <c r="E1072" s="2" t="s">
        <v>11</v>
      </c>
      <c r="F1072">
        <v>279</v>
      </c>
    </row>
    <row r="1073" spans="4:6" x14ac:dyDescent="0.25">
      <c r="D1073" s="1">
        <v>40147</v>
      </c>
      <c r="E1073" s="2" t="s">
        <v>13</v>
      </c>
      <c r="F1073">
        <v>8</v>
      </c>
    </row>
    <row r="1074" spans="4:6" x14ac:dyDescent="0.25">
      <c r="D1074" s="1">
        <v>40151</v>
      </c>
      <c r="E1074" s="2" t="s">
        <v>73</v>
      </c>
      <c r="F1074">
        <v>194</v>
      </c>
    </row>
    <row r="1075" spans="4:6" x14ac:dyDescent="0.25">
      <c r="D1075" s="1">
        <v>40152</v>
      </c>
      <c r="E1075" s="2" t="s">
        <v>8</v>
      </c>
      <c r="F1075">
        <v>168</v>
      </c>
    </row>
    <row r="1076" spans="4:6" x14ac:dyDescent="0.25">
      <c r="D1076" s="1">
        <v>40153</v>
      </c>
      <c r="E1076" s="2" t="s">
        <v>16</v>
      </c>
      <c r="F1076">
        <v>211</v>
      </c>
    </row>
    <row r="1077" spans="4:6" x14ac:dyDescent="0.25">
      <c r="D1077" s="1">
        <v>40153</v>
      </c>
      <c r="E1077" s="2" t="s">
        <v>157</v>
      </c>
      <c r="F1077">
        <v>19</v>
      </c>
    </row>
    <row r="1078" spans="4:6" x14ac:dyDescent="0.25">
      <c r="D1078" s="1">
        <v>40155</v>
      </c>
      <c r="E1078" s="2" t="s">
        <v>155</v>
      </c>
      <c r="F1078">
        <v>16</v>
      </c>
    </row>
    <row r="1079" spans="4:6" x14ac:dyDescent="0.25">
      <c r="D1079" s="1">
        <v>40158</v>
      </c>
      <c r="E1079" s="2" t="s">
        <v>29</v>
      </c>
      <c r="F1079">
        <v>18</v>
      </c>
    </row>
    <row r="1080" spans="4:6" x14ac:dyDescent="0.25">
      <c r="D1080" s="1">
        <v>40158</v>
      </c>
      <c r="E1080" s="2" t="s">
        <v>9</v>
      </c>
      <c r="F1080">
        <v>399</v>
      </c>
    </row>
    <row r="1081" spans="4:6" x14ac:dyDescent="0.25">
      <c r="D1081" s="1">
        <v>40160</v>
      </c>
      <c r="E1081" s="2" t="s">
        <v>204</v>
      </c>
      <c r="F1081">
        <v>11</v>
      </c>
    </row>
    <row r="1082" spans="4:6" x14ac:dyDescent="0.25">
      <c r="D1082" s="1">
        <v>40164</v>
      </c>
      <c r="E1082" s="2" t="s">
        <v>25</v>
      </c>
      <c r="F1082">
        <v>131</v>
      </c>
    </row>
    <row r="1083" spans="4:6" x14ac:dyDescent="0.25">
      <c r="D1083" s="1">
        <v>40165</v>
      </c>
      <c r="E1083" s="2" t="s">
        <v>41</v>
      </c>
      <c r="F1083">
        <v>67</v>
      </c>
    </row>
    <row r="1084" spans="4:6" x14ac:dyDescent="0.25">
      <c r="D1084" s="1">
        <v>40166</v>
      </c>
      <c r="E1084" s="2" t="s">
        <v>12</v>
      </c>
      <c r="F1084">
        <v>151</v>
      </c>
    </row>
    <row r="1085" spans="4:6" x14ac:dyDescent="0.25">
      <c r="D1085" s="1">
        <v>40171</v>
      </c>
      <c r="E1085" s="2" t="s">
        <v>25</v>
      </c>
      <c r="F1085">
        <v>105</v>
      </c>
    </row>
    <row r="1086" spans="4:6" x14ac:dyDescent="0.25">
      <c r="D1086" s="1">
        <v>40172</v>
      </c>
      <c r="E1086" s="2" t="s">
        <v>73</v>
      </c>
      <c r="F1086">
        <v>132</v>
      </c>
    </row>
    <row r="1087" spans="4:6" x14ac:dyDescent="0.25">
      <c r="D1087" s="1">
        <v>40172</v>
      </c>
      <c r="E1087" s="2" t="s">
        <v>19</v>
      </c>
      <c r="F1087">
        <v>142</v>
      </c>
    </row>
    <row r="1088" spans="4:6" x14ac:dyDescent="0.25">
      <c r="D1088" s="1">
        <v>40172</v>
      </c>
      <c r="E1088" s="2" t="s">
        <v>205</v>
      </c>
      <c r="F1088">
        <v>17</v>
      </c>
    </row>
    <row r="1089" spans="4:6" x14ac:dyDescent="0.25">
      <c r="D1089" s="1">
        <v>40173</v>
      </c>
      <c r="E1089" s="2" t="s">
        <v>9</v>
      </c>
      <c r="F1089">
        <v>444</v>
      </c>
    </row>
    <row r="1090" spans="4:6" x14ac:dyDescent="0.25">
      <c r="D1090" s="1">
        <v>40173</v>
      </c>
      <c r="E1090" s="2" t="s">
        <v>52</v>
      </c>
      <c r="F1090">
        <v>294</v>
      </c>
    </row>
    <row r="1091" spans="4:6" x14ac:dyDescent="0.25">
      <c r="D1091" s="1">
        <v>40174</v>
      </c>
      <c r="E1091" s="2" t="s">
        <v>9</v>
      </c>
      <c r="F1091">
        <v>274</v>
      </c>
    </row>
    <row r="1092" spans="4:6" x14ac:dyDescent="0.25">
      <c r="D1092" s="1">
        <v>40176</v>
      </c>
      <c r="E1092" s="2" t="s">
        <v>37</v>
      </c>
      <c r="F1092">
        <v>168</v>
      </c>
    </row>
    <row r="1093" spans="4:6" x14ac:dyDescent="0.25">
      <c r="D1093" s="1">
        <v>40177</v>
      </c>
      <c r="E1093" s="2" t="s">
        <v>10</v>
      </c>
      <c r="F1093">
        <v>115</v>
      </c>
    </row>
    <row r="1094" spans="4:6" x14ac:dyDescent="0.25">
      <c r="D1094" s="1">
        <v>40177</v>
      </c>
      <c r="E1094" s="2" t="s">
        <v>32</v>
      </c>
      <c r="F1094">
        <v>126</v>
      </c>
    </row>
    <row r="1095" spans="4:6" x14ac:dyDescent="0.25">
      <c r="D1095" s="1">
        <v>40180</v>
      </c>
      <c r="E1095" s="2" t="s">
        <v>30</v>
      </c>
      <c r="F1095">
        <v>73</v>
      </c>
    </row>
    <row r="1096" spans="4:6" x14ac:dyDescent="0.25">
      <c r="D1096" s="1">
        <v>40180</v>
      </c>
      <c r="E1096" s="2" t="s">
        <v>24</v>
      </c>
      <c r="F1096">
        <v>413</v>
      </c>
    </row>
    <row r="1097" spans="4:6" x14ac:dyDescent="0.25">
      <c r="D1097" s="1">
        <v>40181</v>
      </c>
      <c r="E1097" s="2" t="s">
        <v>9</v>
      </c>
      <c r="F1097">
        <v>393</v>
      </c>
    </row>
    <row r="1098" spans="4:6" x14ac:dyDescent="0.25">
      <c r="D1098" s="1">
        <v>40184</v>
      </c>
      <c r="E1098" s="2" t="s">
        <v>145</v>
      </c>
      <c r="F1098">
        <v>13</v>
      </c>
    </row>
    <row r="1099" spans="4:6" x14ac:dyDescent="0.25">
      <c r="D1099" s="1">
        <v>40185</v>
      </c>
      <c r="E1099" s="2" t="s">
        <v>24</v>
      </c>
      <c r="F1099">
        <v>211</v>
      </c>
    </row>
    <row r="1100" spans="4:6" x14ac:dyDescent="0.25">
      <c r="D1100" s="1">
        <v>40189</v>
      </c>
      <c r="E1100" s="2" t="s">
        <v>63</v>
      </c>
      <c r="F1100">
        <v>116</v>
      </c>
    </row>
    <row r="1101" spans="4:6" x14ac:dyDescent="0.25">
      <c r="D1101" s="1">
        <v>40189</v>
      </c>
      <c r="E1101" s="2" t="s">
        <v>2</v>
      </c>
      <c r="F1101">
        <v>9</v>
      </c>
    </row>
    <row r="1102" spans="4:6" x14ac:dyDescent="0.25">
      <c r="D1102" s="1">
        <v>40193</v>
      </c>
      <c r="E1102" s="2" t="s">
        <v>47</v>
      </c>
      <c r="F1102">
        <v>117</v>
      </c>
    </row>
    <row r="1103" spans="4:6" x14ac:dyDescent="0.25">
      <c r="D1103" s="1">
        <v>40194</v>
      </c>
      <c r="E1103" s="2" t="s">
        <v>52</v>
      </c>
      <c r="F1103">
        <v>221</v>
      </c>
    </row>
    <row r="1104" spans="4:6" x14ac:dyDescent="0.25">
      <c r="D1104" s="1">
        <v>40198</v>
      </c>
      <c r="E1104" s="2" t="s">
        <v>154</v>
      </c>
      <c r="F1104">
        <v>9</v>
      </c>
    </row>
    <row r="1105" spans="4:6" x14ac:dyDescent="0.25">
      <c r="D1105" s="1">
        <v>40199</v>
      </c>
      <c r="E1105" s="2" t="s">
        <v>19</v>
      </c>
      <c r="F1105">
        <v>214</v>
      </c>
    </row>
    <row r="1106" spans="4:6" x14ac:dyDescent="0.25">
      <c r="D1106" s="1">
        <v>40200</v>
      </c>
      <c r="E1106" s="2" t="s">
        <v>39</v>
      </c>
      <c r="F1106">
        <v>138</v>
      </c>
    </row>
    <row r="1107" spans="4:6" x14ac:dyDescent="0.25">
      <c r="D1107" s="1">
        <v>40201</v>
      </c>
      <c r="E1107" s="2" t="s">
        <v>83</v>
      </c>
      <c r="F1107">
        <v>11</v>
      </c>
    </row>
    <row r="1108" spans="4:6" x14ac:dyDescent="0.25">
      <c r="D1108" s="1">
        <v>40201</v>
      </c>
      <c r="E1108" s="2" t="s">
        <v>54</v>
      </c>
      <c r="F1108">
        <v>128</v>
      </c>
    </row>
    <row r="1109" spans="4:6" x14ac:dyDescent="0.25">
      <c r="D1109" s="1">
        <v>40202</v>
      </c>
      <c r="E1109" s="2" t="s">
        <v>19</v>
      </c>
      <c r="F1109">
        <v>376</v>
      </c>
    </row>
    <row r="1110" spans="4:6" x14ac:dyDescent="0.25">
      <c r="D1110" s="1">
        <v>40203</v>
      </c>
      <c r="E1110" s="2" t="s">
        <v>19</v>
      </c>
      <c r="F1110">
        <v>121</v>
      </c>
    </row>
    <row r="1111" spans="4:6" x14ac:dyDescent="0.25">
      <c r="D1111" s="1">
        <v>40203</v>
      </c>
      <c r="E1111" s="2" t="s">
        <v>16</v>
      </c>
      <c r="F1111">
        <v>200</v>
      </c>
    </row>
    <row r="1112" spans="4:6" x14ac:dyDescent="0.25">
      <c r="D1112" s="1">
        <v>40204</v>
      </c>
      <c r="E1112" s="2" t="s">
        <v>19</v>
      </c>
      <c r="F1112">
        <v>500</v>
      </c>
    </row>
    <row r="1113" spans="4:6" x14ac:dyDescent="0.25">
      <c r="D1113" s="1">
        <v>40206</v>
      </c>
      <c r="E1113" s="2" t="s">
        <v>73</v>
      </c>
      <c r="F1113">
        <v>108</v>
      </c>
    </row>
    <row r="1114" spans="4:6" x14ac:dyDescent="0.25">
      <c r="D1114" s="1">
        <v>40207</v>
      </c>
      <c r="E1114" s="2" t="s">
        <v>27</v>
      </c>
      <c r="F1114">
        <v>59</v>
      </c>
    </row>
    <row r="1115" spans="4:6" x14ac:dyDescent="0.25">
      <c r="D1115" s="1">
        <v>40208</v>
      </c>
      <c r="E1115" s="2" t="s">
        <v>12</v>
      </c>
      <c r="F1115">
        <v>191</v>
      </c>
    </row>
    <row r="1116" spans="4:6" x14ac:dyDescent="0.25">
      <c r="D1116" s="1">
        <v>40209</v>
      </c>
      <c r="E1116" s="2" t="s">
        <v>21</v>
      </c>
      <c r="F1116">
        <v>189</v>
      </c>
    </row>
    <row r="1117" spans="4:6" x14ac:dyDescent="0.25">
      <c r="D1117" s="1">
        <v>40211</v>
      </c>
      <c r="E1117" s="2" t="s">
        <v>47</v>
      </c>
      <c r="F1117">
        <v>247</v>
      </c>
    </row>
    <row r="1118" spans="4:6" x14ac:dyDescent="0.25">
      <c r="D1118" s="1">
        <v>40211</v>
      </c>
      <c r="E1118" s="2" t="s">
        <v>37</v>
      </c>
      <c r="F1118">
        <v>195</v>
      </c>
    </row>
    <row r="1119" spans="4:6" x14ac:dyDescent="0.25">
      <c r="D1119" s="1">
        <v>40212</v>
      </c>
      <c r="E1119" s="2" t="s">
        <v>206</v>
      </c>
      <c r="F1119">
        <v>6</v>
      </c>
    </row>
    <row r="1120" spans="4:6" x14ac:dyDescent="0.25">
      <c r="D1120" s="1">
        <v>40213</v>
      </c>
      <c r="E1120" s="2" t="s">
        <v>207</v>
      </c>
      <c r="F1120">
        <v>1</v>
      </c>
    </row>
    <row r="1121" spans="4:6" x14ac:dyDescent="0.25">
      <c r="D1121" s="1">
        <v>40214</v>
      </c>
      <c r="E1121" s="2" t="s">
        <v>52</v>
      </c>
      <c r="F1121">
        <v>347</v>
      </c>
    </row>
    <row r="1122" spans="4:6" x14ac:dyDescent="0.25">
      <c r="D1122" s="1">
        <v>40217</v>
      </c>
      <c r="E1122" s="2" t="s">
        <v>16</v>
      </c>
      <c r="F1122">
        <v>317</v>
      </c>
    </row>
    <row r="1123" spans="4:6" x14ac:dyDescent="0.25">
      <c r="D1123" s="1">
        <v>40218</v>
      </c>
      <c r="E1123" s="2" t="s">
        <v>47</v>
      </c>
      <c r="F1123">
        <v>271</v>
      </c>
    </row>
    <row r="1124" spans="4:6" x14ac:dyDescent="0.25">
      <c r="D1124" s="1">
        <v>40218</v>
      </c>
      <c r="E1124" s="2" t="s">
        <v>87</v>
      </c>
      <c r="F1124">
        <v>4</v>
      </c>
    </row>
    <row r="1125" spans="4:6" x14ac:dyDescent="0.25">
      <c r="D1125" s="1">
        <v>40220</v>
      </c>
      <c r="E1125" s="2" t="s">
        <v>30</v>
      </c>
      <c r="F1125">
        <v>121</v>
      </c>
    </row>
    <row r="1126" spans="4:6" x14ac:dyDescent="0.25">
      <c r="D1126" s="1">
        <v>40221</v>
      </c>
      <c r="E1126" s="2" t="s">
        <v>8</v>
      </c>
      <c r="F1126">
        <v>81</v>
      </c>
    </row>
    <row r="1127" spans="4:6" x14ac:dyDescent="0.25">
      <c r="D1127" s="1">
        <v>40221</v>
      </c>
      <c r="E1127" s="2" t="s">
        <v>86</v>
      </c>
      <c r="F1127">
        <v>1</v>
      </c>
    </row>
    <row r="1128" spans="4:6" x14ac:dyDescent="0.25">
      <c r="D1128" s="1">
        <v>40223</v>
      </c>
      <c r="E1128" s="2" t="s">
        <v>32</v>
      </c>
      <c r="F1128">
        <v>142</v>
      </c>
    </row>
    <row r="1129" spans="4:6" x14ac:dyDescent="0.25">
      <c r="D1129" s="1">
        <v>40224</v>
      </c>
      <c r="E1129" s="2" t="s">
        <v>24</v>
      </c>
      <c r="F1129">
        <v>265</v>
      </c>
    </row>
    <row r="1130" spans="4:6" x14ac:dyDescent="0.25">
      <c r="D1130" s="1">
        <v>40225</v>
      </c>
      <c r="E1130" s="2" t="s">
        <v>8</v>
      </c>
      <c r="F1130">
        <v>194</v>
      </c>
    </row>
    <row r="1131" spans="4:6" x14ac:dyDescent="0.25">
      <c r="D1131" s="1">
        <v>40225</v>
      </c>
      <c r="E1131" s="2" t="s">
        <v>163</v>
      </c>
      <c r="F1131">
        <v>15</v>
      </c>
    </row>
    <row r="1132" spans="4:6" x14ac:dyDescent="0.25">
      <c r="D1132" s="1">
        <v>40227</v>
      </c>
      <c r="E1132" s="2" t="s">
        <v>12</v>
      </c>
      <c r="F1132">
        <v>23</v>
      </c>
    </row>
    <row r="1133" spans="4:6" x14ac:dyDescent="0.25">
      <c r="D1133" s="1">
        <v>40227</v>
      </c>
      <c r="E1133" s="2" t="s">
        <v>24</v>
      </c>
      <c r="F1133">
        <v>279</v>
      </c>
    </row>
    <row r="1134" spans="4:6" x14ac:dyDescent="0.25">
      <c r="D1134" s="1">
        <v>40229</v>
      </c>
      <c r="E1134" s="2" t="s">
        <v>208</v>
      </c>
      <c r="F1134">
        <v>1</v>
      </c>
    </row>
    <row r="1135" spans="4:6" x14ac:dyDescent="0.25">
      <c r="D1135" s="1">
        <v>40234</v>
      </c>
      <c r="E1135" s="2" t="s">
        <v>24</v>
      </c>
      <c r="F1135">
        <v>487</v>
      </c>
    </row>
    <row r="1136" spans="4:6" x14ac:dyDescent="0.25">
      <c r="D1136" s="1">
        <v>40234</v>
      </c>
      <c r="E1136" s="2" t="s">
        <v>9</v>
      </c>
      <c r="F1136">
        <v>395</v>
      </c>
    </row>
    <row r="1137" spans="4:6" x14ac:dyDescent="0.25">
      <c r="D1137" s="1">
        <v>40236</v>
      </c>
      <c r="E1137" s="2" t="s">
        <v>73</v>
      </c>
      <c r="F1137">
        <v>91</v>
      </c>
    </row>
    <row r="1138" spans="4:6" x14ac:dyDescent="0.25">
      <c r="D1138" s="1">
        <v>40236</v>
      </c>
      <c r="E1138" s="2" t="s">
        <v>27</v>
      </c>
      <c r="F1138">
        <v>39</v>
      </c>
    </row>
    <row r="1139" spans="4:6" x14ac:dyDescent="0.25">
      <c r="D1139" s="1">
        <v>40236</v>
      </c>
      <c r="E1139" s="2" t="s">
        <v>24</v>
      </c>
      <c r="F1139">
        <v>312</v>
      </c>
    </row>
    <row r="1140" spans="4:6" x14ac:dyDescent="0.25">
      <c r="D1140" s="1">
        <v>40237</v>
      </c>
      <c r="E1140" s="2" t="s">
        <v>209</v>
      </c>
      <c r="F1140">
        <v>20</v>
      </c>
    </row>
    <row r="1141" spans="4:6" x14ac:dyDescent="0.25">
      <c r="D1141" s="1">
        <v>40240</v>
      </c>
      <c r="E1141" s="2" t="s">
        <v>30</v>
      </c>
      <c r="F1141">
        <v>35</v>
      </c>
    </row>
    <row r="1142" spans="4:6" x14ac:dyDescent="0.25">
      <c r="D1142" s="1">
        <v>40242</v>
      </c>
      <c r="E1142" s="2" t="s">
        <v>205</v>
      </c>
      <c r="F1142">
        <v>20</v>
      </c>
    </row>
    <row r="1143" spans="4:6" x14ac:dyDescent="0.25">
      <c r="D1143" s="1">
        <v>40245</v>
      </c>
      <c r="E1143" s="2" t="s">
        <v>32</v>
      </c>
      <c r="F1143">
        <v>125</v>
      </c>
    </row>
    <row r="1144" spans="4:6" x14ac:dyDescent="0.25">
      <c r="D1144" s="1">
        <v>40245</v>
      </c>
      <c r="E1144" s="2" t="s">
        <v>47</v>
      </c>
      <c r="F1144">
        <v>396</v>
      </c>
    </row>
    <row r="1145" spans="4:6" x14ac:dyDescent="0.25">
      <c r="D1145" s="1">
        <v>40246</v>
      </c>
      <c r="E1145" s="2" t="s">
        <v>210</v>
      </c>
      <c r="F1145">
        <v>7</v>
      </c>
    </row>
    <row r="1146" spans="4:6" x14ac:dyDescent="0.25">
      <c r="D1146" s="1">
        <v>40247</v>
      </c>
      <c r="E1146" s="2" t="s">
        <v>80</v>
      </c>
      <c r="F1146">
        <v>59</v>
      </c>
    </row>
    <row r="1147" spans="4:6" x14ac:dyDescent="0.25">
      <c r="D1147" s="1">
        <v>40250</v>
      </c>
      <c r="E1147" s="2" t="s">
        <v>16</v>
      </c>
      <c r="F1147">
        <v>417</v>
      </c>
    </row>
    <row r="1148" spans="4:6" x14ac:dyDescent="0.25">
      <c r="D1148" s="1">
        <v>40250</v>
      </c>
      <c r="E1148" s="2" t="s">
        <v>47</v>
      </c>
      <c r="F1148">
        <v>115</v>
      </c>
    </row>
    <row r="1149" spans="4:6" x14ac:dyDescent="0.25">
      <c r="D1149" s="1">
        <v>40253</v>
      </c>
      <c r="E1149" s="2" t="s">
        <v>56</v>
      </c>
      <c r="F1149">
        <v>6</v>
      </c>
    </row>
    <row r="1150" spans="4:6" x14ac:dyDescent="0.25">
      <c r="D1150" s="1">
        <v>40254</v>
      </c>
      <c r="E1150" s="2" t="s">
        <v>21</v>
      </c>
      <c r="F1150">
        <v>69</v>
      </c>
    </row>
    <row r="1151" spans="4:6" x14ac:dyDescent="0.25">
      <c r="D1151" s="1">
        <v>40256</v>
      </c>
      <c r="E1151" s="2" t="s">
        <v>14</v>
      </c>
      <c r="F1151">
        <v>58</v>
      </c>
    </row>
    <row r="1152" spans="4:6" x14ac:dyDescent="0.25">
      <c r="D1152" s="1">
        <v>40256</v>
      </c>
      <c r="E1152" s="2" t="s">
        <v>27</v>
      </c>
      <c r="F1152">
        <v>159</v>
      </c>
    </row>
    <row r="1153" spans="4:6" x14ac:dyDescent="0.25">
      <c r="D1153" s="1">
        <v>40258</v>
      </c>
      <c r="E1153" s="2" t="s">
        <v>211</v>
      </c>
      <c r="F1153">
        <v>6</v>
      </c>
    </row>
    <row r="1154" spans="4:6" x14ac:dyDescent="0.25">
      <c r="D1154" s="1">
        <v>40259</v>
      </c>
      <c r="E1154" s="2" t="s">
        <v>14</v>
      </c>
      <c r="F1154">
        <v>103</v>
      </c>
    </row>
    <row r="1155" spans="4:6" x14ac:dyDescent="0.25">
      <c r="D1155" s="1">
        <v>40263</v>
      </c>
      <c r="E1155" s="2" t="s">
        <v>9</v>
      </c>
      <c r="F1155">
        <v>155</v>
      </c>
    </row>
    <row r="1156" spans="4:6" x14ac:dyDescent="0.25">
      <c r="D1156" s="1">
        <v>40263</v>
      </c>
      <c r="E1156" s="2" t="s">
        <v>83</v>
      </c>
      <c r="F1156">
        <v>10</v>
      </c>
    </row>
    <row r="1157" spans="4:6" x14ac:dyDescent="0.25">
      <c r="D1157" s="1">
        <v>40265</v>
      </c>
      <c r="E1157" s="2" t="s">
        <v>30</v>
      </c>
      <c r="F1157">
        <v>158</v>
      </c>
    </row>
    <row r="1158" spans="4:6" x14ac:dyDescent="0.25">
      <c r="D1158" s="1">
        <v>40267</v>
      </c>
      <c r="E1158" s="2" t="s">
        <v>57</v>
      </c>
      <c r="F1158">
        <v>146</v>
      </c>
    </row>
    <row r="1159" spans="4:6" x14ac:dyDescent="0.25">
      <c r="D1159" s="1">
        <v>40268</v>
      </c>
      <c r="E1159" s="2" t="s">
        <v>24</v>
      </c>
      <c r="F1159">
        <v>230</v>
      </c>
    </row>
    <row r="1160" spans="4:6" x14ac:dyDescent="0.25">
      <c r="D1160" s="1">
        <v>40270</v>
      </c>
      <c r="E1160" s="2" t="s">
        <v>41</v>
      </c>
      <c r="F1160">
        <v>143</v>
      </c>
    </row>
    <row r="1161" spans="4:6" x14ac:dyDescent="0.25">
      <c r="D1161" s="1">
        <v>40270</v>
      </c>
      <c r="E1161" s="2" t="s">
        <v>63</v>
      </c>
      <c r="F1161">
        <v>167</v>
      </c>
    </row>
    <row r="1162" spans="4:6" x14ac:dyDescent="0.25">
      <c r="D1162" s="1">
        <v>40270</v>
      </c>
      <c r="E1162" s="2" t="s">
        <v>54</v>
      </c>
      <c r="F1162">
        <v>119</v>
      </c>
    </row>
    <row r="1163" spans="4:6" x14ac:dyDescent="0.25">
      <c r="D1163" s="1">
        <v>40272</v>
      </c>
      <c r="E1163" s="2" t="s">
        <v>16</v>
      </c>
      <c r="F1163">
        <v>400</v>
      </c>
    </row>
    <row r="1164" spans="4:6" x14ac:dyDescent="0.25">
      <c r="D1164" s="1">
        <v>40274</v>
      </c>
      <c r="E1164" s="2" t="s">
        <v>39</v>
      </c>
      <c r="F1164">
        <v>172</v>
      </c>
    </row>
    <row r="1165" spans="4:6" x14ac:dyDescent="0.25">
      <c r="D1165" s="1">
        <v>40275</v>
      </c>
      <c r="E1165" s="2" t="s">
        <v>100</v>
      </c>
      <c r="F1165">
        <v>19</v>
      </c>
    </row>
    <row r="1166" spans="4:6" x14ac:dyDescent="0.25">
      <c r="D1166" s="1">
        <v>40277</v>
      </c>
      <c r="E1166" s="2" t="s">
        <v>9</v>
      </c>
      <c r="F1166">
        <v>116</v>
      </c>
    </row>
    <row r="1167" spans="4:6" x14ac:dyDescent="0.25">
      <c r="D1167" s="1">
        <v>40279</v>
      </c>
      <c r="E1167" s="2" t="s">
        <v>24</v>
      </c>
      <c r="F1167">
        <v>143</v>
      </c>
    </row>
    <row r="1168" spans="4:6" x14ac:dyDescent="0.25">
      <c r="D1168" s="1">
        <v>40280</v>
      </c>
      <c r="E1168" s="2" t="s">
        <v>11</v>
      </c>
      <c r="F1168">
        <v>222</v>
      </c>
    </row>
    <row r="1169" spans="4:6" x14ac:dyDescent="0.25">
      <c r="D1169" s="1">
        <v>40282</v>
      </c>
      <c r="E1169" s="2" t="s">
        <v>11</v>
      </c>
      <c r="F1169">
        <v>352</v>
      </c>
    </row>
    <row r="1170" spans="4:6" x14ac:dyDescent="0.25">
      <c r="D1170" s="1">
        <v>40282</v>
      </c>
      <c r="E1170" s="2" t="s">
        <v>54</v>
      </c>
      <c r="F1170">
        <v>69</v>
      </c>
    </row>
    <row r="1171" spans="4:6" x14ac:dyDescent="0.25">
      <c r="D1171" s="1">
        <v>40283</v>
      </c>
      <c r="E1171" s="2" t="s">
        <v>47</v>
      </c>
      <c r="F1171">
        <v>182</v>
      </c>
    </row>
    <row r="1172" spans="4:6" x14ac:dyDescent="0.25">
      <c r="D1172" s="1">
        <v>40285</v>
      </c>
      <c r="E1172" s="2" t="s">
        <v>11</v>
      </c>
      <c r="F1172">
        <v>182</v>
      </c>
    </row>
    <row r="1173" spans="4:6" x14ac:dyDescent="0.25">
      <c r="D1173" s="1">
        <v>40285</v>
      </c>
      <c r="E1173" s="2" t="s">
        <v>54</v>
      </c>
      <c r="F1173">
        <v>165</v>
      </c>
    </row>
    <row r="1174" spans="4:6" x14ac:dyDescent="0.25">
      <c r="D1174" s="1">
        <v>40286</v>
      </c>
      <c r="E1174" s="2" t="s">
        <v>42</v>
      </c>
      <c r="F1174">
        <v>18</v>
      </c>
    </row>
    <row r="1175" spans="4:6" x14ac:dyDescent="0.25">
      <c r="D1175" s="1">
        <v>40286</v>
      </c>
      <c r="E1175" s="2" t="s">
        <v>212</v>
      </c>
      <c r="F1175">
        <v>2</v>
      </c>
    </row>
    <row r="1176" spans="4:6" x14ac:dyDescent="0.25">
      <c r="D1176" s="1">
        <v>40287</v>
      </c>
      <c r="E1176" s="2" t="s">
        <v>186</v>
      </c>
      <c r="F1176">
        <v>15</v>
      </c>
    </row>
    <row r="1177" spans="4:6" x14ac:dyDescent="0.25">
      <c r="D1177" s="1">
        <v>40288</v>
      </c>
      <c r="E1177" s="2" t="s">
        <v>213</v>
      </c>
      <c r="F1177">
        <v>19</v>
      </c>
    </row>
    <row r="1178" spans="4:6" x14ac:dyDescent="0.25">
      <c r="D1178" s="1">
        <v>40289</v>
      </c>
      <c r="E1178" s="2" t="s">
        <v>39</v>
      </c>
      <c r="F1178">
        <v>66</v>
      </c>
    </row>
    <row r="1179" spans="4:6" x14ac:dyDescent="0.25">
      <c r="D1179" s="1">
        <v>40289</v>
      </c>
      <c r="E1179" s="2" t="s">
        <v>172</v>
      </c>
      <c r="F1179">
        <v>12</v>
      </c>
    </row>
    <row r="1180" spans="4:6" x14ac:dyDescent="0.25">
      <c r="D1180" s="1">
        <v>40290</v>
      </c>
      <c r="E1180" s="2" t="s">
        <v>120</v>
      </c>
      <c r="F1180">
        <v>19</v>
      </c>
    </row>
    <row r="1181" spans="4:6" x14ac:dyDescent="0.25">
      <c r="D1181" s="1">
        <v>40290</v>
      </c>
      <c r="E1181" s="2" t="s">
        <v>25</v>
      </c>
      <c r="F1181">
        <v>96</v>
      </c>
    </row>
    <row r="1182" spans="4:6" x14ac:dyDescent="0.25">
      <c r="D1182" s="1">
        <v>40293</v>
      </c>
      <c r="E1182" s="2" t="s">
        <v>11</v>
      </c>
      <c r="F1182">
        <v>240</v>
      </c>
    </row>
    <row r="1183" spans="4:6" x14ac:dyDescent="0.25">
      <c r="D1183" s="1">
        <v>40295</v>
      </c>
      <c r="E1183" s="2" t="s">
        <v>30</v>
      </c>
      <c r="F1183">
        <v>57</v>
      </c>
    </row>
    <row r="1184" spans="4:6" x14ac:dyDescent="0.25">
      <c r="D1184" s="1">
        <v>40299</v>
      </c>
      <c r="E1184" s="2" t="s">
        <v>16</v>
      </c>
      <c r="F1184">
        <v>475</v>
      </c>
    </row>
    <row r="1185" spans="4:6" x14ac:dyDescent="0.25">
      <c r="D1185" s="1">
        <v>40300</v>
      </c>
      <c r="E1185" s="2" t="s">
        <v>9</v>
      </c>
      <c r="F1185">
        <v>162</v>
      </c>
    </row>
    <row r="1186" spans="4:6" x14ac:dyDescent="0.25">
      <c r="D1186" s="1">
        <v>40302</v>
      </c>
      <c r="E1186" s="2" t="s">
        <v>9</v>
      </c>
      <c r="F1186">
        <v>150</v>
      </c>
    </row>
    <row r="1187" spans="4:6" x14ac:dyDescent="0.25">
      <c r="D1187" s="1">
        <v>40303</v>
      </c>
      <c r="E1187" s="2" t="s">
        <v>52</v>
      </c>
      <c r="F1187">
        <v>139</v>
      </c>
    </row>
    <row r="1188" spans="4:6" x14ac:dyDescent="0.25">
      <c r="D1188" s="1">
        <v>40305</v>
      </c>
      <c r="E1188" s="2" t="s">
        <v>21</v>
      </c>
      <c r="F1188">
        <v>183</v>
      </c>
    </row>
    <row r="1189" spans="4:6" x14ac:dyDescent="0.25">
      <c r="D1189" s="1">
        <v>40315</v>
      </c>
      <c r="E1189" s="2" t="s">
        <v>9</v>
      </c>
      <c r="F1189">
        <v>214</v>
      </c>
    </row>
    <row r="1190" spans="4:6" x14ac:dyDescent="0.25">
      <c r="D1190" s="1">
        <v>40318</v>
      </c>
      <c r="E1190" s="2" t="s">
        <v>177</v>
      </c>
      <c r="F1190">
        <v>14</v>
      </c>
    </row>
    <row r="1191" spans="4:6" x14ac:dyDescent="0.25">
      <c r="D1191" s="1">
        <v>40319</v>
      </c>
      <c r="E1191" s="2" t="s">
        <v>197</v>
      </c>
      <c r="F1191">
        <v>2</v>
      </c>
    </row>
    <row r="1192" spans="4:6" x14ac:dyDescent="0.25">
      <c r="D1192" s="1">
        <v>40320</v>
      </c>
      <c r="E1192" s="2" t="s">
        <v>24</v>
      </c>
      <c r="F1192">
        <v>383</v>
      </c>
    </row>
    <row r="1193" spans="4:6" x14ac:dyDescent="0.25">
      <c r="D1193" s="1">
        <v>40321</v>
      </c>
      <c r="E1193" s="2" t="s">
        <v>2</v>
      </c>
      <c r="F1193">
        <v>14</v>
      </c>
    </row>
    <row r="1194" spans="4:6" x14ac:dyDescent="0.25">
      <c r="D1194" s="1">
        <v>40321</v>
      </c>
      <c r="E1194" s="2" t="s">
        <v>54</v>
      </c>
      <c r="F1194">
        <v>127</v>
      </c>
    </row>
    <row r="1195" spans="4:6" x14ac:dyDescent="0.25">
      <c r="D1195" s="1">
        <v>40322</v>
      </c>
      <c r="E1195" s="2" t="s">
        <v>32</v>
      </c>
      <c r="F1195">
        <v>179</v>
      </c>
    </row>
    <row r="1196" spans="4:6" x14ac:dyDescent="0.25">
      <c r="D1196" s="1">
        <v>40323</v>
      </c>
      <c r="E1196" s="2" t="s">
        <v>25</v>
      </c>
      <c r="F1196">
        <v>74</v>
      </c>
    </row>
    <row r="1197" spans="4:6" x14ac:dyDescent="0.25">
      <c r="D1197" s="1">
        <v>40323</v>
      </c>
      <c r="E1197" s="2" t="s">
        <v>52</v>
      </c>
      <c r="F1197">
        <v>311</v>
      </c>
    </row>
    <row r="1198" spans="4:6" x14ac:dyDescent="0.25">
      <c r="D1198" s="1">
        <v>40327</v>
      </c>
      <c r="E1198" s="2" t="s">
        <v>68</v>
      </c>
      <c r="F1198">
        <v>190</v>
      </c>
    </row>
    <row r="1199" spans="4:6" x14ac:dyDescent="0.25">
      <c r="D1199" s="1">
        <v>40329</v>
      </c>
      <c r="E1199" s="2" t="s">
        <v>33</v>
      </c>
      <c r="F1199">
        <v>67</v>
      </c>
    </row>
    <row r="1200" spans="4:6" x14ac:dyDescent="0.25">
      <c r="D1200" s="1">
        <v>40331</v>
      </c>
      <c r="E1200" s="2" t="s">
        <v>9</v>
      </c>
      <c r="F1200">
        <v>331</v>
      </c>
    </row>
    <row r="1201" spans="4:6" x14ac:dyDescent="0.25">
      <c r="D1201" s="1">
        <v>40331</v>
      </c>
      <c r="E1201" s="2" t="s">
        <v>41</v>
      </c>
      <c r="F1201">
        <v>114</v>
      </c>
    </row>
    <row r="1202" spans="4:6" x14ac:dyDescent="0.25">
      <c r="D1202" s="1">
        <v>40332</v>
      </c>
      <c r="E1202" s="2" t="s">
        <v>54</v>
      </c>
      <c r="F1202">
        <v>79</v>
      </c>
    </row>
    <row r="1203" spans="4:6" x14ac:dyDescent="0.25">
      <c r="D1203" s="1">
        <v>40333</v>
      </c>
      <c r="E1203" s="2" t="s">
        <v>73</v>
      </c>
      <c r="F1203">
        <v>22</v>
      </c>
    </row>
    <row r="1204" spans="4:6" x14ac:dyDescent="0.25">
      <c r="D1204" s="1">
        <v>40333</v>
      </c>
      <c r="E1204" s="2" t="s">
        <v>94</v>
      </c>
      <c r="F1204">
        <v>5</v>
      </c>
    </row>
    <row r="1205" spans="4:6" x14ac:dyDescent="0.25">
      <c r="D1205" s="1">
        <v>40336</v>
      </c>
      <c r="E1205" s="2" t="s">
        <v>74</v>
      </c>
      <c r="F1205">
        <v>17</v>
      </c>
    </row>
    <row r="1206" spans="4:6" x14ac:dyDescent="0.25">
      <c r="D1206" s="1">
        <v>40337</v>
      </c>
      <c r="E1206" s="2" t="s">
        <v>47</v>
      </c>
      <c r="F1206">
        <v>344</v>
      </c>
    </row>
    <row r="1207" spans="4:6" x14ac:dyDescent="0.25">
      <c r="D1207" s="1">
        <v>40337</v>
      </c>
      <c r="E1207" s="2" t="s">
        <v>16</v>
      </c>
      <c r="F1207">
        <v>329</v>
      </c>
    </row>
    <row r="1208" spans="4:6" x14ac:dyDescent="0.25">
      <c r="D1208" s="1">
        <v>40337</v>
      </c>
      <c r="E1208" s="2" t="s">
        <v>114</v>
      </c>
      <c r="F1208">
        <v>10</v>
      </c>
    </row>
    <row r="1209" spans="4:6" x14ac:dyDescent="0.25">
      <c r="D1209" s="1">
        <v>40341</v>
      </c>
      <c r="E1209" s="2" t="s">
        <v>32</v>
      </c>
      <c r="F1209">
        <v>105</v>
      </c>
    </row>
    <row r="1210" spans="4:6" x14ac:dyDescent="0.25">
      <c r="D1210" s="1">
        <v>40342</v>
      </c>
      <c r="E1210" s="2" t="s">
        <v>71</v>
      </c>
      <c r="F1210">
        <v>26</v>
      </c>
    </row>
    <row r="1211" spans="4:6" x14ac:dyDescent="0.25">
      <c r="D1211" s="1">
        <v>40343</v>
      </c>
      <c r="E1211" s="2" t="s">
        <v>41</v>
      </c>
      <c r="F1211">
        <v>121</v>
      </c>
    </row>
    <row r="1212" spans="4:6" x14ac:dyDescent="0.25">
      <c r="D1212" s="1">
        <v>40345</v>
      </c>
      <c r="E1212" s="2" t="s">
        <v>10</v>
      </c>
      <c r="F1212">
        <v>174</v>
      </c>
    </row>
    <row r="1213" spans="4:6" x14ac:dyDescent="0.25">
      <c r="D1213" s="1">
        <v>40346</v>
      </c>
      <c r="E1213" s="2" t="s">
        <v>16</v>
      </c>
      <c r="F1213">
        <v>233</v>
      </c>
    </row>
    <row r="1214" spans="4:6" x14ac:dyDescent="0.25">
      <c r="D1214" s="1">
        <v>40347</v>
      </c>
      <c r="E1214" s="2" t="s">
        <v>12</v>
      </c>
      <c r="F1214">
        <v>117</v>
      </c>
    </row>
    <row r="1215" spans="4:6" x14ac:dyDescent="0.25">
      <c r="D1215" s="1">
        <v>40348</v>
      </c>
      <c r="E1215" s="2" t="s">
        <v>74</v>
      </c>
      <c r="F1215">
        <v>11</v>
      </c>
    </row>
    <row r="1216" spans="4:6" x14ac:dyDescent="0.25">
      <c r="D1216" s="1">
        <v>40348</v>
      </c>
      <c r="E1216" s="2" t="s">
        <v>214</v>
      </c>
      <c r="F1216">
        <v>18</v>
      </c>
    </row>
    <row r="1217" spans="4:6" x14ac:dyDescent="0.25">
      <c r="D1217" s="1">
        <v>40348</v>
      </c>
      <c r="E1217" s="2" t="s">
        <v>47</v>
      </c>
      <c r="F1217">
        <v>332</v>
      </c>
    </row>
    <row r="1218" spans="4:6" x14ac:dyDescent="0.25">
      <c r="D1218" s="1">
        <v>40349</v>
      </c>
      <c r="E1218" s="2" t="s">
        <v>158</v>
      </c>
      <c r="F1218">
        <v>6</v>
      </c>
    </row>
    <row r="1219" spans="4:6" x14ac:dyDescent="0.25">
      <c r="D1219" s="1">
        <v>40350</v>
      </c>
      <c r="E1219" s="2" t="s">
        <v>104</v>
      </c>
      <c r="F1219">
        <v>260</v>
      </c>
    </row>
    <row r="1220" spans="4:6" x14ac:dyDescent="0.25">
      <c r="D1220" s="1">
        <v>40350</v>
      </c>
      <c r="E1220" s="2" t="s">
        <v>82</v>
      </c>
      <c r="F1220">
        <v>22</v>
      </c>
    </row>
    <row r="1221" spans="4:6" x14ac:dyDescent="0.25">
      <c r="D1221" s="1">
        <v>40352</v>
      </c>
      <c r="E1221" s="2" t="s">
        <v>131</v>
      </c>
      <c r="F1221">
        <v>9</v>
      </c>
    </row>
    <row r="1222" spans="4:6" x14ac:dyDescent="0.25">
      <c r="D1222" s="1">
        <v>40353</v>
      </c>
      <c r="E1222" s="2" t="s">
        <v>68</v>
      </c>
      <c r="F1222">
        <v>79</v>
      </c>
    </row>
    <row r="1223" spans="4:6" x14ac:dyDescent="0.25">
      <c r="D1223" s="1">
        <v>40355</v>
      </c>
      <c r="E1223" s="2" t="s">
        <v>47</v>
      </c>
      <c r="F1223">
        <v>480</v>
      </c>
    </row>
    <row r="1224" spans="4:6" x14ac:dyDescent="0.25">
      <c r="D1224" s="1">
        <v>40360</v>
      </c>
      <c r="E1224" s="2" t="s">
        <v>11</v>
      </c>
      <c r="F1224">
        <v>154</v>
      </c>
    </row>
    <row r="1225" spans="4:6" x14ac:dyDescent="0.25">
      <c r="D1225" s="1">
        <v>40360</v>
      </c>
      <c r="E1225" s="2" t="s">
        <v>37</v>
      </c>
      <c r="F1225">
        <v>170</v>
      </c>
    </row>
    <row r="1226" spans="4:6" x14ac:dyDescent="0.25">
      <c r="D1226" s="1">
        <v>40361</v>
      </c>
      <c r="E1226" s="2" t="s">
        <v>215</v>
      </c>
      <c r="F1226">
        <v>13</v>
      </c>
    </row>
    <row r="1227" spans="4:6" x14ac:dyDescent="0.25">
      <c r="D1227" s="1">
        <v>40364</v>
      </c>
      <c r="E1227" s="2" t="s">
        <v>20</v>
      </c>
      <c r="F1227">
        <v>29</v>
      </c>
    </row>
    <row r="1228" spans="4:6" x14ac:dyDescent="0.25">
      <c r="D1228" s="1">
        <v>40366</v>
      </c>
      <c r="E1228" s="2" t="s">
        <v>21</v>
      </c>
      <c r="F1228">
        <v>80</v>
      </c>
    </row>
    <row r="1229" spans="4:6" x14ac:dyDescent="0.25">
      <c r="D1229" s="1">
        <v>40370</v>
      </c>
      <c r="E1229" s="2" t="s">
        <v>178</v>
      </c>
      <c r="F1229">
        <v>20</v>
      </c>
    </row>
    <row r="1230" spans="4:6" x14ac:dyDescent="0.25">
      <c r="D1230" s="1">
        <v>40370</v>
      </c>
      <c r="E1230" s="2" t="s">
        <v>11</v>
      </c>
      <c r="F1230">
        <v>401</v>
      </c>
    </row>
    <row r="1231" spans="4:6" x14ac:dyDescent="0.25">
      <c r="D1231" s="1">
        <v>40372</v>
      </c>
      <c r="E1231" s="2" t="s">
        <v>41</v>
      </c>
      <c r="F1231">
        <v>134</v>
      </c>
    </row>
    <row r="1232" spans="4:6" x14ac:dyDescent="0.25">
      <c r="D1232" s="1">
        <v>40374</v>
      </c>
      <c r="E1232" s="2" t="s">
        <v>39</v>
      </c>
      <c r="F1232">
        <v>107</v>
      </c>
    </row>
    <row r="1233" spans="4:6" x14ac:dyDescent="0.25">
      <c r="D1233" s="1">
        <v>40379</v>
      </c>
      <c r="E1233" s="2" t="s">
        <v>12</v>
      </c>
      <c r="F1233">
        <v>30</v>
      </c>
    </row>
    <row r="1234" spans="4:6" x14ac:dyDescent="0.25">
      <c r="D1234" s="1">
        <v>40381</v>
      </c>
      <c r="E1234" s="2" t="s">
        <v>26</v>
      </c>
      <c r="F1234">
        <v>138</v>
      </c>
    </row>
    <row r="1235" spans="4:6" x14ac:dyDescent="0.25">
      <c r="D1235" s="1">
        <v>40382</v>
      </c>
      <c r="E1235" s="2" t="s">
        <v>24</v>
      </c>
      <c r="F1235">
        <v>404</v>
      </c>
    </row>
    <row r="1236" spans="4:6" x14ac:dyDescent="0.25">
      <c r="D1236" s="1">
        <v>40386</v>
      </c>
      <c r="E1236" s="2" t="s">
        <v>39</v>
      </c>
      <c r="F1236">
        <v>117</v>
      </c>
    </row>
    <row r="1237" spans="4:6" x14ac:dyDescent="0.25">
      <c r="D1237" s="1">
        <v>40389</v>
      </c>
      <c r="E1237" s="2" t="s">
        <v>11</v>
      </c>
      <c r="F1237">
        <v>124</v>
      </c>
    </row>
    <row r="1238" spans="4:6" x14ac:dyDescent="0.25">
      <c r="D1238" s="1">
        <v>40390</v>
      </c>
      <c r="E1238" s="2" t="s">
        <v>54</v>
      </c>
      <c r="F1238">
        <v>155</v>
      </c>
    </row>
    <row r="1239" spans="4:6" x14ac:dyDescent="0.25">
      <c r="D1239" s="1">
        <v>40391</v>
      </c>
      <c r="E1239" s="2" t="s">
        <v>30</v>
      </c>
      <c r="F1239">
        <v>161</v>
      </c>
    </row>
    <row r="1240" spans="4:6" x14ac:dyDescent="0.25">
      <c r="D1240" s="1">
        <v>40395</v>
      </c>
      <c r="E1240" s="2" t="s">
        <v>14</v>
      </c>
      <c r="F1240">
        <v>80</v>
      </c>
    </row>
    <row r="1241" spans="4:6" x14ac:dyDescent="0.25">
      <c r="D1241" s="1">
        <v>40395</v>
      </c>
      <c r="E1241" s="2" t="s">
        <v>174</v>
      </c>
      <c r="F1241">
        <v>9</v>
      </c>
    </row>
    <row r="1242" spans="4:6" x14ac:dyDescent="0.25">
      <c r="D1242" s="1">
        <v>40396</v>
      </c>
      <c r="E1242" s="2" t="s">
        <v>14</v>
      </c>
      <c r="F1242">
        <v>160</v>
      </c>
    </row>
    <row r="1243" spans="4:6" x14ac:dyDescent="0.25">
      <c r="D1243" s="1">
        <v>40399</v>
      </c>
      <c r="E1243" s="2" t="s">
        <v>115</v>
      </c>
      <c r="F1243">
        <v>18</v>
      </c>
    </row>
    <row r="1244" spans="4:6" x14ac:dyDescent="0.25">
      <c r="D1244" s="1">
        <v>40401</v>
      </c>
      <c r="E1244" s="2" t="s">
        <v>12</v>
      </c>
      <c r="F1244">
        <v>150</v>
      </c>
    </row>
    <row r="1245" spans="4:6" x14ac:dyDescent="0.25">
      <c r="D1245" s="1">
        <v>40405</v>
      </c>
      <c r="E1245" s="2" t="s">
        <v>216</v>
      </c>
      <c r="F1245">
        <v>16</v>
      </c>
    </row>
    <row r="1246" spans="4:6" x14ac:dyDescent="0.25">
      <c r="D1246" s="1">
        <v>40412</v>
      </c>
      <c r="E1246" s="2" t="s">
        <v>71</v>
      </c>
      <c r="F1246">
        <v>158</v>
      </c>
    </row>
    <row r="1247" spans="4:6" x14ac:dyDescent="0.25">
      <c r="D1247" s="1">
        <v>40414</v>
      </c>
      <c r="E1247" s="2" t="s">
        <v>63</v>
      </c>
      <c r="F1247">
        <v>29</v>
      </c>
    </row>
    <row r="1248" spans="4:6" x14ac:dyDescent="0.25">
      <c r="D1248" s="1">
        <v>40423</v>
      </c>
      <c r="E1248" s="2" t="s">
        <v>108</v>
      </c>
      <c r="F1248">
        <v>6</v>
      </c>
    </row>
    <row r="1249" spans="4:6" x14ac:dyDescent="0.25">
      <c r="D1249" s="1">
        <v>40423</v>
      </c>
      <c r="E1249" s="2" t="s">
        <v>11</v>
      </c>
      <c r="F1249">
        <v>489</v>
      </c>
    </row>
    <row r="1250" spans="4:6" x14ac:dyDescent="0.25">
      <c r="D1250" s="1">
        <v>40425</v>
      </c>
      <c r="E1250" s="2" t="s">
        <v>37</v>
      </c>
      <c r="F1250">
        <v>200</v>
      </c>
    </row>
    <row r="1251" spans="4:6" x14ac:dyDescent="0.25">
      <c r="D1251" s="1">
        <v>40427</v>
      </c>
      <c r="E1251" s="2" t="s">
        <v>12</v>
      </c>
      <c r="F1251">
        <v>28</v>
      </c>
    </row>
    <row r="1252" spans="4:6" x14ac:dyDescent="0.25">
      <c r="D1252" s="1">
        <v>40431</v>
      </c>
      <c r="E1252" s="2" t="s">
        <v>12</v>
      </c>
      <c r="F1252">
        <v>28</v>
      </c>
    </row>
    <row r="1253" spans="4:6" x14ac:dyDescent="0.25">
      <c r="D1253" s="1">
        <v>40432</v>
      </c>
      <c r="E1253" s="2" t="s">
        <v>11</v>
      </c>
      <c r="F1253">
        <v>297</v>
      </c>
    </row>
    <row r="1254" spans="4:6" x14ac:dyDescent="0.25">
      <c r="D1254" s="1">
        <v>40434</v>
      </c>
      <c r="E1254" s="2" t="s">
        <v>19</v>
      </c>
      <c r="F1254">
        <v>227</v>
      </c>
    </row>
    <row r="1255" spans="4:6" x14ac:dyDescent="0.25">
      <c r="D1255" s="1">
        <v>40434</v>
      </c>
      <c r="E1255" s="2" t="s">
        <v>142</v>
      </c>
      <c r="F1255">
        <v>14</v>
      </c>
    </row>
    <row r="1256" spans="4:6" x14ac:dyDescent="0.25">
      <c r="D1256" s="1">
        <v>40437</v>
      </c>
      <c r="E1256" s="2" t="s">
        <v>100</v>
      </c>
      <c r="F1256">
        <v>20</v>
      </c>
    </row>
    <row r="1257" spans="4:6" x14ac:dyDescent="0.25">
      <c r="D1257" s="1">
        <v>40439</v>
      </c>
      <c r="E1257" s="2" t="s">
        <v>65</v>
      </c>
      <c r="F1257">
        <v>194</v>
      </c>
    </row>
    <row r="1258" spans="4:6" x14ac:dyDescent="0.25">
      <c r="D1258" s="1">
        <v>40439</v>
      </c>
      <c r="E1258" s="2" t="s">
        <v>37</v>
      </c>
      <c r="F1258">
        <v>58</v>
      </c>
    </row>
    <row r="1259" spans="4:6" x14ac:dyDescent="0.25">
      <c r="D1259" s="1">
        <v>40440</v>
      </c>
      <c r="E1259" s="2" t="s">
        <v>68</v>
      </c>
      <c r="F1259">
        <v>30</v>
      </c>
    </row>
    <row r="1260" spans="4:6" x14ac:dyDescent="0.25">
      <c r="D1260" s="1">
        <v>40440</v>
      </c>
      <c r="E1260" s="2" t="s">
        <v>19</v>
      </c>
      <c r="F1260">
        <v>159</v>
      </c>
    </row>
    <row r="1261" spans="4:6" x14ac:dyDescent="0.25">
      <c r="D1261" s="1">
        <v>40443</v>
      </c>
      <c r="E1261" s="2" t="s">
        <v>24</v>
      </c>
      <c r="F1261">
        <v>279</v>
      </c>
    </row>
    <row r="1262" spans="4:6" x14ac:dyDescent="0.25">
      <c r="D1262" s="1">
        <v>40444</v>
      </c>
      <c r="E1262" s="2" t="s">
        <v>28</v>
      </c>
      <c r="F1262">
        <v>38</v>
      </c>
    </row>
    <row r="1263" spans="4:6" x14ac:dyDescent="0.25">
      <c r="D1263" s="1">
        <v>40446</v>
      </c>
      <c r="E1263" s="2" t="s">
        <v>38</v>
      </c>
      <c r="F1263">
        <v>7</v>
      </c>
    </row>
    <row r="1264" spans="4:6" x14ac:dyDescent="0.25">
      <c r="D1264" s="1">
        <v>40447</v>
      </c>
      <c r="E1264" s="2" t="s">
        <v>24</v>
      </c>
      <c r="F1264">
        <v>154</v>
      </c>
    </row>
    <row r="1265" spans="4:6" x14ac:dyDescent="0.25">
      <c r="D1265" s="1">
        <v>40447</v>
      </c>
      <c r="E1265" s="2" t="s">
        <v>52</v>
      </c>
      <c r="F1265">
        <v>274</v>
      </c>
    </row>
    <row r="1266" spans="4:6" x14ac:dyDescent="0.25">
      <c r="D1266" s="1">
        <v>40448</v>
      </c>
      <c r="E1266" s="2" t="s">
        <v>16</v>
      </c>
      <c r="F1266">
        <v>219</v>
      </c>
    </row>
    <row r="1267" spans="4:6" x14ac:dyDescent="0.25">
      <c r="D1267" s="1">
        <v>40449</v>
      </c>
      <c r="E1267" s="2" t="s">
        <v>32</v>
      </c>
      <c r="F1267">
        <v>57</v>
      </c>
    </row>
    <row r="1268" spans="4:6" x14ac:dyDescent="0.25">
      <c r="D1268" s="1">
        <v>40449</v>
      </c>
      <c r="E1268" s="2" t="s">
        <v>14</v>
      </c>
      <c r="F1268">
        <v>152</v>
      </c>
    </row>
    <row r="1269" spans="4:6" x14ac:dyDescent="0.25">
      <c r="D1269" s="1">
        <v>40454</v>
      </c>
      <c r="E1269" s="2" t="s">
        <v>47</v>
      </c>
      <c r="F1269">
        <v>263</v>
      </c>
    </row>
    <row r="1270" spans="4:6" x14ac:dyDescent="0.25">
      <c r="D1270" s="1">
        <v>40456</v>
      </c>
      <c r="E1270" s="2" t="s">
        <v>30</v>
      </c>
      <c r="F1270">
        <v>61</v>
      </c>
    </row>
    <row r="1271" spans="4:6" x14ac:dyDescent="0.25">
      <c r="D1271" s="1">
        <v>40456</v>
      </c>
      <c r="E1271" s="2" t="s">
        <v>52</v>
      </c>
      <c r="F1271">
        <v>217</v>
      </c>
    </row>
    <row r="1272" spans="4:6" x14ac:dyDescent="0.25">
      <c r="D1272" s="1">
        <v>40457</v>
      </c>
      <c r="E1272" s="2" t="s">
        <v>63</v>
      </c>
      <c r="F1272">
        <v>28</v>
      </c>
    </row>
    <row r="1273" spans="4:6" x14ac:dyDescent="0.25">
      <c r="D1273" s="1">
        <v>40457</v>
      </c>
      <c r="E1273" s="2" t="s">
        <v>47</v>
      </c>
      <c r="F1273">
        <v>299</v>
      </c>
    </row>
    <row r="1274" spans="4:6" x14ac:dyDescent="0.25">
      <c r="D1274" s="1">
        <v>40460</v>
      </c>
      <c r="E1274" s="2" t="s">
        <v>16</v>
      </c>
      <c r="F1274">
        <v>429</v>
      </c>
    </row>
    <row r="1275" spans="4:6" x14ac:dyDescent="0.25">
      <c r="D1275" s="1">
        <v>40463</v>
      </c>
      <c r="E1275" s="2" t="s">
        <v>16</v>
      </c>
      <c r="F1275">
        <v>427</v>
      </c>
    </row>
    <row r="1276" spans="4:6" x14ac:dyDescent="0.25">
      <c r="D1276" s="1">
        <v>40463</v>
      </c>
      <c r="E1276" s="2" t="s">
        <v>14</v>
      </c>
      <c r="F1276">
        <v>87</v>
      </c>
    </row>
    <row r="1277" spans="4:6" x14ac:dyDescent="0.25">
      <c r="D1277" s="1">
        <v>40463</v>
      </c>
      <c r="E1277" s="2" t="s">
        <v>143</v>
      </c>
      <c r="F1277">
        <v>17</v>
      </c>
    </row>
    <row r="1278" spans="4:6" x14ac:dyDescent="0.25">
      <c r="D1278" s="1">
        <v>40465</v>
      </c>
      <c r="E1278" s="2" t="s">
        <v>37</v>
      </c>
      <c r="F1278">
        <v>124</v>
      </c>
    </row>
    <row r="1279" spans="4:6" x14ac:dyDescent="0.25">
      <c r="D1279" s="1">
        <v>40467</v>
      </c>
      <c r="E1279" s="2" t="s">
        <v>9</v>
      </c>
      <c r="F1279">
        <v>406</v>
      </c>
    </row>
    <row r="1280" spans="4:6" x14ac:dyDescent="0.25">
      <c r="D1280" s="1">
        <v>40467</v>
      </c>
      <c r="E1280" s="2" t="s">
        <v>54</v>
      </c>
      <c r="F1280">
        <v>136</v>
      </c>
    </row>
    <row r="1281" spans="4:6" x14ac:dyDescent="0.25">
      <c r="D1281" s="1">
        <v>40468</v>
      </c>
      <c r="E1281" s="2" t="s">
        <v>27</v>
      </c>
      <c r="F1281">
        <v>44</v>
      </c>
    </row>
    <row r="1282" spans="4:6" x14ac:dyDescent="0.25">
      <c r="D1282" s="1">
        <v>40470</v>
      </c>
      <c r="E1282" s="2" t="s">
        <v>41</v>
      </c>
      <c r="F1282">
        <v>76</v>
      </c>
    </row>
    <row r="1283" spans="4:6" x14ac:dyDescent="0.25">
      <c r="D1283" s="1">
        <v>40473</v>
      </c>
      <c r="E1283" s="2" t="s">
        <v>21</v>
      </c>
      <c r="F1283">
        <v>104</v>
      </c>
    </row>
    <row r="1284" spans="4:6" x14ac:dyDescent="0.25">
      <c r="D1284" s="1">
        <v>40474</v>
      </c>
      <c r="E1284" s="2" t="s">
        <v>14</v>
      </c>
      <c r="F1284">
        <v>107</v>
      </c>
    </row>
    <row r="1285" spans="4:6" x14ac:dyDescent="0.25">
      <c r="D1285" s="1">
        <v>40477</v>
      </c>
      <c r="E1285" s="2" t="s">
        <v>24</v>
      </c>
      <c r="F1285">
        <v>339</v>
      </c>
    </row>
    <row r="1286" spans="4:6" x14ac:dyDescent="0.25">
      <c r="D1286" s="1">
        <v>40480</v>
      </c>
      <c r="E1286" s="2" t="s">
        <v>47</v>
      </c>
      <c r="F1286">
        <v>313</v>
      </c>
    </row>
    <row r="1287" spans="4:6" x14ac:dyDescent="0.25">
      <c r="D1287" s="1">
        <v>40481</v>
      </c>
      <c r="E1287" s="2" t="s">
        <v>47</v>
      </c>
      <c r="F1287">
        <v>251</v>
      </c>
    </row>
    <row r="1288" spans="4:6" x14ac:dyDescent="0.25">
      <c r="D1288" s="1">
        <v>40481</v>
      </c>
      <c r="E1288" s="2" t="s">
        <v>16</v>
      </c>
      <c r="F1288">
        <v>126</v>
      </c>
    </row>
    <row r="1289" spans="4:6" x14ac:dyDescent="0.25">
      <c r="D1289" s="1">
        <v>40483</v>
      </c>
      <c r="E1289" s="2" t="s">
        <v>27</v>
      </c>
      <c r="F1289">
        <v>20</v>
      </c>
    </row>
    <row r="1290" spans="4:6" x14ac:dyDescent="0.25">
      <c r="D1290" s="1">
        <v>40484</v>
      </c>
      <c r="E1290" s="2" t="s">
        <v>71</v>
      </c>
      <c r="F1290">
        <v>80</v>
      </c>
    </row>
    <row r="1291" spans="4:6" x14ac:dyDescent="0.25">
      <c r="D1291" s="1">
        <v>40485</v>
      </c>
      <c r="E1291" s="2" t="s">
        <v>138</v>
      </c>
      <c r="F1291">
        <v>9</v>
      </c>
    </row>
    <row r="1292" spans="4:6" x14ac:dyDescent="0.25">
      <c r="D1292" s="1">
        <v>40487</v>
      </c>
      <c r="E1292" s="2" t="s">
        <v>21</v>
      </c>
      <c r="F1292">
        <v>50</v>
      </c>
    </row>
    <row r="1293" spans="4:6" x14ac:dyDescent="0.25">
      <c r="D1293" s="1">
        <v>40488</v>
      </c>
      <c r="E1293" s="2" t="s">
        <v>25</v>
      </c>
      <c r="F1293">
        <v>100</v>
      </c>
    </row>
    <row r="1294" spans="4:6" x14ac:dyDescent="0.25">
      <c r="D1294" s="1">
        <v>40489</v>
      </c>
      <c r="E1294" s="2" t="s">
        <v>144</v>
      </c>
      <c r="F1294">
        <v>2</v>
      </c>
    </row>
    <row r="1295" spans="4:6" x14ac:dyDescent="0.25">
      <c r="D1295" s="1">
        <v>40490</v>
      </c>
      <c r="E1295" s="2" t="s">
        <v>19</v>
      </c>
      <c r="F1295">
        <v>214</v>
      </c>
    </row>
    <row r="1296" spans="4:6" x14ac:dyDescent="0.25">
      <c r="D1296" s="1">
        <v>40491</v>
      </c>
      <c r="E1296" s="2" t="s">
        <v>72</v>
      </c>
      <c r="F1296">
        <v>17</v>
      </c>
    </row>
    <row r="1297" spans="4:6" x14ac:dyDescent="0.25">
      <c r="D1297" s="1">
        <v>40492</v>
      </c>
      <c r="E1297" s="2" t="s">
        <v>47</v>
      </c>
      <c r="F1297">
        <v>269</v>
      </c>
    </row>
    <row r="1298" spans="4:6" x14ac:dyDescent="0.25">
      <c r="D1298" s="1">
        <v>40496</v>
      </c>
      <c r="E1298" s="2" t="s">
        <v>174</v>
      </c>
      <c r="F1298">
        <v>2</v>
      </c>
    </row>
    <row r="1299" spans="4:6" x14ac:dyDescent="0.25">
      <c r="D1299" s="1">
        <v>40503</v>
      </c>
      <c r="E1299" s="2" t="s">
        <v>14</v>
      </c>
      <c r="F1299">
        <v>159</v>
      </c>
    </row>
    <row r="1300" spans="4:6" x14ac:dyDescent="0.25">
      <c r="D1300" s="1">
        <v>40504</v>
      </c>
      <c r="E1300" s="2" t="s">
        <v>30</v>
      </c>
      <c r="F1300">
        <v>167</v>
      </c>
    </row>
    <row r="1301" spans="4:6" x14ac:dyDescent="0.25">
      <c r="D1301" s="1">
        <v>40505</v>
      </c>
      <c r="E1301" s="2" t="s">
        <v>39</v>
      </c>
      <c r="F1301">
        <v>123</v>
      </c>
    </row>
    <row r="1302" spans="4:6" x14ac:dyDescent="0.25">
      <c r="D1302" s="1">
        <v>40505</v>
      </c>
      <c r="E1302" s="2" t="s">
        <v>30</v>
      </c>
      <c r="F1302">
        <v>32</v>
      </c>
    </row>
    <row r="1303" spans="4:6" x14ac:dyDescent="0.25">
      <c r="D1303" s="1">
        <v>40505</v>
      </c>
      <c r="E1303" s="2" t="s">
        <v>9</v>
      </c>
      <c r="F1303">
        <v>276</v>
      </c>
    </row>
    <row r="1304" spans="4:6" x14ac:dyDescent="0.25">
      <c r="D1304" s="1">
        <v>40508</v>
      </c>
      <c r="E1304" s="2" t="s">
        <v>16</v>
      </c>
      <c r="F1304">
        <v>191</v>
      </c>
    </row>
    <row r="1305" spans="4:6" x14ac:dyDescent="0.25">
      <c r="D1305" s="1">
        <v>40510</v>
      </c>
      <c r="E1305" s="2" t="s">
        <v>217</v>
      </c>
      <c r="F1305">
        <v>9</v>
      </c>
    </row>
    <row r="1306" spans="4:6" x14ac:dyDescent="0.25">
      <c r="D1306" s="1">
        <v>40511</v>
      </c>
      <c r="E1306" s="2" t="s">
        <v>32</v>
      </c>
      <c r="F1306">
        <v>174</v>
      </c>
    </row>
    <row r="1307" spans="4:6" x14ac:dyDescent="0.25">
      <c r="D1307" s="1">
        <v>40512</v>
      </c>
      <c r="E1307" s="2" t="s">
        <v>71</v>
      </c>
      <c r="F1307">
        <v>39</v>
      </c>
    </row>
    <row r="1308" spans="4:6" x14ac:dyDescent="0.25">
      <c r="D1308" s="1">
        <v>40513</v>
      </c>
      <c r="E1308" s="2" t="s">
        <v>9</v>
      </c>
      <c r="F1308">
        <v>330</v>
      </c>
    </row>
    <row r="1309" spans="4:6" x14ac:dyDescent="0.25">
      <c r="D1309" s="1">
        <v>40513</v>
      </c>
      <c r="E1309" s="2" t="s">
        <v>148</v>
      </c>
      <c r="F1309">
        <v>5</v>
      </c>
    </row>
    <row r="1310" spans="4:6" x14ac:dyDescent="0.25">
      <c r="D1310" s="1">
        <v>40516</v>
      </c>
      <c r="E1310" s="2" t="s">
        <v>16</v>
      </c>
      <c r="F1310">
        <v>175</v>
      </c>
    </row>
    <row r="1311" spans="4:6" x14ac:dyDescent="0.25">
      <c r="D1311" s="1">
        <v>40520</v>
      </c>
      <c r="E1311" s="2" t="s">
        <v>133</v>
      </c>
      <c r="F1311">
        <v>183</v>
      </c>
    </row>
    <row r="1312" spans="4:6" x14ac:dyDescent="0.25">
      <c r="D1312" s="1">
        <v>40520</v>
      </c>
      <c r="E1312" s="2" t="s">
        <v>47</v>
      </c>
      <c r="F1312">
        <v>423</v>
      </c>
    </row>
    <row r="1313" spans="4:6" x14ac:dyDescent="0.25">
      <c r="D1313" s="1">
        <v>40520</v>
      </c>
      <c r="E1313" s="2" t="s">
        <v>54</v>
      </c>
      <c r="F1313">
        <v>88</v>
      </c>
    </row>
    <row r="1314" spans="4:6" x14ac:dyDescent="0.25">
      <c r="D1314" s="1">
        <v>40521</v>
      </c>
      <c r="E1314" s="2" t="s">
        <v>19</v>
      </c>
      <c r="F1314">
        <v>241</v>
      </c>
    </row>
    <row r="1315" spans="4:6" x14ac:dyDescent="0.25">
      <c r="D1315" s="1">
        <v>40522</v>
      </c>
      <c r="E1315" s="2" t="s">
        <v>14</v>
      </c>
      <c r="F1315">
        <v>37</v>
      </c>
    </row>
    <row r="1316" spans="4:6" x14ac:dyDescent="0.25">
      <c r="D1316" s="1">
        <v>40528</v>
      </c>
      <c r="E1316" s="2" t="s">
        <v>80</v>
      </c>
      <c r="F1316">
        <v>164</v>
      </c>
    </row>
    <row r="1317" spans="4:6" x14ac:dyDescent="0.25">
      <c r="D1317" s="1">
        <v>40529</v>
      </c>
      <c r="E1317" s="2" t="s">
        <v>96</v>
      </c>
      <c r="F1317">
        <v>20</v>
      </c>
    </row>
    <row r="1318" spans="4:6" x14ac:dyDescent="0.25">
      <c r="D1318" s="1">
        <v>40533</v>
      </c>
      <c r="E1318" s="2" t="s">
        <v>184</v>
      </c>
      <c r="F1318">
        <v>8</v>
      </c>
    </row>
    <row r="1319" spans="4:6" x14ac:dyDescent="0.25">
      <c r="D1319" s="1">
        <v>40533</v>
      </c>
      <c r="E1319" s="2" t="s">
        <v>158</v>
      </c>
      <c r="F1319">
        <v>4</v>
      </c>
    </row>
    <row r="1320" spans="4:6" x14ac:dyDescent="0.25">
      <c r="D1320" s="1">
        <v>40538</v>
      </c>
      <c r="E1320" s="2" t="s">
        <v>24</v>
      </c>
      <c r="F1320">
        <v>408</v>
      </c>
    </row>
    <row r="1321" spans="4:6" x14ac:dyDescent="0.25">
      <c r="D1321" s="1">
        <v>40544</v>
      </c>
      <c r="E1321" s="2" t="s">
        <v>144</v>
      </c>
      <c r="F1321">
        <v>20</v>
      </c>
    </row>
    <row r="1322" spans="4:6" x14ac:dyDescent="0.25">
      <c r="D1322" s="1">
        <v>40545</v>
      </c>
      <c r="E1322" s="2" t="s">
        <v>33</v>
      </c>
      <c r="F1322">
        <v>102</v>
      </c>
    </row>
    <row r="1323" spans="4:6" x14ac:dyDescent="0.25">
      <c r="D1323" s="1">
        <v>40546</v>
      </c>
      <c r="E1323" s="2" t="s">
        <v>11</v>
      </c>
      <c r="F1323">
        <v>240</v>
      </c>
    </row>
    <row r="1324" spans="4:6" x14ac:dyDescent="0.25">
      <c r="D1324" s="1">
        <v>40548</v>
      </c>
      <c r="E1324" s="2" t="s">
        <v>12</v>
      </c>
      <c r="F1324">
        <v>124</v>
      </c>
    </row>
    <row r="1325" spans="4:6" x14ac:dyDescent="0.25">
      <c r="D1325" s="1">
        <v>40550</v>
      </c>
      <c r="E1325" s="2" t="s">
        <v>47</v>
      </c>
      <c r="F1325">
        <v>330</v>
      </c>
    </row>
    <row r="1326" spans="4:6" x14ac:dyDescent="0.25">
      <c r="D1326" s="1">
        <v>40554</v>
      </c>
      <c r="E1326" s="2" t="s">
        <v>28</v>
      </c>
      <c r="F1326">
        <v>187</v>
      </c>
    </row>
    <row r="1327" spans="4:6" x14ac:dyDescent="0.25">
      <c r="D1327" s="1">
        <v>40561</v>
      </c>
      <c r="E1327" s="2" t="s">
        <v>54</v>
      </c>
      <c r="F1327">
        <v>165</v>
      </c>
    </row>
    <row r="1328" spans="4:6" x14ac:dyDescent="0.25">
      <c r="D1328" s="1">
        <v>40562</v>
      </c>
      <c r="E1328" s="2" t="s">
        <v>7</v>
      </c>
      <c r="F1328">
        <v>371</v>
      </c>
    </row>
    <row r="1329" spans="4:6" x14ac:dyDescent="0.25">
      <c r="D1329" s="1">
        <v>40564</v>
      </c>
      <c r="E1329" s="2" t="s">
        <v>41</v>
      </c>
      <c r="F1329">
        <v>185</v>
      </c>
    </row>
    <row r="1330" spans="4:6" x14ac:dyDescent="0.25">
      <c r="D1330" s="1">
        <v>40566</v>
      </c>
      <c r="E1330" s="2" t="s">
        <v>11</v>
      </c>
      <c r="F1330">
        <v>401</v>
      </c>
    </row>
    <row r="1331" spans="4:6" x14ac:dyDescent="0.25">
      <c r="D1331" s="1">
        <v>40568</v>
      </c>
      <c r="E1331" s="2" t="s">
        <v>57</v>
      </c>
      <c r="F1331">
        <v>25</v>
      </c>
    </row>
    <row r="1332" spans="4:6" x14ac:dyDescent="0.25">
      <c r="D1332" s="1">
        <v>40568</v>
      </c>
      <c r="E1332" s="2" t="s">
        <v>95</v>
      </c>
      <c r="F1332">
        <v>3</v>
      </c>
    </row>
    <row r="1333" spans="4:6" x14ac:dyDescent="0.25">
      <c r="D1333" s="1">
        <v>40568</v>
      </c>
      <c r="E1333" s="2" t="s">
        <v>172</v>
      </c>
      <c r="F1333">
        <v>11</v>
      </c>
    </row>
    <row r="1334" spans="4:6" x14ac:dyDescent="0.25">
      <c r="D1334" s="1">
        <v>40573</v>
      </c>
      <c r="E1334" s="2" t="s">
        <v>218</v>
      </c>
      <c r="F1334">
        <v>18</v>
      </c>
    </row>
    <row r="1335" spans="4:6" x14ac:dyDescent="0.25">
      <c r="D1335" s="1">
        <v>40573</v>
      </c>
      <c r="E1335" s="2" t="s">
        <v>47</v>
      </c>
      <c r="F1335">
        <v>154</v>
      </c>
    </row>
    <row r="1336" spans="4:6" x14ac:dyDescent="0.25">
      <c r="D1336" s="1">
        <v>40574</v>
      </c>
      <c r="E1336" s="2" t="s">
        <v>52</v>
      </c>
      <c r="F1336">
        <v>423</v>
      </c>
    </row>
    <row r="1337" spans="4:6" x14ac:dyDescent="0.25">
      <c r="D1337" s="1">
        <v>40576</v>
      </c>
      <c r="E1337" s="2" t="s">
        <v>129</v>
      </c>
      <c r="F1337">
        <v>6</v>
      </c>
    </row>
    <row r="1338" spans="4:6" x14ac:dyDescent="0.25">
      <c r="D1338" s="1">
        <v>40580</v>
      </c>
      <c r="E1338" s="2" t="s">
        <v>30</v>
      </c>
      <c r="F1338">
        <v>62</v>
      </c>
    </row>
    <row r="1339" spans="4:6" x14ac:dyDescent="0.25">
      <c r="D1339" s="1">
        <v>40581</v>
      </c>
      <c r="E1339" s="2" t="s">
        <v>138</v>
      </c>
      <c r="F1339">
        <v>15</v>
      </c>
    </row>
    <row r="1340" spans="4:6" x14ac:dyDescent="0.25">
      <c r="D1340" s="1">
        <v>40583</v>
      </c>
      <c r="E1340" s="2" t="s">
        <v>11</v>
      </c>
      <c r="F1340">
        <v>311</v>
      </c>
    </row>
    <row r="1341" spans="4:6" x14ac:dyDescent="0.25">
      <c r="D1341" s="1">
        <v>40584</v>
      </c>
      <c r="E1341" s="2" t="s">
        <v>21</v>
      </c>
      <c r="F1341">
        <v>127</v>
      </c>
    </row>
    <row r="1342" spans="4:6" x14ac:dyDescent="0.25">
      <c r="D1342" s="1">
        <v>40585</v>
      </c>
      <c r="E1342" s="2" t="s">
        <v>24</v>
      </c>
      <c r="F1342">
        <v>483</v>
      </c>
    </row>
    <row r="1343" spans="4:6" x14ac:dyDescent="0.25">
      <c r="D1343" s="1">
        <v>40588</v>
      </c>
      <c r="E1343" s="2" t="s">
        <v>219</v>
      </c>
      <c r="F1343">
        <v>9</v>
      </c>
    </row>
    <row r="1344" spans="4:6" x14ac:dyDescent="0.25">
      <c r="D1344" s="1">
        <v>40593</v>
      </c>
      <c r="E1344" s="2" t="s">
        <v>22</v>
      </c>
      <c r="F1344">
        <v>75</v>
      </c>
    </row>
    <row r="1345" spans="4:6" x14ac:dyDescent="0.25">
      <c r="D1345" s="1">
        <v>40598</v>
      </c>
      <c r="E1345" s="2" t="s">
        <v>220</v>
      </c>
      <c r="F1345">
        <v>7</v>
      </c>
    </row>
    <row r="1346" spans="4:6" x14ac:dyDescent="0.25">
      <c r="D1346" s="1">
        <v>40602</v>
      </c>
      <c r="E1346" s="2" t="s">
        <v>37</v>
      </c>
      <c r="F1346">
        <v>114</v>
      </c>
    </row>
    <row r="1347" spans="4:6" x14ac:dyDescent="0.25">
      <c r="D1347" s="1">
        <v>40605</v>
      </c>
      <c r="E1347" s="2" t="s">
        <v>125</v>
      </c>
      <c r="F1347">
        <v>151</v>
      </c>
    </row>
    <row r="1348" spans="4:6" x14ac:dyDescent="0.25">
      <c r="D1348" s="1">
        <v>40608</v>
      </c>
      <c r="E1348" s="2" t="s">
        <v>12</v>
      </c>
      <c r="F1348">
        <v>116</v>
      </c>
    </row>
    <row r="1349" spans="4:6" x14ac:dyDescent="0.25">
      <c r="D1349" s="1">
        <v>40609</v>
      </c>
      <c r="E1349" s="2" t="s">
        <v>14</v>
      </c>
      <c r="F1349">
        <v>76</v>
      </c>
    </row>
    <row r="1350" spans="4:6" x14ac:dyDescent="0.25">
      <c r="D1350" s="1">
        <v>40610</v>
      </c>
      <c r="E1350" s="2" t="s">
        <v>8</v>
      </c>
      <c r="F1350">
        <v>25</v>
      </c>
    </row>
    <row r="1351" spans="4:6" x14ac:dyDescent="0.25">
      <c r="D1351" s="1">
        <v>40614</v>
      </c>
      <c r="E1351" s="2" t="s">
        <v>33</v>
      </c>
      <c r="F1351">
        <v>37</v>
      </c>
    </row>
    <row r="1352" spans="4:6" x14ac:dyDescent="0.25">
      <c r="D1352" s="1">
        <v>40616</v>
      </c>
      <c r="E1352" s="2" t="s">
        <v>82</v>
      </c>
      <c r="F1352">
        <v>108</v>
      </c>
    </row>
    <row r="1353" spans="4:6" x14ac:dyDescent="0.25">
      <c r="D1353" s="1">
        <v>40617</v>
      </c>
      <c r="E1353" s="2" t="s">
        <v>9</v>
      </c>
      <c r="F1353">
        <v>199</v>
      </c>
    </row>
    <row r="1354" spans="4:6" x14ac:dyDescent="0.25">
      <c r="D1354" s="1">
        <v>40617</v>
      </c>
      <c r="E1354" s="2" t="s">
        <v>47</v>
      </c>
      <c r="F1354">
        <v>128</v>
      </c>
    </row>
    <row r="1355" spans="4:6" x14ac:dyDescent="0.25">
      <c r="D1355" s="1">
        <v>40618</v>
      </c>
      <c r="E1355" s="2" t="s">
        <v>60</v>
      </c>
      <c r="F1355">
        <v>32</v>
      </c>
    </row>
    <row r="1356" spans="4:6" x14ac:dyDescent="0.25">
      <c r="D1356" s="1">
        <v>40625</v>
      </c>
      <c r="E1356" s="2" t="s">
        <v>32</v>
      </c>
      <c r="F1356">
        <v>151</v>
      </c>
    </row>
    <row r="1357" spans="4:6" x14ac:dyDescent="0.25">
      <c r="D1357" s="1">
        <v>40626</v>
      </c>
      <c r="E1357" s="2" t="s">
        <v>155</v>
      </c>
      <c r="F1357">
        <v>8</v>
      </c>
    </row>
    <row r="1358" spans="4:6" x14ac:dyDescent="0.25">
      <c r="D1358" s="1">
        <v>40627</v>
      </c>
      <c r="E1358" s="2" t="s">
        <v>16</v>
      </c>
      <c r="F1358">
        <v>411</v>
      </c>
    </row>
    <row r="1359" spans="4:6" x14ac:dyDescent="0.25">
      <c r="D1359" s="1">
        <v>40628</v>
      </c>
      <c r="E1359" s="2" t="s">
        <v>54</v>
      </c>
      <c r="F1359">
        <v>119</v>
      </c>
    </row>
    <row r="1360" spans="4:6" x14ac:dyDescent="0.25">
      <c r="D1360" s="1">
        <v>40630</v>
      </c>
      <c r="E1360" s="2" t="s">
        <v>19</v>
      </c>
      <c r="F1360">
        <v>366</v>
      </c>
    </row>
    <row r="1361" spans="4:6" x14ac:dyDescent="0.25">
      <c r="D1361" s="1">
        <v>40633</v>
      </c>
      <c r="E1361" s="2" t="s">
        <v>71</v>
      </c>
      <c r="F1361">
        <v>20</v>
      </c>
    </row>
    <row r="1362" spans="4:6" x14ac:dyDescent="0.25">
      <c r="D1362" s="1">
        <v>40635</v>
      </c>
      <c r="E1362" s="2" t="s">
        <v>125</v>
      </c>
      <c r="F1362">
        <v>124</v>
      </c>
    </row>
    <row r="1363" spans="4:6" x14ac:dyDescent="0.25">
      <c r="D1363" s="1">
        <v>40635</v>
      </c>
      <c r="E1363" s="2" t="s">
        <v>12</v>
      </c>
      <c r="F1363">
        <v>30</v>
      </c>
    </row>
    <row r="1364" spans="4:6" x14ac:dyDescent="0.25">
      <c r="D1364" s="1">
        <v>40636</v>
      </c>
      <c r="E1364" s="2" t="s">
        <v>16</v>
      </c>
      <c r="F1364">
        <v>237</v>
      </c>
    </row>
    <row r="1365" spans="4:6" x14ac:dyDescent="0.25">
      <c r="D1365" s="1">
        <v>40638</v>
      </c>
      <c r="E1365" s="2" t="s">
        <v>24</v>
      </c>
      <c r="F1365">
        <v>355</v>
      </c>
    </row>
    <row r="1366" spans="4:6" x14ac:dyDescent="0.25">
      <c r="D1366" s="1">
        <v>40642</v>
      </c>
      <c r="E1366" s="2" t="s">
        <v>47</v>
      </c>
      <c r="F1366">
        <v>162</v>
      </c>
    </row>
    <row r="1367" spans="4:6" x14ac:dyDescent="0.25">
      <c r="D1367" s="1">
        <v>40647</v>
      </c>
      <c r="E1367" s="2" t="s">
        <v>37</v>
      </c>
      <c r="F1367">
        <v>46</v>
      </c>
    </row>
    <row r="1368" spans="4:6" x14ac:dyDescent="0.25">
      <c r="D1368" s="1">
        <v>40647</v>
      </c>
      <c r="E1368" s="2" t="s">
        <v>221</v>
      </c>
      <c r="F1368">
        <v>13</v>
      </c>
    </row>
    <row r="1369" spans="4:6" x14ac:dyDescent="0.25">
      <c r="D1369" s="1">
        <v>40647</v>
      </c>
      <c r="E1369" s="2" t="s">
        <v>120</v>
      </c>
      <c r="F1369">
        <v>14</v>
      </c>
    </row>
    <row r="1370" spans="4:6" x14ac:dyDescent="0.25">
      <c r="D1370" s="1">
        <v>40647</v>
      </c>
      <c r="E1370" s="2" t="s">
        <v>222</v>
      </c>
      <c r="F1370">
        <v>4</v>
      </c>
    </row>
    <row r="1371" spans="4:6" x14ac:dyDescent="0.25">
      <c r="D1371" s="1">
        <v>40651</v>
      </c>
      <c r="E1371" s="2" t="s">
        <v>11</v>
      </c>
      <c r="F1371">
        <v>470</v>
      </c>
    </row>
    <row r="1372" spans="4:6" x14ac:dyDescent="0.25">
      <c r="D1372" s="1">
        <v>40651</v>
      </c>
      <c r="E1372" s="2" t="s">
        <v>223</v>
      </c>
      <c r="F1372">
        <v>9</v>
      </c>
    </row>
    <row r="1373" spans="4:6" x14ac:dyDescent="0.25">
      <c r="D1373" s="1">
        <v>40651</v>
      </c>
      <c r="E1373" s="2" t="s">
        <v>60</v>
      </c>
      <c r="F1373">
        <v>37</v>
      </c>
    </row>
    <row r="1374" spans="4:6" x14ac:dyDescent="0.25">
      <c r="D1374" s="1">
        <v>40652</v>
      </c>
      <c r="E1374" s="2" t="s">
        <v>30</v>
      </c>
      <c r="F1374">
        <v>55</v>
      </c>
    </row>
    <row r="1375" spans="4:6" x14ac:dyDescent="0.25">
      <c r="D1375" s="1">
        <v>40654</v>
      </c>
      <c r="E1375" s="2" t="s">
        <v>57</v>
      </c>
      <c r="F1375">
        <v>140</v>
      </c>
    </row>
    <row r="1376" spans="4:6" x14ac:dyDescent="0.25">
      <c r="D1376" s="1">
        <v>40656</v>
      </c>
      <c r="E1376" s="2" t="s">
        <v>224</v>
      </c>
      <c r="F1376">
        <v>12</v>
      </c>
    </row>
    <row r="1377" spans="4:6" x14ac:dyDescent="0.25">
      <c r="D1377" s="1">
        <v>40658</v>
      </c>
      <c r="E1377" s="2" t="s">
        <v>14</v>
      </c>
      <c r="F1377">
        <v>20</v>
      </c>
    </row>
    <row r="1378" spans="4:6" x14ac:dyDescent="0.25">
      <c r="D1378" s="1">
        <v>40662</v>
      </c>
      <c r="E1378" s="2" t="s">
        <v>52</v>
      </c>
      <c r="F1378">
        <v>478</v>
      </c>
    </row>
    <row r="1379" spans="4:6" x14ac:dyDescent="0.25">
      <c r="D1379" s="1">
        <v>40664</v>
      </c>
      <c r="E1379" s="2" t="s">
        <v>24</v>
      </c>
      <c r="F1379">
        <v>289</v>
      </c>
    </row>
    <row r="1380" spans="4:6" x14ac:dyDescent="0.25">
      <c r="D1380" s="1">
        <v>40665</v>
      </c>
      <c r="E1380" s="2" t="s">
        <v>59</v>
      </c>
      <c r="F1380">
        <v>1</v>
      </c>
    </row>
    <row r="1381" spans="4:6" x14ac:dyDescent="0.25">
      <c r="D1381" s="1">
        <v>40665</v>
      </c>
      <c r="E1381" s="2" t="s">
        <v>151</v>
      </c>
      <c r="F1381">
        <v>15</v>
      </c>
    </row>
    <row r="1382" spans="4:6" x14ac:dyDescent="0.25">
      <c r="D1382" s="1">
        <v>40668</v>
      </c>
      <c r="E1382" s="2" t="s">
        <v>9</v>
      </c>
      <c r="F1382">
        <v>400</v>
      </c>
    </row>
    <row r="1383" spans="4:6" x14ac:dyDescent="0.25">
      <c r="D1383" s="1">
        <v>40669</v>
      </c>
      <c r="E1383" s="2" t="s">
        <v>110</v>
      </c>
      <c r="F1383">
        <v>1</v>
      </c>
    </row>
    <row r="1384" spans="4:6" x14ac:dyDescent="0.25">
      <c r="D1384" s="1">
        <v>40670</v>
      </c>
      <c r="E1384" s="2" t="s">
        <v>10</v>
      </c>
      <c r="F1384">
        <v>184</v>
      </c>
    </row>
    <row r="1385" spans="4:6" x14ac:dyDescent="0.25">
      <c r="D1385" s="1">
        <v>40670</v>
      </c>
      <c r="E1385" s="2" t="s">
        <v>8</v>
      </c>
      <c r="F1385">
        <v>99</v>
      </c>
    </row>
    <row r="1386" spans="4:6" x14ac:dyDescent="0.25">
      <c r="D1386" s="1">
        <v>40671</v>
      </c>
      <c r="E1386" s="2" t="s">
        <v>12</v>
      </c>
      <c r="F1386">
        <v>143</v>
      </c>
    </row>
    <row r="1387" spans="4:6" x14ac:dyDescent="0.25">
      <c r="D1387" s="1">
        <v>40672</v>
      </c>
      <c r="E1387" s="2" t="s">
        <v>32</v>
      </c>
      <c r="F1387">
        <v>184</v>
      </c>
    </row>
    <row r="1388" spans="4:6" x14ac:dyDescent="0.25">
      <c r="D1388" s="1">
        <v>40676</v>
      </c>
      <c r="E1388" s="2" t="s">
        <v>165</v>
      </c>
      <c r="F1388">
        <v>3</v>
      </c>
    </row>
    <row r="1389" spans="4:6" x14ac:dyDescent="0.25">
      <c r="D1389" s="1">
        <v>40676</v>
      </c>
      <c r="E1389" s="2" t="s">
        <v>20</v>
      </c>
      <c r="F1389">
        <v>197</v>
      </c>
    </row>
    <row r="1390" spans="4:6" x14ac:dyDescent="0.25">
      <c r="D1390" s="1">
        <v>40680</v>
      </c>
      <c r="E1390" s="2" t="s">
        <v>6</v>
      </c>
      <c r="F1390">
        <v>18</v>
      </c>
    </row>
    <row r="1391" spans="4:6" x14ac:dyDescent="0.25">
      <c r="D1391" s="1">
        <v>40685</v>
      </c>
      <c r="E1391" s="2" t="s">
        <v>2</v>
      </c>
      <c r="F1391">
        <v>7</v>
      </c>
    </row>
    <row r="1392" spans="4:6" x14ac:dyDescent="0.25">
      <c r="D1392" s="1">
        <v>40686</v>
      </c>
      <c r="E1392" s="2" t="s">
        <v>11</v>
      </c>
      <c r="F1392">
        <v>381</v>
      </c>
    </row>
    <row r="1393" spans="4:6" x14ac:dyDescent="0.25">
      <c r="D1393" s="1">
        <v>40689</v>
      </c>
      <c r="E1393" s="2" t="s">
        <v>63</v>
      </c>
      <c r="F1393">
        <v>45</v>
      </c>
    </row>
    <row r="1394" spans="4:6" x14ac:dyDescent="0.25">
      <c r="D1394" s="1">
        <v>40691</v>
      </c>
      <c r="E1394" s="2" t="s">
        <v>19</v>
      </c>
      <c r="F1394">
        <v>499</v>
      </c>
    </row>
    <row r="1395" spans="4:6" x14ac:dyDescent="0.25">
      <c r="D1395" s="1">
        <v>40695</v>
      </c>
      <c r="E1395" s="2" t="s">
        <v>19</v>
      </c>
      <c r="F1395">
        <v>134</v>
      </c>
    </row>
    <row r="1396" spans="4:6" x14ac:dyDescent="0.25">
      <c r="D1396" s="1">
        <v>40695</v>
      </c>
      <c r="E1396" s="2" t="s">
        <v>54</v>
      </c>
      <c r="F1396">
        <v>132</v>
      </c>
    </row>
    <row r="1397" spans="4:6" x14ac:dyDescent="0.25">
      <c r="D1397" s="1">
        <v>40696</v>
      </c>
      <c r="E1397" s="2" t="s">
        <v>21</v>
      </c>
      <c r="F1397">
        <v>180</v>
      </c>
    </row>
    <row r="1398" spans="4:6" x14ac:dyDescent="0.25">
      <c r="D1398" s="1">
        <v>40699</v>
      </c>
      <c r="E1398" s="2" t="s">
        <v>223</v>
      </c>
      <c r="F1398">
        <v>5</v>
      </c>
    </row>
    <row r="1399" spans="4:6" x14ac:dyDescent="0.25">
      <c r="D1399" s="1">
        <v>40701</v>
      </c>
      <c r="E1399" s="2" t="s">
        <v>26</v>
      </c>
      <c r="F1399">
        <v>110</v>
      </c>
    </row>
    <row r="1400" spans="4:6" x14ac:dyDescent="0.25">
      <c r="D1400" s="1">
        <v>40702</v>
      </c>
      <c r="E1400" s="2" t="s">
        <v>54</v>
      </c>
      <c r="F1400">
        <v>54</v>
      </c>
    </row>
    <row r="1401" spans="4:6" x14ac:dyDescent="0.25">
      <c r="D1401" s="1">
        <v>40703</v>
      </c>
      <c r="E1401" s="2" t="s">
        <v>211</v>
      </c>
      <c r="F1401">
        <v>6</v>
      </c>
    </row>
    <row r="1402" spans="4:6" x14ac:dyDescent="0.25">
      <c r="D1402" s="1">
        <v>40704</v>
      </c>
      <c r="E1402" s="2" t="s">
        <v>52</v>
      </c>
      <c r="F1402">
        <v>476</v>
      </c>
    </row>
    <row r="1403" spans="4:6" x14ac:dyDescent="0.25">
      <c r="D1403" s="1">
        <v>40704</v>
      </c>
      <c r="E1403" s="2" t="s">
        <v>21</v>
      </c>
      <c r="F1403">
        <v>104</v>
      </c>
    </row>
    <row r="1404" spans="4:6" x14ac:dyDescent="0.25">
      <c r="D1404" s="1">
        <v>40704</v>
      </c>
      <c r="E1404" s="2" t="s">
        <v>33</v>
      </c>
      <c r="F1404">
        <v>104</v>
      </c>
    </row>
    <row r="1405" spans="4:6" x14ac:dyDescent="0.25">
      <c r="D1405" s="1">
        <v>40706</v>
      </c>
      <c r="E1405" s="2" t="s">
        <v>20</v>
      </c>
      <c r="F1405">
        <v>47</v>
      </c>
    </row>
    <row r="1406" spans="4:6" x14ac:dyDescent="0.25">
      <c r="D1406" s="1">
        <v>40706</v>
      </c>
      <c r="E1406" s="2" t="s">
        <v>37</v>
      </c>
      <c r="F1406">
        <v>127</v>
      </c>
    </row>
    <row r="1407" spans="4:6" x14ac:dyDescent="0.25">
      <c r="D1407" s="1">
        <v>40708</v>
      </c>
      <c r="E1407" s="2" t="s">
        <v>27</v>
      </c>
      <c r="F1407">
        <v>143</v>
      </c>
    </row>
    <row r="1408" spans="4:6" x14ac:dyDescent="0.25">
      <c r="D1408" s="1">
        <v>40711</v>
      </c>
      <c r="E1408" s="2" t="s">
        <v>60</v>
      </c>
      <c r="F1408">
        <v>181</v>
      </c>
    </row>
    <row r="1409" spans="4:6" x14ac:dyDescent="0.25">
      <c r="D1409" s="1">
        <v>40714</v>
      </c>
      <c r="E1409" s="2" t="s">
        <v>21</v>
      </c>
      <c r="F1409">
        <v>139</v>
      </c>
    </row>
    <row r="1410" spans="4:6" x14ac:dyDescent="0.25">
      <c r="D1410" s="1">
        <v>40717</v>
      </c>
      <c r="E1410" s="2" t="s">
        <v>54</v>
      </c>
      <c r="F1410">
        <v>187</v>
      </c>
    </row>
    <row r="1411" spans="4:6" x14ac:dyDescent="0.25">
      <c r="D1411" s="1">
        <v>40717</v>
      </c>
      <c r="E1411" s="2" t="s">
        <v>203</v>
      </c>
      <c r="F1411">
        <v>11</v>
      </c>
    </row>
    <row r="1412" spans="4:6" x14ac:dyDescent="0.25">
      <c r="D1412" s="1">
        <v>40718</v>
      </c>
      <c r="E1412" s="2" t="s">
        <v>57</v>
      </c>
      <c r="F1412">
        <v>170</v>
      </c>
    </row>
    <row r="1413" spans="4:6" x14ac:dyDescent="0.25">
      <c r="D1413" s="1">
        <v>40723</v>
      </c>
      <c r="E1413" s="2" t="s">
        <v>118</v>
      </c>
      <c r="F1413">
        <v>7</v>
      </c>
    </row>
    <row r="1414" spans="4:6" x14ac:dyDescent="0.25">
      <c r="D1414" s="1">
        <v>40727</v>
      </c>
      <c r="E1414" s="2" t="s">
        <v>14</v>
      </c>
      <c r="F1414">
        <v>168</v>
      </c>
    </row>
    <row r="1415" spans="4:6" x14ac:dyDescent="0.25">
      <c r="D1415" s="1">
        <v>40727</v>
      </c>
      <c r="E1415" s="2" t="s">
        <v>207</v>
      </c>
      <c r="F1415">
        <v>4</v>
      </c>
    </row>
    <row r="1416" spans="4:6" x14ac:dyDescent="0.25">
      <c r="D1416" s="1">
        <v>40727</v>
      </c>
      <c r="E1416" s="2" t="s">
        <v>11</v>
      </c>
      <c r="F1416">
        <v>145</v>
      </c>
    </row>
    <row r="1417" spans="4:6" x14ac:dyDescent="0.25">
      <c r="D1417" s="1">
        <v>40730</v>
      </c>
      <c r="E1417" s="2" t="s">
        <v>21</v>
      </c>
      <c r="F1417">
        <v>103</v>
      </c>
    </row>
    <row r="1418" spans="4:6" x14ac:dyDescent="0.25">
      <c r="D1418" s="1">
        <v>40732</v>
      </c>
      <c r="E1418" s="2" t="s">
        <v>19</v>
      </c>
      <c r="F1418">
        <v>101</v>
      </c>
    </row>
    <row r="1419" spans="4:6" x14ac:dyDescent="0.25">
      <c r="D1419" s="1">
        <v>40733</v>
      </c>
      <c r="E1419" s="2" t="s">
        <v>37</v>
      </c>
      <c r="F1419">
        <v>141</v>
      </c>
    </row>
    <row r="1420" spans="4:6" x14ac:dyDescent="0.25">
      <c r="D1420" s="1">
        <v>40733</v>
      </c>
      <c r="E1420" s="2" t="s">
        <v>196</v>
      </c>
      <c r="F1420">
        <v>6</v>
      </c>
    </row>
    <row r="1421" spans="4:6" x14ac:dyDescent="0.25">
      <c r="D1421" s="1">
        <v>40733</v>
      </c>
      <c r="E1421" s="2" t="s">
        <v>180</v>
      </c>
      <c r="F1421">
        <v>16</v>
      </c>
    </row>
    <row r="1422" spans="4:6" x14ac:dyDescent="0.25">
      <c r="D1422" s="1">
        <v>40735</v>
      </c>
      <c r="E1422" s="2" t="s">
        <v>19</v>
      </c>
      <c r="F1422">
        <v>276</v>
      </c>
    </row>
    <row r="1423" spans="4:6" x14ac:dyDescent="0.25">
      <c r="D1423" s="1">
        <v>40736</v>
      </c>
      <c r="E1423" s="2" t="s">
        <v>104</v>
      </c>
      <c r="F1423">
        <v>329</v>
      </c>
    </row>
    <row r="1424" spans="4:6" x14ac:dyDescent="0.25">
      <c r="D1424" s="1">
        <v>40737</v>
      </c>
      <c r="E1424" s="2" t="s">
        <v>54</v>
      </c>
      <c r="F1424">
        <v>200</v>
      </c>
    </row>
    <row r="1425" spans="4:6" x14ac:dyDescent="0.25">
      <c r="D1425" s="1">
        <v>40740</v>
      </c>
      <c r="E1425" s="2" t="s">
        <v>12</v>
      </c>
      <c r="F1425">
        <v>82</v>
      </c>
    </row>
    <row r="1426" spans="4:6" x14ac:dyDescent="0.25">
      <c r="D1426" s="1">
        <v>40740</v>
      </c>
      <c r="E1426" s="2" t="s">
        <v>39</v>
      </c>
      <c r="F1426">
        <v>66</v>
      </c>
    </row>
    <row r="1427" spans="4:6" x14ac:dyDescent="0.25">
      <c r="D1427" s="1">
        <v>40745</v>
      </c>
      <c r="E1427" s="2" t="s">
        <v>24</v>
      </c>
      <c r="F1427">
        <v>150</v>
      </c>
    </row>
    <row r="1428" spans="4:6" x14ac:dyDescent="0.25">
      <c r="D1428" s="1">
        <v>40745</v>
      </c>
      <c r="E1428" s="2" t="s">
        <v>71</v>
      </c>
      <c r="F1428">
        <v>63</v>
      </c>
    </row>
    <row r="1429" spans="4:6" x14ac:dyDescent="0.25">
      <c r="D1429" s="1">
        <v>40746</v>
      </c>
      <c r="E1429" s="2" t="s">
        <v>68</v>
      </c>
      <c r="F1429">
        <v>120</v>
      </c>
    </row>
    <row r="1430" spans="4:6" x14ac:dyDescent="0.25">
      <c r="D1430" s="1">
        <v>40747</v>
      </c>
      <c r="E1430" s="2" t="s">
        <v>9</v>
      </c>
      <c r="F1430">
        <v>155</v>
      </c>
    </row>
    <row r="1431" spans="4:6" x14ac:dyDescent="0.25">
      <c r="D1431" s="1">
        <v>40748</v>
      </c>
      <c r="E1431" s="2" t="s">
        <v>21</v>
      </c>
      <c r="F1431">
        <v>30</v>
      </c>
    </row>
    <row r="1432" spans="4:6" x14ac:dyDescent="0.25">
      <c r="D1432" s="1">
        <v>40748</v>
      </c>
      <c r="E1432" s="2" t="s">
        <v>73</v>
      </c>
      <c r="F1432">
        <v>34</v>
      </c>
    </row>
    <row r="1433" spans="4:6" x14ac:dyDescent="0.25">
      <c r="D1433" s="1">
        <v>40753</v>
      </c>
      <c r="E1433" s="2" t="s">
        <v>14</v>
      </c>
      <c r="F1433">
        <v>30</v>
      </c>
    </row>
    <row r="1434" spans="4:6" x14ac:dyDescent="0.25">
      <c r="D1434" s="1">
        <v>40753</v>
      </c>
      <c r="E1434" s="2" t="s">
        <v>8</v>
      </c>
      <c r="F1434">
        <v>162</v>
      </c>
    </row>
    <row r="1435" spans="4:6" x14ac:dyDescent="0.25">
      <c r="D1435" s="1">
        <v>40754</v>
      </c>
      <c r="E1435" s="2" t="s">
        <v>65</v>
      </c>
      <c r="F1435">
        <v>71</v>
      </c>
    </row>
    <row r="1436" spans="4:6" x14ac:dyDescent="0.25">
      <c r="D1436" s="1">
        <v>40755</v>
      </c>
      <c r="E1436" s="2" t="s">
        <v>157</v>
      </c>
      <c r="F1436">
        <v>16</v>
      </c>
    </row>
    <row r="1437" spans="4:6" x14ac:dyDescent="0.25">
      <c r="D1437" s="1">
        <v>40759</v>
      </c>
      <c r="E1437" s="2" t="s">
        <v>37</v>
      </c>
      <c r="F1437">
        <v>165</v>
      </c>
    </row>
    <row r="1438" spans="4:6" x14ac:dyDescent="0.25">
      <c r="D1438" s="1">
        <v>40760</v>
      </c>
      <c r="E1438" s="2" t="s">
        <v>37</v>
      </c>
      <c r="F1438">
        <v>180</v>
      </c>
    </row>
    <row r="1439" spans="4:6" x14ac:dyDescent="0.25">
      <c r="D1439" s="1">
        <v>40761</v>
      </c>
      <c r="E1439" s="2" t="s">
        <v>86</v>
      </c>
      <c r="F1439">
        <v>2</v>
      </c>
    </row>
    <row r="1440" spans="4:6" x14ac:dyDescent="0.25">
      <c r="D1440" s="1">
        <v>40766</v>
      </c>
      <c r="E1440" s="2" t="s">
        <v>39</v>
      </c>
      <c r="F1440">
        <v>111</v>
      </c>
    </row>
    <row r="1441" spans="4:6" x14ac:dyDescent="0.25">
      <c r="D1441" s="1">
        <v>40767</v>
      </c>
      <c r="E1441" s="2" t="s">
        <v>37</v>
      </c>
      <c r="F1441">
        <v>128</v>
      </c>
    </row>
    <row r="1442" spans="4:6" x14ac:dyDescent="0.25">
      <c r="D1442" s="1">
        <v>40768</v>
      </c>
      <c r="E1442" s="2" t="s">
        <v>112</v>
      </c>
      <c r="F1442">
        <v>7</v>
      </c>
    </row>
    <row r="1443" spans="4:6" x14ac:dyDescent="0.25">
      <c r="D1443" s="1">
        <v>40768</v>
      </c>
      <c r="E1443" s="2" t="s">
        <v>11</v>
      </c>
      <c r="F1443">
        <v>211</v>
      </c>
    </row>
    <row r="1444" spans="4:6" x14ac:dyDescent="0.25">
      <c r="D1444" s="1">
        <v>40768</v>
      </c>
      <c r="E1444" s="2" t="s">
        <v>8</v>
      </c>
      <c r="F1444">
        <v>184</v>
      </c>
    </row>
    <row r="1445" spans="4:6" x14ac:dyDescent="0.25">
      <c r="D1445" s="1">
        <v>40771</v>
      </c>
      <c r="E1445" s="2" t="s">
        <v>16</v>
      </c>
      <c r="F1445">
        <v>450</v>
      </c>
    </row>
    <row r="1446" spans="4:6" x14ac:dyDescent="0.25">
      <c r="D1446" s="1">
        <v>40771</v>
      </c>
      <c r="E1446" s="2" t="s">
        <v>122</v>
      </c>
      <c r="F1446">
        <v>140</v>
      </c>
    </row>
    <row r="1447" spans="4:6" x14ac:dyDescent="0.25">
      <c r="D1447" s="1">
        <v>40775</v>
      </c>
      <c r="E1447" s="2" t="s">
        <v>10</v>
      </c>
      <c r="F1447">
        <v>52</v>
      </c>
    </row>
    <row r="1448" spans="4:6" x14ac:dyDescent="0.25">
      <c r="D1448" s="1">
        <v>40777</v>
      </c>
      <c r="E1448" s="2" t="s">
        <v>183</v>
      </c>
      <c r="F1448">
        <v>2</v>
      </c>
    </row>
    <row r="1449" spans="4:6" x14ac:dyDescent="0.25">
      <c r="D1449" s="1">
        <v>40777</v>
      </c>
      <c r="E1449" s="2" t="s">
        <v>98</v>
      </c>
      <c r="F1449">
        <v>13</v>
      </c>
    </row>
    <row r="1450" spans="4:6" x14ac:dyDescent="0.25">
      <c r="D1450" s="1">
        <v>40777</v>
      </c>
      <c r="E1450" s="2" t="s">
        <v>39</v>
      </c>
      <c r="F1450">
        <v>73</v>
      </c>
    </row>
    <row r="1451" spans="4:6" x14ac:dyDescent="0.25">
      <c r="D1451" s="1">
        <v>40781</v>
      </c>
      <c r="E1451" s="2" t="s">
        <v>20</v>
      </c>
      <c r="F1451">
        <v>123</v>
      </c>
    </row>
    <row r="1452" spans="4:6" x14ac:dyDescent="0.25">
      <c r="D1452" s="1">
        <v>40783</v>
      </c>
      <c r="E1452" s="2" t="s">
        <v>70</v>
      </c>
      <c r="F1452">
        <v>3</v>
      </c>
    </row>
    <row r="1453" spans="4:6" x14ac:dyDescent="0.25">
      <c r="D1453" s="1">
        <v>40784</v>
      </c>
      <c r="E1453" s="2" t="s">
        <v>14</v>
      </c>
      <c r="F1453">
        <v>93</v>
      </c>
    </row>
    <row r="1454" spans="4:6" x14ac:dyDescent="0.25">
      <c r="D1454" s="1">
        <v>40789</v>
      </c>
      <c r="E1454" s="2" t="s">
        <v>26</v>
      </c>
      <c r="F1454">
        <v>310</v>
      </c>
    </row>
    <row r="1455" spans="4:6" x14ac:dyDescent="0.25">
      <c r="D1455" s="1">
        <v>40789</v>
      </c>
      <c r="E1455" s="2" t="s">
        <v>8</v>
      </c>
      <c r="F1455">
        <v>77</v>
      </c>
    </row>
    <row r="1456" spans="4:6" x14ac:dyDescent="0.25">
      <c r="D1456" s="1">
        <v>40793</v>
      </c>
      <c r="E1456" s="2" t="s">
        <v>12</v>
      </c>
      <c r="F1456">
        <v>21</v>
      </c>
    </row>
    <row r="1457" spans="4:6" x14ac:dyDescent="0.25">
      <c r="D1457" s="1">
        <v>40797</v>
      </c>
      <c r="E1457" s="2" t="s">
        <v>23</v>
      </c>
      <c r="F1457">
        <v>3</v>
      </c>
    </row>
    <row r="1458" spans="4:6" x14ac:dyDescent="0.25">
      <c r="D1458" s="1">
        <v>40799</v>
      </c>
      <c r="E1458" s="2" t="s">
        <v>30</v>
      </c>
      <c r="F1458">
        <v>176</v>
      </c>
    </row>
    <row r="1459" spans="4:6" x14ac:dyDescent="0.25">
      <c r="D1459" s="1">
        <v>40799</v>
      </c>
      <c r="E1459" s="2" t="s">
        <v>15</v>
      </c>
      <c r="F1459">
        <v>20</v>
      </c>
    </row>
    <row r="1460" spans="4:6" x14ac:dyDescent="0.25">
      <c r="D1460" s="1">
        <v>40800</v>
      </c>
      <c r="E1460" s="2" t="s">
        <v>26</v>
      </c>
      <c r="F1460">
        <v>230</v>
      </c>
    </row>
    <row r="1461" spans="4:6" x14ac:dyDescent="0.25">
      <c r="D1461" s="1">
        <v>40800</v>
      </c>
      <c r="E1461" s="2" t="s">
        <v>157</v>
      </c>
      <c r="F1461">
        <v>10</v>
      </c>
    </row>
    <row r="1462" spans="4:6" x14ac:dyDescent="0.25">
      <c r="D1462" s="1">
        <v>40802</v>
      </c>
      <c r="E1462" s="2" t="s">
        <v>165</v>
      </c>
      <c r="F1462">
        <v>12</v>
      </c>
    </row>
    <row r="1463" spans="4:6" x14ac:dyDescent="0.25">
      <c r="D1463" s="1">
        <v>40802</v>
      </c>
      <c r="E1463" s="2" t="s">
        <v>154</v>
      </c>
      <c r="F1463">
        <v>11</v>
      </c>
    </row>
    <row r="1464" spans="4:6" x14ac:dyDescent="0.25">
      <c r="D1464" s="1">
        <v>40803</v>
      </c>
      <c r="E1464" s="2" t="s">
        <v>11</v>
      </c>
      <c r="F1464">
        <v>383</v>
      </c>
    </row>
    <row r="1465" spans="4:6" x14ac:dyDescent="0.25">
      <c r="D1465" s="1">
        <v>40807</v>
      </c>
      <c r="E1465" s="2" t="s">
        <v>104</v>
      </c>
      <c r="F1465">
        <v>249</v>
      </c>
    </row>
    <row r="1466" spans="4:6" x14ac:dyDescent="0.25">
      <c r="D1466" s="1">
        <v>40810</v>
      </c>
      <c r="E1466" s="2" t="s">
        <v>166</v>
      </c>
      <c r="F1466">
        <v>8</v>
      </c>
    </row>
    <row r="1467" spans="4:6" x14ac:dyDescent="0.25">
      <c r="D1467" s="1">
        <v>40812</v>
      </c>
      <c r="E1467" s="2" t="s">
        <v>32</v>
      </c>
      <c r="F1467">
        <v>42</v>
      </c>
    </row>
    <row r="1468" spans="4:6" x14ac:dyDescent="0.25">
      <c r="D1468" s="1">
        <v>40815</v>
      </c>
      <c r="E1468" s="2" t="s">
        <v>225</v>
      </c>
      <c r="F1468">
        <v>1</v>
      </c>
    </row>
    <row r="1469" spans="4:6" x14ac:dyDescent="0.25">
      <c r="D1469" s="1">
        <v>40815</v>
      </c>
      <c r="E1469" s="2" t="s">
        <v>24</v>
      </c>
      <c r="F1469">
        <v>340</v>
      </c>
    </row>
    <row r="1470" spans="4:6" x14ac:dyDescent="0.25">
      <c r="D1470" s="1">
        <v>40817</v>
      </c>
      <c r="E1470" s="2" t="s">
        <v>19</v>
      </c>
      <c r="F1470">
        <v>394</v>
      </c>
    </row>
    <row r="1471" spans="4:6" x14ac:dyDescent="0.25">
      <c r="D1471" s="1">
        <v>40817</v>
      </c>
      <c r="E1471" s="2" t="s">
        <v>7</v>
      </c>
      <c r="F1471">
        <v>176</v>
      </c>
    </row>
    <row r="1472" spans="4:6" x14ac:dyDescent="0.25">
      <c r="D1472" s="1">
        <v>40818</v>
      </c>
      <c r="E1472" s="2" t="s">
        <v>30</v>
      </c>
      <c r="F1472">
        <v>181</v>
      </c>
    </row>
    <row r="1473" spans="4:6" x14ac:dyDescent="0.25">
      <c r="D1473" s="1">
        <v>40822</v>
      </c>
      <c r="E1473" s="2" t="s">
        <v>57</v>
      </c>
      <c r="F1473">
        <v>26</v>
      </c>
    </row>
    <row r="1474" spans="4:6" x14ac:dyDescent="0.25">
      <c r="D1474" s="1">
        <v>40826</v>
      </c>
      <c r="E1474" s="2" t="s">
        <v>27</v>
      </c>
      <c r="F1474">
        <v>73</v>
      </c>
    </row>
    <row r="1475" spans="4:6" x14ac:dyDescent="0.25">
      <c r="D1475" s="1">
        <v>40830</v>
      </c>
      <c r="E1475" s="2" t="s">
        <v>52</v>
      </c>
      <c r="F1475">
        <v>274</v>
      </c>
    </row>
    <row r="1476" spans="4:6" x14ac:dyDescent="0.25">
      <c r="D1476" s="1">
        <v>40833</v>
      </c>
      <c r="E1476" s="2" t="s">
        <v>214</v>
      </c>
      <c r="F1476">
        <v>8</v>
      </c>
    </row>
    <row r="1477" spans="4:6" x14ac:dyDescent="0.25">
      <c r="D1477" s="1">
        <v>40833</v>
      </c>
      <c r="E1477" s="2" t="s">
        <v>23</v>
      </c>
      <c r="F1477">
        <v>12</v>
      </c>
    </row>
    <row r="1478" spans="4:6" x14ac:dyDescent="0.25">
      <c r="D1478" s="1">
        <v>40837</v>
      </c>
      <c r="E1478" s="2" t="s">
        <v>52</v>
      </c>
      <c r="F1478">
        <v>496</v>
      </c>
    </row>
    <row r="1479" spans="4:6" x14ac:dyDescent="0.25">
      <c r="D1479" s="1">
        <v>40838</v>
      </c>
      <c r="E1479" s="2" t="s">
        <v>186</v>
      </c>
      <c r="F1479">
        <v>5</v>
      </c>
    </row>
    <row r="1480" spans="4:6" x14ac:dyDescent="0.25">
      <c r="D1480" s="1">
        <v>40839</v>
      </c>
      <c r="E1480" s="2" t="s">
        <v>77</v>
      </c>
      <c r="F1480">
        <v>2</v>
      </c>
    </row>
    <row r="1481" spans="4:6" x14ac:dyDescent="0.25">
      <c r="D1481" s="1">
        <v>40839</v>
      </c>
      <c r="E1481" s="2" t="s">
        <v>68</v>
      </c>
      <c r="F1481">
        <v>77</v>
      </c>
    </row>
    <row r="1482" spans="4:6" x14ac:dyDescent="0.25">
      <c r="D1482" s="1">
        <v>40847</v>
      </c>
      <c r="E1482" s="2" t="s">
        <v>27</v>
      </c>
      <c r="F1482">
        <v>134</v>
      </c>
    </row>
    <row r="1483" spans="4:6" x14ac:dyDescent="0.25">
      <c r="D1483" s="1">
        <v>40848</v>
      </c>
      <c r="E1483" s="2" t="s">
        <v>199</v>
      </c>
      <c r="F1483">
        <v>4</v>
      </c>
    </row>
    <row r="1484" spans="4:6" x14ac:dyDescent="0.25">
      <c r="D1484" s="1">
        <v>40850</v>
      </c>
      <c r="E1484" s="2" t="s">
        <v>57</v>
      </c>
      <c r="F1484">
        <v>46</v>
      </c>
    </row>
    <row r="1485" spans="4:6" x14ac:dyDescent="0.25">
      <c r="D1485" s="1">
        <v>40852</v>
      </c>
      <c r="E1485" s="2" t="s">
        <v>125</v>
      </c>
      <c r="F1485">
        <v>43</v>
      </c>
    </row>
    <row r="1486" spans="4:6" x14ac:dyDescent="0.25">
      <c r="D1486" s="1">
        <v>40855</v>
      </c>
      <c r="E1486" s="2" t="s">
        <v>23</v>
      </c>
      <c r="F1486">
        <v>2</v>
      </c>
    </row>
    <row r="1487" spans="4:6" x14ac:dyDescent="0.25">
      <c r="D1487" s="1">
        <v>40857</v>
      </c>
      <c r="E1487" s="2" t="s">
        <v>21</v>
      </c>
      <c r="F1487">
        <v>100</v>
      </c>
    </row>
    <row r="1488" spans="4:6" x14ac:dyDescent="0.25">
      <c r="D1488" s="1">
        <v>40857</v>
      </c>
      <c r="E1488" s="2" t="s">
        <v>24</v>
      </c>
      <c r="F1488">
        <v>438</v>
      </c>
    </row>
    <row r="1489" spans="4:6" x14ac:dyDescent="0.25">
      <c r="D1489" s="1">
        <v>40859</v>
      </c>
      <c r="E1489" s="2" t="s">
        <v>28</v>
      </c>
      <c r="F1489">
        <v>69</v>
      </c>
    </row>
    <row r="1490" spans="4:6" x14ac:dyDescent="0.25">
      <c r="D1490" s="1">
        <v>40864</v>
      </c>
      <c r="E1490" s="2" t="s">
        <v>10</v>
      </c>
      <c r="F1490">
        <v>22</v>
      </c>
    </row>
    <row r="1491" spans="4:6" x14ac:dyDescent="0.25">
      <c r="D1491" s="1">
        <v>40865</v>
      </c>
      <c r="E1491" s="2" t="s">
        <v>57</v>
      </c>
      <c r="F1491">
        <v>130</v>
      </c>
    </row>
    <row r="1492" spans="4:6" x14ac:dyDescent="0.25">
      <c r="D1492" s="1">
        <v>40869</v>
      </c>
      <c r="E1492" s="2" t="s">
        <v>179</v>
      </c>
      <c r="F1492">
        <v>5</v>
      </c>
    </row>
    <row r="1493" spans="4:6" x14ac:dyDescent="0.25">
      <c r="D1493" s="1">
        <v>40872</v>
      </c>
      <c r="E1493" s="2" t="s">
        <v>60</v>
      </c>
      <c r="F1493">
        <v>62</v>
      </c>
    </row>
    <row r="1494" spans="4:6" x14ac:dyDescent="0.25">
      <c r="D1494" s="1">
        <v>40874</v>
      </c>
      <c r="E1494" s="2" t="s">
        <v>222</v>
      </c>
      <c r="F1494">
        <v>8</v>
      </c>
    </row>
    <row r="1495" spans="4:6" x14ac:dyDescent="0.25">
      <c r="D1495" s="1">
        <v>40876</v>
      </c>
      <c r="E1495" s="2" t="s">
        <v>58</v>
      </c>
      <c r="F1495">
        <v>18</v>
      </c>
    </row>
    <row r="1496" spans="4:6" x14ac:dyDescent="0.25">
      <c r="D1496" s="1">
        <v>40881</v>
      </c>
      <c r="E1496" s="2" t="s">
        <v>27</v>
      </c>
      <c r="F1496">
        <v>146</v>
      </c>
    </row>
    <row r="1497" spans="4:6" x14ac:dyDescent="0.25">
      <c r="D1497" s="1">
        <v>40881</v>
      </c>
      <c r="E1497" s="2" t="s">
        <v>120</v>
      </c>
      <c r="F1497">
        <v>5</v>
      </c>
    </row>
    <row r="1498" spans="4:6" x14ac:dyDescent="0.25">
      <c r="D1498" s="1">
        <v>40889</v>
      </c>
      <c r="E1498" s="2" t="s">
        <v>21</v>
      </c>
      <c r="F1498">
        <v>20</v>
      </c>
    </row>
    <row r="1499" spans="4:6" x14ac:dyDescent="0.25">
      <c r="D1499" s="1">
        <v>40889</v>
      </c>
      <c r="E1499" s="2" t="s">
        <v>24</v>
      </c>
      <c r="F1499">
        <v>153</v>
      </c>
    </row>
    <row r="1500" spans="4:6" x14ac:dyDescent="0.25">
      <c r="D1500" s="1">
        <v>40890</v>
      </c>
      <c r="E1500" s="2" t="s">
        <v>47</v>
      </c>
      <c r="F1500">
        <v>227</v>
      </c>
    </row>
    <row r="1501" spans="4:6" x14ac:dyDescent="0.25">
      <c r="D1501" s="1">
        <v>40891</v>
      </c>
      <c r="E1501" s="2" t="s">
        <v>14</v>
      </c>
      <c r="F1501">
        <v>52</v>
      </c>
    </row>
    <row r="1502" spans="4:6" x14ac:dyDescent="0.25">
      <c r="D1502" s="1">
        <v>40892</v>
      </c>
      <c r="E1502" s="2" t="s">
        <v>8</v>
      </c>
      <c r="F1502">
        <v>108</v>
      </c>
    </row>
    <row r="1503" spans="4:6" x14ac:dyDescent="0.25">
      <c r="D1503" s="1">
        <v>40895</v>
      </c>
      <c r="E1503" s="2" t="s">
        <v>26</v>
      </c>
      <c r="F1503">
        <v>236</v>
      </c>
    </row>
    <row r="1504" spans="4:6" x14ac:dyDescent="0.25">
      <c r="D1504" s="1">
        <v>40897</v>
      </c>
      <c r="E1504" s="2" t="s">
        <v>32</v>
      </c>
      <c r="F1504">
        <v>125</v>
      </c>
    </row>
    <row r="1505" spans="4:6" x14ac:dyDescent="0.25">
      <c r="D1505" s="1">
        <v>40898</v>
      </c>
      <c r="E1505" s="2" t="s">
        <v>12</v>
      </c>
      <c r="F1505">
        <v>183</v>
      </c>
    </row>
    <row r="1506" spans="4:6" x14ac:dyDescent="0.25">
      <c r="D1506" s="1">
        <v>40899</v>
      </c>
      <c r="E1506" s="2" t="s">
        <v>10</v>
      </c>
      <c r="F1506">
        <v>130</v>
      </c>
    </row>
    <row r="1507" spans="4:6" x14ac:dyDescent="0.25">
      <c r="D1507" s="1">
        <v>40899</v>
      </c>
      <c r="E1507" s="2" t="s">
        <v>226</v>
      </c>
      <c r="F1507">
        <v>4</v>
      </c>
    </row>
    <row r="1508" spans="4:6" x14ac:dyDescent="0.25">
      <c r="D1508" s="1">
        <v>40900</v>
      </c>
      <c r="E1508" s="2" t="s">
        <v>227</v>
      </c>
      <c r="F1508">
        <v>3</v>
      </c>
    </row>
    <row r="1509" spans="4:6" x14ac:dyDescent="0.25">
      <c r="D1509" s="1">
        <v>40901</v>
      </c>
      <c r="E1509" s="2" t="s">
        <v>228</v>
      </c>
      <c r="F1509">
        <v>16</v>
      </c>
    </row>
    <row r="1510" spans="4:6" x14ac:dyDescent="0.25">
      <c r="D1510" s="1">
        <v>40903</v>
      </c>
      <c r="E1510" s="2" t="s">
        <v>8</v>
      </c>
      <c r="F1510">
        <v>197</v>
      </c>
    </row>
    <row r="1511" spans="4:6" x14ac:dyDescent="0.25">
      <c r="D1511" s="1">
        <v>40903</v>
      </c>
      <c r="E1511" s="2" t="s">
        <v>154</v>
      </c>
      <c r="F1511">
        <v>4</v>
      </c>
    </row>
    <row r="1512" spans="4:6" x14ac:dyDescent="0.25">
      <c r="D1512" s="1">
        <v>40904</v>
      </c>
      <c r="E1512" s="2" t="s">
        <v>54</v>
      </c>
      <c r="F1512">
        <v>57</v>
      </c>
    </row>
    <row r="1513" spans="4:6" x14ac:dyDescent="0.25">
      <c r="D1513" s="1">
        <v>40906</v>
      </c>
      <c r="E1513" s="2" t="s">
        <v>94</v>
      </c>
      <c r="F1513">
        <v>16</v>
      </c>
    </row>
    <row r="1514" spans="4:6" x14ac:dyDescent="0.25">
      <c r="D1514" s="1">
        <v>40907</v>
      </c>
      <c r="E1514" s="2" t="s">
        <v>65</v>
      </c>
      <c r="F1514">
        <v>89</v>
      </c>
    </row>
    <row r="1515" spans="4:6" x14ac:dyDescent="0.25">
      <c r="D1515" s="1">
        <v>40912</v>
      </c>
      <c r="E1515" s="2" t="s">
        <v>68</v>
      </c>
      <c r="F1515">
        <v>74</v>
      </c>
    </row>
    <row r="1516" spans="4:6" x14ac:dyDescent="0.25">
      <c r="D1516" s="1">
        <v>40913</v>
      </c>
      <c r="E1516" s="2" t="s">
        <v>11</v>
      </c>
      <c r="F1516">
        <v>243</v>
      </c>
    </row>
    <row r="1517" spans="4:6" x14ac:dyDescent="0.25">
      <c r="D1517" s="1">
        <v>40915</v>
      </c>
      <c r="E1517" s="2" t="s">
        <v>24</v>
      </c>
      <c r="F1517">
        <v>460</v>
      </c>
    </row>
    <row r="1518" spans="4:6" x14ac:dyDescent="0.25">
      <c r="D1518" s="1">
        <v>40915</v>
      </c>
      <c r="E1518" s="2" t="s">
        <v>229</v>
      </c>
      <c r="F1518">
        <v>20</v>
      </c>
    </row>
    <row r="1519" spans="4:6" x14ac:dyDescent="0.25">
      <c r="D1519" s="1">
        <v>40917</v>
      </c>
      <c r="E1519" s="2" t="s">
        <v>24</v>
      </c>
      <c r="F1519">
        <v>250</v>
      </c>
    </row>
    <row r="1520" spans="4:6" x14ac:dyDescent="0.25">
      <c r="D1520" s="1">
        <v>40923</v>
      </c>
      <c r="E1520" s="2" t="s">
        <v>12</v>
      </c>
      <c r="F1520">
        <v>78</v>
      </c>
    </row>
    <row r="1521" spans="4:6" x14ac:dyDescent="0.25">
      <c r="D1521" s="1">
        <v>40925</v>
      </c>
      <c r="E1521" s="2" t="s">
        <v>10</v>
      </c>
      <c r="F1521">
        <v>170</v>
      </c>
    </row>
    <row r="1522" spans="4:6" x14ac:dyDescent="0.25">
      <c r="D1522" s="1">
        <v>40927</v>
      </c>
      <c r="E1522" s="2" t="s">
        <v>54</v>
      </c>
      <c r="F1522">
        <v>128</v>
      </c>
    </row>
    <row r="1523" spans="4:6" x14ac:dyDescent="0.25">
      <c r="D1523" s="1">
        <v>40927</v>
      </c>
      <c r="E1523" s="2" t="s">
        <v>63</v>
      </c>
      <c r="F1523">
        <v>53</v>
      </c>
    </row>
    <row r="1524" spans="4:6" x14ac:dyDescent="0.25">
      <c r="D1524" s="1">
        <v>40928</v>
      </c>
      <c r="E1524" s="2" t="s">
        <v>16</v>
      </c>
      <c r="F1524">
        <v>223</v>
      </c>
    </row>
    <row r="1525" spans="4:6" x14ac:dyDescent="0.25">
      <c r="D1525" s="1">
        <v>40933</v>
      </c>
      <c r="E1525" s="2" t="s">
        <v>54</v>
      </c>
      <c r="F1525">
        <v>47</v>
      </c>
    </row>
    <row r="1526" spans="4:6" x14ac:dyDescent="0.25">
      <c r="D1526" s="1">
        <v>40933</v>
      </c>
      <c r="E1526" s="2" t="s">
        <v>39</v>
      </c>
      <c r="F1526">
        <v>112</v>
      </c>
    </row>
    <row r="1527" spans="4:6" x14ac:dyDescent="0.25">
      <c r="D1527" s="1">
        <v>40935</v>
      </c>
      <c r="E1527" s="2" t="s">
        <v>52</v>
      </c>
      <c r="F1527">
        <v>201</v>
      </c>
    </row>
    <row r="1528" spans="4:6" x14ac:dyDescent="0.25">
      <c r="D1528" s="1">
        <v>40936</v>
      </c>
      <c r="E1528" s="2" t="s">
        <v>27</v>
      </c>
      <c r="F1528">
        <v>121</v>
      </c>
    </row>
    <row r="1529" spans="4:6" x14ac:dyDescent="0.25">
      <c r="D1529" s="1">
        <v>40939</v>
      </c>
      <c r="E1529" s="2" t="s">
        <v>9</v>
      </c>
      <c r="F1529">
        <v>462</v>
      </c>
    </row>
    <row r="1530" spans="4:6" x14ac:dyDescent="0.25">
      <c r="D1530" s="1">
        <v>40941</v>
      </c>
      <c r="E1530" s="2" t="s">
        <v>24</v>
      </c>
      <c r="F1530">
        <v>333</v>
      </c>
    </row>
    <row r="1531" spans="4:6" x14ac:dyDescent="0.25">
      <c r="D1531" s="1">
        <v>40943</v>
      </c>
      <c r="E1531" s="2" t="s">
        <v>110</v>
      </c>
      <c r="F1531">
        <v>9</v>
      </c>
    </row>
    <row r="1532" spans="4:6" x14ac:dyDescent="0.25">
      <c r="D1532" s="1">
        <v>40945</v>
      </c>
      <c r="E1532" s="2" t="s">
        <v>27</v>
      </c>
      <c r="F1532">
        <v>104</v>
      </c>
    </row>
    <row r="1533" spans="4:6" x14ac:dyDescent="0.25">
      <c r="D1533" s="1">
        <v>40945</v>
      </c>
      <c r="E1533" s="2" t="s">
        <v>175</v>
      </c>
      <c r="F1533">
        <v>104</v>
      </c>
    </row>
    <row r="1534" spans="4:6" x14ac:dyDescent="0.25">
      <c r="D1534" s="1">
        <v>40947</v>
      </c>
      <c r="E1534" s="2" t="s">
        <v>20</v>
      </c>
      <c r="F1534">
        <v>78</v>
      </c>
    </row>
    <row r="1535" spans="4:6" x14ac:dyDescent="0.25">
      <c r="D1535" s="1">
        <v>40950</v>
      </c>
      <c r="E1535" s="2" t="s">
        <v>32</v>
      </c>
      <c r="F1535">
        <v>53</v>
      </c>
    </row>
    <row r="1536" spans="4:6" x14ac:dyDescent="0.25">
      <c r="D1536" s="1">
        <v>40951</v>
      </c>
      <c r="E1536" s="2" t="s">
        <v>47</v>
      </c>
      <c r="F1536">
        <v>305</v>
      </c>
    </row>
    <row r="1537" spans="4:6" x14ac:dyDescent="0.25">
      <c r="D1537" s="1">
        <v>40953</v>
      </c>
      <c r="E1537" s="2" t="s">
        <v>11</v>
      </c>
      <c r="F1537">
        <v>363</v>
      </c>
    </row>
    <row r="1538" spans="4:6" x14ac:dyDescent="0.25">
      <c r="D1538" s="1">
        <v>40955</v>
      </c>
      <c r="E1538" s="2" t="s">
        <v>230</v>
      </c>
      <c r="F1538">
        <v>19</v>
      </c>
    </row>
    <row r="1539" spans="4:6" x14ac:dyDescent="0.25">
      <c r="D1539" s="1">
        <v>40955</v>
      </c>
      <c r="E1539" s="2" t="s">
        <v>104</v>
      </c>
      <c r="F1539">
        <v>248</v>
      </c>
    </row>
    <row r="1540" spans="4:6" x14ac:dyDescent="0.25">
      <c r="D1540" s="1">
        <v>40955</v>
      </c>
      <c r="E1540" s="2" t="s">
        <v>21</v>
      </c>
      <c r="F1540">
        <v>64</v>
      </c>
    </row>
    <row r="1541" spans="4:6" x14ac:dyDescent="0.25">
      <c r="D1541" s="1">
        <v>40956</v>
      </c>
      <c r="E1541" s="2" t="s">
        <v>52</v>
      </c>
      <c r="F1541">
        <v>288</v>
      </c>
    </row>
    <row r="1542" spans="4:6" x14ac:dyDescent="0.25">
      <c r="D1542" s="1">
        <v>40957</v>
      </c>
      <c r="E1542" s="2" t="s">
        <v>146</v>
      </c>
      <c r="F1542">
        <v>18</v>
      </c>
    </row>
    <row r="1543" spans="4:6" x14ac:dyDescent="0.25">
      <c r="D1543" s="1">
        <v>40959</v>
      </c>
      <c r="E1543" s="2" t="s">
        <v>33</v>
      </c>
      <c r="F1543">
        <v>54</v>
      </c>
    </row>
    <row r="1544" spans="4:6" x14ac:dyDescent="0.25">
      <c r="D1544" s="1">
        <v>40959</v>
      </c>
      <c r="E1544" s="2" t="s">
        <v>203</v>
      </c>
      <c r="F1544">
        <v>3</v>
      </c>
    </row>
    <row r="1545" spans="4:6" x14ac:dyDescent="0.25">
      <c r="D1545" s="1">
        <v>40960</v>
      </c>
      <c r="E1545" s="2" t="s">
        <v>67</v>
      </c>
      <c r="F1545">
        <v>9</v>
      </c>
    </row>
    <row r="1546" spans="4:6" x14ac:dyDescent="0.25">
      <c r="D1546" s="1">
        <v>40961</v>
      </c>
      <c r="E1546" s="2" t="s">
        <v>151</v>
      </c>
      <c r="F1546">
        <v>19</v>
      </c>
    </row>
    <row r="1547" spans="4:6" x14ac:dyDescent="0.25">
      <c r="D1547" s="1">
        <v>40961</v>
      </c>
      <c r="E1547" s="2" t="s">
        <v>28</v>
      </c>
      <c r="F1547">
        <v>198</v>
      </c>
    </row>
    <row r="1548" spans="4:6" x14ac:dyDescent="0.25">
      <c r="D1548" s="1">
        <v>40966</v>
      </c>
      <c r="E1548" s="2" t="s">
        <v>7</v>
      </c>
      <c r="F1548">
        <v>417</v>
      </c>
    </row>
    <row r="1549" spans="4:6" x14ac:dyDescent="0.25">
      <c r="D1549" s="1">
        <v>40971</v>
      </c>
      <c r="E1549" s="2" t="s">
        <v>104</v>
      </c>
      <c r="F1549">
        <v>221</v>
      </c>
    </row>
    <row r="1550" spans="4:6" x14ac:dyDescent="0.25">
      <c r="D1550" s="1">
        <v>40971</v>
      </c>
      <c r="E1550" s="2" t="s">
        <v>20</v>
      </c>
      <c r="F1550">
        <v>53</v>
      </c>
    </row>
    <row r="1551" spans="4:6" x14ac:dyDescent="0.25">
      <c r="D1551" s="1">
        <v>40973</v>
      </c>
      <c r="E1551" s="2" t="s">
        <v>71</v>
      </c>
      <c r="F1551">
        <v>127</v>
      </c>
    </row>
    <row r="1552" spans="4:6" x14ac:dyDescent="0.25">
      <c r="D1552" s="1">
        <v>40974</v>
      </c>
      <c r="E1552" s="2" t="s">
        <v>16</v>
      </c>
      <c r="F1552">
        <v>340</v>
      </c>
    </row>
    <row r="1553" spans="4:6" x14ac:dyDescent="0.25">
      <c r="D1553" s="1">
        <v>40977</v>
      </c>
      <c r="E1553" s="2" t="s">
        <v>9</v>
      </c>
      <c r="F1553">
        <v>310</v>
      </c>
    </row>
    <row r="1554" spans="4:6" x14ac:dyDescent="0.25">
      <c r="D1554" s="1">
        <v>40979</v>
      </c>
      <c r="E1554" s="2" t="s">
        <v>224</v>
      </c>
      <c r="F1554">
        <v>8</v>
      </c>
    </row>
    <row r="1555" spans="4:6" x14ac:dyDescent="0.25">
      <c r="D1555" s="1">
        <v>40980</v>
      </c>
      <c r="E1555" s="2" t="s">
        <v>63</v>
      </c>
      <c r="F1555">
        <v>132</v>
      </c>
    </row>
    <row r="1556" spans="4:6" x14ac:dyDescent="0.25">
      <c r="D1556" s="1">
        <v>40980</v>
      </c>
      <c r="E1556" s="2" t="s">
        <v>28</v>
      </c>
      <c r="F1556">
        <v>168</v>
      </c>
    </row>
    <row r="1557" spans="4:6" x14ac:dyDescent="0.25">
      <c r="D1557" s="1">
        <v>40982</v>
      </c>
      <c r="E1557" s="2" t="s">
        <v>28</v>
      </c>
      <c r="F1557">
        <v>49</v>
      </c>
    </row>
    <row r="1558" spans="4:6" x14ac:dyDescent="0.25">
      <c r="D1558" s="1">
        <v>40984</v>
      </c>
      <c r="E1558" s="2" t="s">
        <v>39</v>
      </c>
      <c r="F1558">
        <v>140</v>
      </c>
    </row>
    <row r="1559" spans="4:6" x14ac:dyDescent="0.25">
      <c r="D1559" s="1">
        <v>40986</v>
      </c>
      <c r="E1559" s="2" t="s">
        <v>37</v>
      </c>
      <c r="F1559">
        <v>140</v>
      </c>
    </row>
    <row r="1560" spans="4:6" x14ac:dyDescent="0.25">
      <c r="D1560" s="1">
        <v>40986</v>
      </c>
      <c r="E1560" s="2" t="s">
        <v>25</v>
      </c>
      <c r="F1560">
        <v>194</v>
      </c>
    </row>
    <row r="1561" spans="4:6" x14ac:dyDescent="0.25">
      <c r="D1561" s="1">
        <v>40992</v>
      </c>
      <c r="E1561" s="2" t="s">
        <v>25</v>
      </c>
      <c r="F1561">
        <v>123</v>
      </c>
    </row>
    <row r="1562" spans="4:6" x14ac:dyDescent="0.25">
      <c r="D1562" s="1">
        <v>40992</v>
      </c>
      <c r="E1562" s="2" t="s">
        <v>76</v>
      </c>
      <c r="F1562">
        <v>11</v>
      </c>
    </row>
    <row r="1563" spans="4:6" x14ac:dyDescent="0.25">
      <c r="D1563" s="1">
        <v>40994</v>
      </c>
      <c r="E1563" s="2" t="s">
        <v>152</v>
      </c>
      <c r="F1563">
        <v>1</v>
      </c>
    </row>
    <row r="1564" spans="4:6" x14ac:dyDescent="0.25">
      <c r="D1564" s="1">
        <v>40995</v>
      </c>
      <c r="E1564" s="2" t="s">
        <v>11</v>
      </c>
      <c r="F1564">
        <v>267</v>
      </c>
    </row>
    <row r="1565" spans="4:6" x14ac:dyDescent="0.25">
      <c r="D1565" s="1">
        <v>40998</v>
      </c>
      <c r="E1565" s="2" t="s">
        <v>151</v>
      </c>
      <c r="F1565">
        <v>14</v>
      </c>
    </row>
    <row r="1566" spans="4:6" x14ac:dyDescent="0.25">
      <c r="D1566" s="1">
        <v>40999</v>
      </c>
      <c r="E1566" s="2" t="s">
        <v>22</v>
      </c>
      <c r="F1566">
        <v>160</v>
      </c>
    </row>
    <row r="1567" spans="4:6" x14ac:dyDescent="0.25">
      <c r="D1567" s="1">
        <v>40999</v>
      </c>
      <c r="E1567" s="2" t="s">
        <v>11</v>
      </c>
      <c r="F1567">
        <v>437</v>
      </c>
    </row>
    <row r="1568" spans="4:6" x14ac:dyDescent="0.25">
      <c r="D1568" s="1">
        <v>41003</v>
      </c>
      <c r="E1568" s="2" t="s">
        <v>125</v>
      </c>
      <c r="F1568">
        <v>71</v>
      </c>
    </row>
    <row r="1569" spans="4:6" x14ac:dyDescent="0.25">
      <c r="D1569" s="1">
        <v>41004</v>
      </c>
      <c r="E1569" s="2" t="s">
        <v>68</v>
      </c>
      <c r="F1569">
        <v>35</v>
      </c>
    </row>
    <row r="1570" spans="4:6" x14ac:dyDescent="0.25">
      <c r="D1570" s="1">
        <v>41005</v>
      </c>
      <c r="E1570" s="2" t="s">
        <v>24</v>
      </c>
      <c r="F1570">
        <v>116</v>
      </c>
    </row>
    <row r="1571" spans="4:6" x14ac:dyDescent="0.25">
      <c r="D1571" s="1">
        <v>41006</v>
      </c>
      <c r="E1571" s="2" t="s">
        <v>8</v>
      </c>
      <c r="F1571">
        <v>152</v>
      </c>
    </row>
    <row r="1572" spans="4:6" x14ac:dyDescent="0.25">
      <c r="D1572" s="1">
        <v>41011</v>
      </c>
      <c r="E1572" s="2" t="s">
        <v>9</v>
      </c>
      <c r="F1572">
        <v>309</v>
      </c>
    </row>
    <row r="1573" spans="4:6" x14ac:dyDescent="0.25">
      <c r="D1573" s="1">
        <v>41011</v>
      </c>
      <c r="E1573" s="2" t="s">
        <v>83</v>
      </c>
      <c r="F1573">
        <v>7</v>
      </c>
    </row>
    <row r="1574" spans="4:6" x14ac:dyDescent="0.25">
      <c r="D1574" s="1">
        <v>41011</v>
      </c>
      <c r="E1574" s="2" t="s">
        <v>104</v>
      </c>
      <c r="F1574">
        <v>353</v>
      </c>
    </row>
    <row r="1575" spans="4:6" x14ac:dyDescent="0.25">
      <c r="D1575" s="1">
        <v>41012</v>
      </c>
      <c r="E1575" s="2" t="s">
        <v>189</v>
      </c>
      <c r="F1575">
        <v>3</v>
      </c>
    </row>
    <row r="1576" spans="4:6" x14ac:dyDescent="0.25">
      <c r="D1576" s="1">
        <v>41013</v>
      </c>
      <c r="E1576" s="2" t="s">
        <v>16</v>
      </c>
      <c r="F1576">
        <v>166</v>
      </c>
    </row>
    <row r="1577" spans="4:6" x14ac:dyDescent="0.25">
      <c r="D1577" s="1">
        <v>41014</v>
      </c>
      <c r="E1577" s="2" t="s">
        <v>226</v>
      </c>
      <c r="F1577">
        <v>14</v>
      </c>
    </row>
    <row r="1578" spans="4:6" x14ac:dyDescent="0.25">
      <c r="D1578" s="1">
        <v>41014</v>
      </c>
      <c r="E1578" s="2" t="s">
        <v>8</v>
      </c>
      <c r="F1578">
        <v>141</v>
      </c>
    </row>
    <row r="1579" spans="4:6" x14ac:dyDescent="0.25">
      <c r="D1579" s="1">
        <v>41014</v>
      </c>
      <c r="E1579" s="2" t="s">
        <v>231</v>
      </c>
      <c r="F1579">
        <v>15</v>
      </c>
    </row>
    <row r="1580" spans="4:6" x14ac:dyDescent="0.25">
      <c r="D1580" s="1">
        <v>41020</v>
      </c>
      <c r="E1580" s="2" t="s">
        <v>24</v>
      </c>
      <c r="F1580">
        <v>157</v>
      </c>
    </row>
    <row r="1581" spans="4:6" x14ac:dyDescent="0.25">
      <c r="D1581" s="1">
        <v>41025</v>
      </c>
      <c r="E1581" s="2" t="s">
        <v>11</v>
      </c>
      <c r="F1581">
        <v>191</v>
      </c>
    </row>
    <row r="1582" spans="4:6" x14ac:dyDescent="0.25">
      <c r="D1582" s="1">
        <v>41026</v>
      </c>
      <c r="E1582" s="2" t="s">
        <v>38</v>
      </c>
      <c r="F1582">
        <v>7</v>
      </c>
    </row>
    <row r="1583" spans="4:6" x14ac:dyDescent="0.25">
      <c r="D1583" s="1">
        <v>41027</v>
      </c>
      <c r="E1583" s="2" t="s">
        <v>28</v>
      </c>
      <c r="F1583">
        <v>200</v>
      </c>
    </row>
    <row r="1584" spans="4:6" x14ac:dyDescent="0.25">
      <c r="D1584" s="1">
        <v>41033</v>
      </c>
      <c r="E1584" s="2" t="s">
        <v>151</v>
      </c>
      <c r="F1584">
        <v>15</v>
      </c>
    </row>
    <row r="1585" spans="4:6" x14ac:dyDescent="0.25">
      <c r="D1585" s="1">
        <v>41033</v>
      </c>
      <c r="E1585" s="2" t="s">
        <v>173</v>
      </c>
      <c r="F1585">
        <v>7</v>
      </c>
    </row>
    <row r="1586" spans="4:6" x14ac:dyDescent="0.25">
      <c r="D1586" s="1">
        <v>41033</v>
      </c>
      <c r="E1586" s="2" t="s">
        <v>16</v>
      </c>
      <c r="F1586">
        <v>235</v>
      </c>
    </row>
    <row r="1587" spans="4:6" x14ac:dyDescent="0.25">
      <c r="D1587" s="1">
        <v>41034</v>
      </c>
      <c r="E1587" s="2" t="s">
        <v>52</v>
      </c>
      <c r="F1587">
        <v>301</v>
      </c>
    </row>
    <row r="1588" spans="4:6" x14ac:dyDescent="0.25">
      <c r="D1588" s="1">
        <v>41036</v>
      </c>
      <c r="E1588" s="2" t="s">
        <v>7</v>
      </c>
      <c r="F1588">
        <v>136</v>
      </c>
    </row>
    <row r="1589" spans="4:6" x14ac:dyDescent="0.25">
      <c r="D1589" s="1">
        <v>41036</v>
      </c>
      <c r="E1589" s="2" t="s">
        <v>128</v>
      </c>
      <c r="F1589">
        <v>5</v>
      </c>
    </row>
    <row r="1590" spans="4:6" x14ac:dyDescent="0.25">
      <c r="D1590" s="1">
        <v>41037</v>
      </c>
      <c r="E1590" s="2" t="s">
        <v>9</v>
      </c>
      <c r="F1590">
        <v>280</v>
      </c>
    </row>
    <row r="1591" spans="4:6" x14ac:dyDescent="0.25">
      <c r="D1591" s="1">
        <v>41037</v>
      </c>
      <c r="E1591" s="2" t="s">
        <v>67</v>
      </c>
      <c r="F1591">
        <v>3</v>
      </c>
    </row>
    <row r="1592" spans="4:6" x14ac:dyDescent="0.25">
      <c r="D1592" s="1">
        <v>41040</v>
      </c>
      <c r="E1592" s="2" t="s">
        <v>208</v>
      </c>
      <c r="F1592">
        <v>14</v>
      </c>
    </row>
    <row r="1593" spans="4:6" x14ac:dyDescent="0.25">
      <c r="D1593" s="1">
        <v>41041</v>
      </c>
      <c r="E1593" s="2" t="s">
        <v>12</v>
      </c>
      <c r="F1593">
        <v>79</v>
      </c>
    </row>
    <row r="1594" spans="4:6" x14ac:dyDescent="0.25">
      <c r="D1594" s="1">
        <v>41042</v>
      </c>
      <c r="E1594" s="2" t="s">
        <v>175</v>
      </c>
      <c r="F1594">
        <v>86</v>
      </c>
    </row>
    <row r="1595" spans="4:6" x14ac:dyDescent="0.25">
      <c r="D1595" s="1">
        <v>41042</v>
      </c>
      <c r="E1595" s="2" t="s">
        <v>25</v>
      </c>
      <c r="F1595">
        <v>70</v>
      </c>
    </row>
    <row r="1596" spans="4:6" x14ac:dyDescent="0.25">
      <c r="D1596" s="1">
        <v>41043</v>
      </c>
      <c r="E1596" s="2" t="s">
        <v>22</v>
      </c>
      <c r="F1596">
        <v>189</v>
      </c>
    </row>
    <row r="1597" spans="4:6" x14ac:dyDescent="0.25">
      <c r="D1597" s="1">
        <v>41043</v>
      </c>
      <c r="E1597" s="2" t="s">
        <v>57</v>
      </c>
      <c r="F1597">
        <v>111</v>
      </c>
    </row>
    <row r="1598" spans="4:6" x14ac:dyDescent="0.25">
      <c r="D1598" s="1">
        <v>41046</v>
      </c>
      <c r="E1598" s="2" t="s">
        <v>21</v>
      </c>
      <c r="F1598">
        <v>158</v>
      </c>
    </row>
    <row r="1599" spans="4:6" x14ac:dyDescent="0.25">
      <c r="D1599" s="1">
        <v>41051</v>
      </c>
      <c r="E1599" s="2" t="s">
        <v>68</v>
      </c>
      <c r="F1599">
        <v>172</v>
      </c>
    </row>
    <row r="1600" spans="4:6" x14ac:dyDescent="0.25">
      <c r="D1600" s="1">
        <v>41052</v>
      </c>
      <c r="E1600" s="2" t="s">
        <v>52</v>
      </c>
      <c r="F1600">
        <v>179</v>
      </c>
    </row>
    <row r="1601" spans="4:6" x14ac:dyDescent="0.25">
      <c r="D1601" s="1">
        <v>41053</v>
      </c>
      <c r="E1601" s="2" t="s">
        <v>106</v>
      </c>
      <c r="F1601">
        <v>19</v>
      </c>
    </row>
    <row r="1602" spans="4:6" x14ac:dyDescent="0.25">
      <c r="D1602" s="1">
        <v>41053</v>
      </c>
      <c r="E1602" s="2" t="s">
        <v>30</v>
      </c>
      <c r="F1602">
        <v>57</v>
      </c>
    </row>
    <row r="1603" spans="4:6" x14ac:dyDescent="0.25">
      <c r="D1603" s="1">
        <v>41054</v>
      </c>
      <c r="E1603" s="2" t="s">
        <v>52</v>
      </c>
      <c r="F1603">
        <v>335</v>
      </c>
    </row>
    <row r="1604" spans="4:6" x14ac:dyDescent="0.25">
      <c r="D1604" s="1">
        <v>41060</v>
      </c>
      <c r="E1604" s="2" t="s">
        <v>166</v>
      </c>
      <c r="F1604">
        <v>12</v>
      </c>
    </row>
    <row r="1605" spans="4:6" x14ac:dyDescent="0.25">
      <c r="D1605" s="1">
        <v>41061</v>
      </c>
      <c r="E1605" s="2" t="s">
        <v>127</v>
      </c>
      <c r="F1605">
        <v>2</v>
      </c>
    </row>
    <row r="1606" spans="4:6" x14ac:dyDescent="0.25">
      <c r="D1606" s="1">
        <v>41061</v>
      </c>
      <c r="E1606" s="2" t="s">
        <v>52</v>
      </c>
      <c r="F1606">
        <v>237</v>
      </c>
    </row>
    <row r="1607" spans="4:6" x14ac:dyDescent="0.25">
      <c r="D1607" s="1">
        <v>41064</v>
      </c>
      <c r="E1607" s="2" t="s">
        <v>9</v>
      </c>
      <c r="F1607">
        <v>482</v>
      </c>
    </row>
    <row r="1608" spans="4:6" x14ac:dyDescent="0.25">
      <c r="D1608" s="1">
        <v>41064</v>
      </c>
      <c r="E1608" s="2" t="s">
        <v>127</v>
      </c>
      <c r="F1608">
        <v>8</v>
      </c>
    </row>
    <row r="1609" spans="4:6" x14ac:dyDescent="0.25">
      <c r="D1609" s="1">
        <v>41067</v>
      </c>
      <c r="E1609" s="2" t="s">
        <v>37</v>
      </c>
      <c r="F1609">
        <v>147</v>
      </c>
    </row>
    <row r="1610" spans="4:6" x14ac:dyDescent="0.25">
      <c r="D1610" s="1">
        <v>41069</v>
      </c>
      <c r="E1610" s="2" t="s">
        <v>24</v>
      </c>
      <c r="F1610">
        <v>224</v>
      </c>
    </row>
    <row r="1611" spans="4:6" x14ac:dyDescent="0.25">
      <c r="D1611" s="1">
        <v>41070</v>
      </c>
      <c r="E1611" s="2" t="s">
        <v>179</v>
      </c>
      <c r="F1611">
        <v>11</v>
      </c>
    </row>
    <row r="1612" spans="4:6" x14ac:dyDescent="0.25">
      <c r="D1612" s="1">
        <v>41074</v>
      </c>
      <c r="E1612" s="2" t="s">
        <v>39</v>
      </c>
      <c r="F1612">
        <v>184</v>
      </c>
    </row>
    <row r="1613" spans="4:6" x14ac:dyDescent="0.25">
      <c r="D1613" s="1">
        <v>41076</v>
      </c>
      <c r="E1613" s="2" t="s">
        <v>170</v>
      </c>
      <c r="F1613">
        <v>20</v>
      </c>
    </row>
    <row r="1614" spans="4:6" x14ac:dyDescent="0.25">
      <c r="D1614" s="1">
        <v>41076</v>
      </c>
      <c r="E1614" s="2" t="s">
        <v>52</v>
      </c>
      <c r="F1614">
        <v>221</v>
      </c>
    </row>
    <row r="1615" spans="4:6" x14ac:dyDescent="0.25">
      <c r="D1615" s="1">
        <v>41079</v>
      </c>
      <c r="E1615" s="2" t="s">
        <v>39</v>
      </c>
      <c r="F1615">
        <v>162</v>
      </c>
    </row>
    <row r="1616" spans="4:6" x14ac:dyDescent="0.25">
      <c r="D1616" s="1">
        <v>41083</v>
      </c>
      <c r="E1616" s="2" t="s">
        <v>93</v>
      </c>
      <c r="F1616">
        <v>19</v>
      </c>
    </row>
    <row r="1617" spans="4:6" x14ac:dyDescent="0.25">
      <c r="D1617" s="1">
        <v>41088</v>
      </c>
      <c r="E1617" s="2" t="s">
        <v>180</v>
      </c>
      <c r="F1617">
        <v>1</v>
      </c>
    </row>
    <row r="1618" spans="4:6" x14ac:dyDescent="0.25">
      <c r="D1618" s="1">
        <v>41090</v>
      </c>
      <c r="E1618" s="2" t="s">
        <v>14</v>
      </c>
      <c r="F1618">
        <v>122</v>
      </c>
    </row>
    <row r="1619" spans="4:6" x14ac:dyDescent="0.25">
      <c r="D1619" s="1">
        <v>41090</v>
      </c>
      <c r="E1619" s="2" t="s">
        <v>19</v>
      </c>
      <c r="F1619">
        <v>163</v>
      </c>
    </row>
    <row r="1620" spans="4:6" x14ac:dyDescent="0.25">
      <c r="D1620" s="1">
        <v>41091</v>
      </c>
      <c r="E1620" s="2" t="s">
        <v>68</v>
      </c>
      <c r="F1620">
        <v>29</v>
      </c>
    </row>
    <row r="1621" spans="4:6" x14ac:dyDescent="0.25">
      <c r="D1621" s="1">
        <v>41095</v>
      </c>
      <c r="E1621" s="2" t="s">
        <v>57</v>
      </c>
      <c r="F1621">
        <v>106</v>
      </c>
    </row>
    <row r="1622" spans="4:6" x14ac:dyDescent="0.25">
      <c r="D1622" s="1">
        <v>41096</v>
      </c>
      <c r="E1622" s="2" t="s">
        <v>16</v>
      </c>
      <c r="F1622">
        <v>112</v>
      </c>
    </row>
    <row r="1623" spans="4:6" x14ac:dyDescent="0.25">
      <c r="D1623" s="1">
        <v>41097</v>
      </c>
      <c r="E1623" s="2" t="s">
        <v>30</v>
      </c>
      <c r="F1623">
        <v>90</v>
      </c>
    </row>
    <row r="1624" spans="4:6" x14ac:dyDescent="0.25">
      <c r="D1624" s="1">
        <v>41099</v>
      </c>
      <c r="E1624" s="2" t="s">
        <v>18</v>
      </c>
      <c r="F1624">
        <v>7</v>
      </c>
    </row>
    <row r="1625" spans="4:6" x14ac:dyDescent="0.25">
      <c r="D1625" s="1">
        <v>41099</v>
      </c>
      <c r="E1625" s="2" t="s">
        <v>25</v>
      </c>
      <c r="F1625">
        <v>27</v>
      </c>
    </row>
    <row r="1626" spans="4:6" x14ac:dyDescent="0.25">
      <c r="D1626" s="1">
        <v>41099</v>
      </c>
      <c r="E1626" s="2" t="s">
        <v>63</v>
      </c>
      <c r="F1626">
        <v>185</v>
      </c>
    </row>
    <row r="1627" spans="4:6" x14ac:dyDescent="0.25">
      <c r="D1627" s="1">
        <v>41100</v>
      </c>
      <c r="E1627" s="2" t="s">
        <v>24</v>
      </c>
      <c r="F1627">
        <v>153</v>
      </c>
    </row>
    <row r="1628" spans="4:6" x14ac:dyDescent="0.25">
      <c r="D1628" s="1">
        <v>41102</v>
      </c>
      <c r="E1628" s="2" t="s">
        <v>63</v>
      </c>
      <c r="F1628">
        <v>109</v>
      </c>
    </row>
    <row r="1629" spans="4:6" x14ac:dyDescent="0.25">
      <c r="D1629" s="1">
        <v>41104</v>
      </c>
      <c r="E1629" s="2" t="s">
        <v>213</v>
      </c>
      <c r="F1629">
        <v>10</v>
      </c>
    </row>
    <row r="1630" spans="4:6" x14ac:dyDescent="0.25">
      <c r="D1630" s="1">
        <v>41104</v>
      </c>
      <c r="E1630" s="2" t="s">
        <v>81</v>
      </c>
      <c r="F1630">
        <v>10</v>
      </c>
    </row>
    <row r="1631" spans="4:6" x14ac:dyDescent="0.25">
      <c r="D1631" s="1">
        <v>41106</v>
      </c>
      <c r="E1631" s="2" t="s">
        <v>133</v>
      </c>
      <c r="F1631">
        <v>90</v>
      </c>
    </row>
    <row r="1632" spans="4:6" x14ac:dyDescent="0.25">
      <c r="D1632" s="1">
        <v>41106</v>
      </c>
      <c r="E1632" s="2" t="s">
        <v>60</v>
      </c>
      <c r="F1632">
        <v>34</v>
      </c>
    </row>
    <row r="1633" spans="4:6" x14ac:dyDescent="0.25">
      <c r="D1633" s="1">
        <v>41108</v>
      </c>
      <c r="E1633" s="2" t="s">
        <v>11</v>
      </c>
      <c r="F1633">
        <v>106</v>
      </c>
    </row>
    <row r="1634" spans="4:6" x14ac:dyDescent="0.25">
      <c r="D1634" s="1">
        <v>41109</v>
      </c>
      <c r="E1634" s="2" t="s">
        <v>11</v>
      </c>
      <c r="F1634">
        <v>229</v>
      </c>
    </row>
    <row r="1635" spans="4:6" x14ac:dyDescent="0.25">
      <c r="D1635" s="1">
        <v>41115</v>
      </c>
      <c r="E1635" s="2" t="s">
        <v>19</v>
      </c>
      <c r="F1635">
        <v>229</v>
      </c>
    </row>
    <row r="1636" spans="4:6" x14ac:dyDescent="0.25">
      <c r="D1636" s="1">
        <v>41115</v>
      </c>
      <c r="E1636" s="2" t="s">
        <v>49</v>
      </c>
      <c r="F1636">
        <v>20</v>
      </c>
    </row>
    <row r="1637" spans="4:6" x14ac:dyDescent="0.25">
      <c r="D1637" s="1">
        <v>41115</v>
      </c>
      <c r="E1637" s="2" t="s">
        <v>47</v>
      </c>
      <c r="F1637">
        <v>261</v>
      </c>
    </row>
    <row r="1638" spans="4:6" x14ac:dyDescent="0.25">
      <c r="D1638" s="1">
        <v>41118</v>
      </c>
      <c r="E1638" s="2" t="s">
        <v>149</v>
      </c>
      <c r="F1638">
        <v>10</v>
      </c>
    </row>
    <row r="1639" spans="4:6" x14ac:dyDescent="0.25">
      <c r="D1639" s="1">
        <v>41118</v>
      </c>
      <c r="E1639" s="2" t="s">
        <v>9</v>
      </c>
      <c r="F1639">
        <v>400</v>
      </c>
    </row>
    <row r="1640" spans="4:6" x14ac:dyDescent="0.25">
      <c r="D1640" s="1">
        <v>41122</v>
      </c>
      <c r="E1640" s="2" t="s">
        <v>16</v>
      </c>
      <c r="F1640">
        <v>401</v>
      </c>
    </row>
    <row r="1641" spans="4:6" x14ac:dyDescent="0.25">
      <c r="D1641" s="1">
        <v>41124</v>
      </c>
      <c r="E1641" s="2" t="s">
        <v>57</v>
      </c>
      <c r="F1641">
        <v>170</v>
      </c>
    </row>
    <row r="1642" spans="4:6" x14ac:dyDescent="0.25">
      <c r="D1642" s="1">
        <v>41125</v>
      </c>
      <c r="E1642" s="2" t="s">
        <v>24</v>
      </c>
      <c r="F1642">
        <v>124</v>
      </c>
    </row>
    <row r="1643" spans="4:6" x14ac:dyDescent="0.25">
      <c r="D1643" s="1">
        <v>41127</v>
      </c>
      <c r="E1643" s="2" t="s">
        <v>203</v>
      </c>
      <c r="F1643">
        <v>13</v>
      </c>
    </row>
    <row r="1644" spans="4:6" x14ac:dyDescent="0.25">
      <c r="D1644" s="1">
        <v>41130</v>
      </c>
      <c r="E1644" s="2" t="s">
        <v>21</v>
      </c>
      <c r="F1644">
        <v>87</v>
      </c>
    </row>
    <row r="1645" spans="4:6" x14ac:dyDescent="0.25">
      <c r="D1645" s="1">
        <v>41130</v>
      </c>
      <c r="E1645" s="2" t="s">
        <v>26</v>
      </c>
      <c r="F1645">
        <v>190</v>
      </c>
    </row>
    <row r="1646" spans="4:6" x14ac:dyDescent="0.25">
      <c r="D1646" s="1">
        <v>41130</v>
      </c>
      <c r="E1646" s="2" t="s">
        <v>52</v>
      </c>
      <c r="F1646">
        <v>349</v>
      </c>
    </row>
    <row r="1647" spans="4:6" x14ac:dyDescent="0.25">
      <c r="D1647" s="1">
        <v>41132</v>
      </c>
      <c r="E1647" s="2" t="s">
        <v>183</v>
      </c>
      <c r="F1647">
        <v>16</v>
      </c>
    </row>
    <row r="1648" spans="4:6" x14ac:dyDescent="0.25">
      <c r="D1648" s="1">
        <v>41133</v>
      </c>
      <c r="E1648" s="2" t="s">
        <v>73</v>
      </c>
      <c r="F1648">
        <v>42</v>
      </c>
    </row>
    <row r="1649" spans="4:6" x14ac:dyDescent="0.25">
      <c r="D1649" s="1">
        <v>41134</v>
      </c>
      <c r="E1649" s="2" t="s">
        <v>25</v>
      </c>
      <c r="F1649">
        <v>70</v>
      </c>
    </row>
    <row r="1650" spans="4:6" x14ac:dyDescent="0.25">
      <c r="D1650" s="1">
        <v>41136</v>
      </c>
      <c r="E1650" s="2" t="s">
        <v>54</v>
      </c>
      <c r="F1650">
        <v>189</v>
      </c>
    </row>
    <row r="1651" spans="4:6" x14ac:dyDescent="0.25">
      <c r="D1651" s="1">
        <v>41137</v>
      </c>
      <c r="E1651" s="2" t="s">
        <v>57</v>
      </c>
      <c r="F1651">
        <v>64</v>
      </c>
    </row>
    <row r="1652" spans="4:6" x14ac:dyDescent="0.25">
      <c r="D1652" s="1">
        <v>41141</v>
      </c>
      <c r="E1652" s="2" t="s">
        <v>37</v>
      </c>
      <c r="F1652">
        <v>76</v>
      </c>
    </row>
    <row r="1653" spans="4:6" x14ac:dyDescent="0.25">
      <c r="D1653" s="1">
        <v>41142</v>
      </c>
      <c r="E1653" s="2" t="s">
        <v>51</v>
      </c>
      <c r="F1653">
        <v>11</v>
      </c>
    </row>
    <row r="1654" spans="4:6" x14ac:dyDescent="0.25">
      <c r="D1654" s="1">
        <v>41142</v>
      </c>
      <c r="E1654" s="2" t="s">
        <v>68</v>
      </c>
      <c r="F1654">
        <v>96</v>
      </c>
    </row>
    <row r="1655" spans="4:6" x14ac:dyDescent="0.25">
      <c r="D1655" s="1">
        <v>41143</v>
      </c>
      <c r="E1655" s="2" t="s">
        <v>113</v>
      </c>
      <c r="F1655">
        <v>17</v>
      </c>
    </row>
    <row r="1656" spans="4:6" x14ac:dyDescent="0.25">
      <c r="D1656" s="1">
        <v>41143</v>
      </c>
      <c r="E1656" s="2" t="s">
        <v>20</v>
      </c>
      <c r="F1656">
        <v>92</v>
      </c>
    </row>
    <row r="1657" spans="4:6" x14ac:dyDescent="0.25">
      <c r="D1657" s="1">
        <v>41144</v>
      </c>
      <c r="E1657" s="2" t="s">
        <v>10</v>
      </c>
      <c r="F1657">
        <v>76</v>
      </c>
    </row>
    <row r="1658" spans="4:6" x14ac:dyDescent="0.25">
      <c r="D1658" s="1">
        <v>41146</v>
      </c>
      <c r="E1658" s="2" t="s">
        <v>12</v>
      </c>
      <c r="F1658">
        <v>77</v>
      </c>
    </row>
    <row r="1659" spans="4:6" x14ac:dyDescent="0.25">
      <c r="D1659" s="1">
        <v>41147</v>
      </c>
      <c r="E1659" s="2" t="s">
        <v>104</v>
      </c>
      <c r="F1659">
        <v>344</v>
      </c>
    </row>
    <row r="1660" spans="4:6" x14ac:dyDescent="0.25">
      <c r="D1660" s="1">
        <v>41147</v>
      </c>
      <c r="E1660" s="2" t="s">
        <v>9</v>
      </c>
      <c r="F1660">
        <v>218</v>
      </c>
    </row>
    <row r="1661" spans="4:6" x14ac:dyDescent="0.25">
      <c r="D1661" s="1">
        <v>41148</v>
      </c>
      <c r="E1661" s="2" t="s">
        <v>52</v>
      </c>
      <c r="F1661">
        <v>115</v>
      </c>
    </row>
    <row r="1662" spans="4:6" x14ac:dyDescent="0.25">
      <c r="D1662" s="1">
        <v>41149</v>
      </c>
      <c r="E1662" s="2" t="s">
        <v>82</v>
      </c>
      <c r="F1662">
        <v>143</v>
      </c>
    </row>
    <row r="1663" spans="4:6" x14ac:dyDescent="0.25">
      <c r="D1663" s="1">
        <v>41149</v>
      </c>
      <c r="E1663" s="2" t="s">
        <v>139</v>
      </c>
      <c r="F1663">
        <v>1</v>
      </c>
    </row>
    <row r="1664" spans="4:6" x14ac:dyDescent="0.25">
      <c r="D1664" s="1">
        <v>41154</v>
      </c>
      <c r="E1664" s="2" t="s">
        <v>71</v>
      </c>
      <c r="F1664">
        <v>133</v>
      </c>
    </row>
    <row r="1665" spans="4:6" x14ac:dyDescent="0.25">
      <c r="D1665" s="1">
        <v>41154</v>
      </c>
      <c r="E1665" s="2" t="s">
        <v>19</v>
      </c>
      <c r="F1665">
        <v>496</v>
      </c>
    </row>
    <row r="1666" spans="4:6" x14ac:dyDescent="0.25">
      <c r="D1666" s="1">
        <v>41154</v>
      </c>
      <c r="E1666" s="2" t="s">
        <v>110</v>
      </c>
      <c r="F1666">
        <v>5</v>
      </c>
    </row>
    <row r="1667" spans="4:6" x14ac:dyDescent="0.25">
      <c r="D1667" s="1">
        <v>41156</v>
      </c>
      <c r="E1667" s="2" t="s">
        <v>174</v>
      </c>
      <c r="F1667">
        <v>8</v>
      </c>
    </row>
    <row r="1668" spans="4:6" x14ac:dyDescent="0.25">
      <c r="D1668" s="1">
        <v>41157</v>
      </c>
      <c r="E1668" s="2" t="s">
        <v>54</v>
      </c>
      <c r="F1668">
        <v>59</v>
      </c>
    </row>
    <row r="1669" spans="4:6" x14ac:dyDescent="0.25">
      <c r="D1669" s="1">
        <v>41157</v>
      </c>
      <c r="E1669" s="2" t="s">
        <v>19</v>
      </c>
      <c r="F1669">
        <v>273</v>
      </c>
    </row>
    <row r="1670" spans="4:6" x14ac:dyDescent="0.25">
      <c r="D1670" s="1">
        <v>41158</v>
      </c>
      <c r="E1670" s="2" t="s">
        <v>11</v>
      </c>
      <c r="F1670">
        <v>165</v>
      </c>
    </row>
    <row r="1671" spans="4:6" x14ac:dyDescent="0.25">
      <c r="D1671" s="1">
        <v>41162</v>
      </c>
      <c r="E1671" s="2" t="s">
        <v>50</v>
      </c>
      <c r="F1671">
        <v>13</v>
      </c>
    </row>
    <row r="1672" spans="4:6" x14ac:dyDescent="0.25">
      <c r="D1672" s="1">
        <v>41163</v>
      </c>
      <c r="E1672" s="2" t="s">
        <v>71</v>
      </c>
      <c r="F1672">
        <v>143</v>
      </c>
    </row>
    <row r="1673" spans="4:6" x14ac:dyDescent="0.25">
      <c r="D1673" s="1">
        <v>41167</v>
      </c>
      <c r="E1673" s="2" t="s">
        <v>232</v>
      </c>
      <c r="F1673">
        <v>20</v>
      </c>
    </row>
    <row r="1674" spans="4:6" x14ac:dyDescent="0.25">
      <c r="D1674" s="1">
        <v>41171</v>
      </c>
      <c r="E1674" s="2" t="s">
        <v>56</v>
      </c>
      <c r="F1674">
        <v>4</v>
      </c>
    </row>
    <row r="1675" spans="4:6" x14ac:dyDescent="0.25">
      <c r="D1675" s="1">
        <v>41175</v>
      </c>
      <c r="E1675" s="2" t="s">
        <v>133</v>
      </c>
      <c r="F1675">
        <v>102</v>
      </c>
    </row>
    <row r="1676" spans="4:6" x14ac:dyDescent="0.25">
      <c r="D1676" s="1">
        <v>41177</v>
      </c>
      <c r="E1676" s="2" t="s">
        <v>8</v>
      </c>
      <c r="F1676">
        <v>155</v>
      </c>
    </row>
    <row r="1677" spans="4:6" x14ac:dyDescent="0.25">
      <c r="D1677" s="1">
        <v>41179</v>
      </c>
      <c r="E1677" s="2" t="s">
        <v>9</v>
      </c>
      <c r="F1677">
        <v>226</v>
      </c>
    </row>
    <row r="1678" spans="4:6" x14ac:dyDescent="0.25">
      <c r="D1678" s="1">
        <v>41179</v>
      </c>
      <c r="E1678" s="2" t="s">
        <v>16</v>
      </c>
      <c r="F1678">
        <v>346</v>
      </c>
    </row>
    <row r="1679" spans="4:6" x14ac:dyDescent="0.25">
      <c r="D1679" s="1">
        <v>41180</v>
      </c>
      <c r="E1679" s="2" t="s">
        <v>54</v>
      </c>
      <c r="F1679">
        <v>45</v>
      </c>
    </row>
    <row r="1680" spans="4:6" x14ac:dyDescent="0.25">
      <c r="D1680" s="1">
        <v>41182</v>
      </c>
      <c r="E1680" s="2" t="s">
        <v>153</v>
      </c>
      <c r="F1680">
        <v>11</v>
      </c>
    </row>
    <row r="1681" spans="4:6" x14ac:dyDescent="0.25">
      <c r="D1681" s="1">
        <v>41185</v>
      </c>
      <c r="E1681" s="2" t="s">
        <v>132</v>
      </c>
      <c r="F1681">
        <v>14</v>
      </c>
    </row>
    <row r="1682" spans="4:6" x14ac:dyDescent="0.25">
      <c r="D1682" s="1">
        <v>41190</v>
      </c>
      <c r="E1682" s="2" t="s">
        <v>53</v>
      </c>
      <c r="F1682">
        <v>12</v>
      </c>
    </row>
    <row r="1683" spans="4:6" x14ac:dyDescent="0.25">
      <c r="D1683" s="1">
        <v>41195</v>
      </c>
      <c r="E1683" s="2" t="s">
        <v>156</v>
      </c>
      <c r="F1683">
        <v>11</v>
      </c>
    </row>
    <row r="1684" spans="4:6" x14ac:dyDescent="0.25">
      <c r="D1684" s="1">
        <v>41195</v>
      </c>
      <c r="E1684" s="2" t="s">
        <v>28</v>
      </c>
      <c r="F1684">
        <v>142</v>
      </c>
    </row>
    <row r="1685" spans="4:6" x14ac:dyDescent="0.25">
      <c r="D1685" s="1">
        <v>41201</v>
      </c>
      <c r="E1685" s="2" t="s">
        <v>73</v>
      </c>
      <c r="F1685">
        <v>184</v>
      </c>
    </row>
    <row r="1686" spans="4:6" x14ac:dyDescent="0.25">
      <c r="D1686" s="1">
        <v>41202</v>
      </c>
      <c r="E1686" s="2" t="s">
        <v>47</v>
      </c>
      <c r="F1686">
        <v>390</v>
      </c>
    </row>
    <row r="1687" spans="4:6" x14ac:dyDescent="0.25">
      <c r="D1687" s="1">
        <v>41206</v>
      </c>
      <c r="E1687" s="2" t="s">
        <v>39</v>
      </c>
      <c r="F1687">
        <v>110</v>
      </c>
    </row>
    <row r="1688" spans="4:6" x14ac:dyDescent="0.25">
      <c r="D1688" s="1">
        <v>41207</v>
      </c>
      <c r="E1688" s="2" t="s">
        <v>21</v>
      </c>
      <c r="F1688">
        <v>92</v>
      </c>
    </row>
    <row r="1689" spans="4:6" x14ac:dyDescent="0.25">
      <c r="D1689" s="1">
        <v>41208</v>
      </c>
      <c r="E1689" s="2" t="s">
        <v>70</v>
      </c>
      <c r="F1689">
        <v>5</v>
      </c>
    </row>
    <row r="1690" spans="4:6" x14ac:dyDescent="0.25">
      <c r="D1690" s="1">
        <v>41208</v>
      </c>
      <c r="E1690" s="2" t="s">
        <v>231</v>
      </c>
      <c r="F1690">
        <v>2</v>
      </c>
    </row>
    <row r="1691" spans="4:6" x14ac:dyDescent="0.25">
      <c r="D1691" s="1">
        <v>41210</v>
      </c>
      <c r="E1691" s="2" t="s">
        <v>177</v>
      </c>
      <c r="F1691">
        <v>14</v>
      </c>
    </row>
    <row r="1692" spans="4:6" x14ac:dyDescent="0.25">
      <c r="D1692" s="1">
        <v>41213</v>
      </c>
      <c r="E1692" s="2" t="s">
        <v>86</v>
      </c>
      <c r="F1692">
        <v>6</v>
      </c>
    </row>
    <row r="1693" spans="4:6" x14ac:dyDescent="0.25">
      <c r="D1693" s="1">
        <v>41214</v>
      </c>
      <c r="E1693" s="2" t="s">
        <v>20</v>
      </c>
      <c r="F1693">
        <v>65</v>
      </c>
    </row>
    <row r="1694" spans="4:6" x14ac:dyDescent="0.25">
      <c r="D1694" s="1">
        <v>41214</v>
      </c>
      <c r="E1694" s="2" t="s">
        <v>71</v>
      </c>
      <c r="F1694">
        <v>45</v>
      </c>
    </row>
    <row r="1695" spans="4:6" x14ac:dyDescent="0.25">
      <c r="D1695" s="1">
        <v>41214</v>
      </c>
      <c r="E1695" s="2" t="s">
        <v>9</v>
      </c>
      <c r="F1695">
        <v>108</v>
      </c>
    </row>
    <row r="1696" spans="4:6" x14ac:dyDescent="0.25">
      <c r="D1696" s="1">
        <v>41215</v>
      </c>
      <c r="E1696" s="2" t="s">
        <v>39</v>
      </c>
      <c r="F1696">
        <v>159</v>
      </c>
    </row>
    <row r="1697" spans="4:6" x14ac:dyDescent="0.25">
      <c r="D1697" s="1">
        <v>41219</v>
      </c>
      <c r="E1697" s="2" t="s">
        <v>21</v>
      </c>
      <c r="F1697">
        <v>141</v>
      </c>
    </row>
    <row r="1698" spans="4:6" x14ac:dyDescent="0.25">
      <c r="D1698" s="1">
        <v>41219</v>
      </c>
      <c r="E1698" s="2" t="s">
        <v>40</v>
      </c>
      <c r="F1698">
        <v>14</v>
      </c>
    </row>
    <row r="1699" spans="4:6" x14ac:dyDescent="0.25">
      <c r="D1699" s="1">
        <v>41222</v>
      </c>
      <c r="E1699" s="2" t="s">
        <v>12</v>
      </c>
      <c r="F1699">
        <v>142</v>
      </c>
    </row>
    <row r="1700" spans="4:6" x14ac:dyDescent="0.25">
      <c r="D1700" s="1">
        <v>41223</v>
      </c>
      <c r="E1700" s="2" t="s">
        <v>11</v>
      </c>
      <c r="F1700">
        <v>167</v>
      </c>
    </row>
    <row r="1701" spans="4:6" x14ac:dyDescent="0.25">
      <c r="D1701" s="1">
        <v>41224</v>
      </c>
      <c r="E1701" s="2" t="s">
        <v>177</v>
      </c>
      <c r="F1701">
        <v>12</v>
      </c>
    </row>
    <row r="1702" spans="4:6" x14ac:dyDescent="0.25">
      <c r="D1702" s="1">
        <v>41229</v>
      </c>
      <c r="E1702" s="2" t="s">
        <v>30</v>
      </c>
      <c r="F1702">
        <v>187</v>
      </c>
    </row>
    <row r="1703" spans="4:6" x14ac:dyDescent="0.25">
      <c r="D1703" s="1">
        <v>41232</v>
      </c>
      <c r="E1703" s="2" t="s">
        <v>43</v>
      </c>
      <c r="F1703">
        <v>14</v>
      </c>
    </row>
    <row r="1704" spans="4:6" x14ac:dyDescent="0.25">
      <c r="D1704" s="1">
        <v>41235</v>
      </c>
      <c r="E1704" s="2" t="s">
        <v>167</v>
      </c>
      <c r="F1704">
        <v>10</v>
      </c>
    </row>
    <row r="1705" spans="4:6" x14ac:dyDescent="0.25">
      <c r="D1705" s="1">
        <v>41236</v>
      </c>
      <c r="E1705" s="2" t="s">
        <v>24</v>
      </c>
      <c r="F1705">
        <v>269</v>
      </c>
    </row>
    <row r="1706" spans="4:6" x14ac:dyDescent="0.25">
      <c r="D1706" s="1">
        <v>41236</v>
      </c>
      <c r="E1706" s="2" t="s">
        <v>7</v>
      </c>
      <c r="F1706">
        <v>328</v>
      </c>
    </row>
    <row r="1707" spans="4:6" x14ac:dyDescent="0.25">
      <c r="D1707" s="1">
        <v>41237</v>
      </c>
      <c r="E1707" s="2" t="s">
        <v>11</v>
      </c>
      <c r="F1707">
        <v>228</v>
      </c>
    </row>
    <row r="1708" spans="4:6" x14ac:dyDescent="0.25">
      <c r="D1708" s="1">
        <v>41239</v>
      </c>
      <c r="E1708" s="2" t="s">
        <v>4</v>
      </c>
      <c r="F1708">
        <v>12</v>
      </c>
    </row>
    <row r="1709" spans="4:6" x14ac:dyDescent="0.25">
      <c r="D1709" s="1">
        <v>41244</v>
      </c>
      <c r="E1709" s="2" t="s">
        <v>95</v>
      </c>
      <c r="F1709">
        <v>16</v>
      </c>
    </row>
    <row r="1710" spans="4:6" x14ac:dyDescent="0.25">
      <c r="D1710" s="1">
        <v>41247</v>
      </c>
      <c r="E1710" s="2" t="s">
        <v>19</v>
      </c>
      <c r="F1710">
        <v>233</v>
      </c>
    </row>
    <row r="1711" spans="4:6" x14ac:dyDescent="0.25">
      <c r="D1711" s="1">
        <v>41248</v>
      </c>
      <c r="E1711" s="2" t="s">
        <v>134</v>
      </c>
      <c r="F1711">
        <v>10</v>
      </c>
    </row>
    <row r="1712" spans="4:6" x14ac:dyDescent="0.25">
      <c r="D1712" s="1">
        <v>41251</v>
      </c>
      <c r="E1712" s="2" t="s">
        <v>12</v>
      </c>
      <c r="F1712">
        <v>168</v>
      </c>
    </row>
    <row r="1713" spans="4:6" x14ac:dyDescent="0.25">
      <c r="D1713" s="1">
        <v>41251</v>
      </c>
      <c r="E1713" s="2" t="s">
        <v>7</v>
      </c>
      <c r="F1713">
        <v>388</v>
      </c>
    </row>
    <row r="1714" spans="4:6" x14ac:dyDescent="0.25">
      <c r="D1714" s="1">
        <v>41252</v>
      </c>
      <c r="E1714" s="2" t="s">
        <v>52</v>
      </c>
      <c r="F1714">
        <v>319</v>
      </c>
    </row>
    <row r="1715" spans="4:6" x14ac:dyDescent="0.25">
      <c r="D1715" s="1">
        <v>41254</v>
      </c>
      <c r="E1715" s="2" t="s">
        <v>69</v>
      </c>
      <c r="F1715">
        <v>12</v>
      </c>
    </row>
    <row r="1716" spans="4:6" x14ac:dyDescent="0.25">
      <c r="D1716" s="1">
        <v>41256</v>
      </c>
      <c r="E1716" s="2" t="s">
        <v>175</v>
      </c>
      <c r="F1716">
        <v>150</v>
      </c>
    </row>
    <row r="1717" spans="4:6" x14ac:dyDescent="0.25">
      <c r="D1717" s="1">
        <v>41258</v>
      </c>
      <c r="E1717" s="2" t="s">
        <v>11</v>
      </c>
      <c r="F1717">
        <v>347</v>
      </c>
    </row>
    <row r="1718" spans="4:6" x14ac:dyDescent="0.25">
      <c r="D1718" s="1">
        <v>41259</v>
      </c>
      <c r="E1718" s="2" t="s">
        <v>25</v>
      </c>
      <c r="F1718">
        <v>177</v>
      </c>
    </row>
    <row r="1719" spans="4:6" x14ac:dyDescent="0.25">
      <c r="D1719" s="1">
        <v>41262</v>
      </c>
      <c r="E1719" s="2" t="s">
        <v>47</v>
      </c>
      <c r="F1719">
        <v>222</v>
      </c>
    </row>
    <row r="1720" spans="4:6" x14ac:dyDescent="0.25">
      <c r="D1720" s="1">
        <v>41273</v>
      </c>
      <c r="E1720" s="2" t="s">
        <v>51</v>
      </c>
      <c r="F1720">
        <v>9</v>
      </c>
    </row>
    <row r="1721" spans="4:6" x14ac:dyDescent="0.25">
      <c r="D1721" s="1">
        <v>41273</v>
      </c>
      <c r="E1721" s="2" t="s">
        <v>233</v>
      </c>
      <c r="F1721">
        <v>14</v>
      </c>
    </row>
    <row r="1722" spans="4:6" x14ac:dyDescent="0.25">
      <c r="D1722" s="1">
        <v>41275</v>
      </c>
      <c r="E1722" s="2" t="s">
        <v>5</v>
      </c>
      <c r="F1722">
        <v>7</v>
      </c>
    </row>
    <row r="1723" spans="4:6" x14ac:dyDescent="0.25">
      <c r="D1723" s="1">
        <v>41279</v>
      </c>
      <c r="E1723" s="2" t="s">
        <v>68</v>
      </c>
      <c r="F1723">
        <v>171</v>
      </c>
    </row>
    <row r="1724" spans="4:6" x14ac:dyDescent="0.25">
      <c r="D1724" s="1">
        <v>41283</v>
      </c>
      <c r="E1724" s="2" t="s">
        <v>210</v>
      </c>
      <c r="F1724">
        <v>16</v>
      </c>
    </row>
    <row r="1725" spans="4:6" x14ac:dyDescent="0.25">
      <c r="D1725" s="1">
        <v>41284</v>
      </c>
      <c r="E1725" s="2" t="s">
        <v>20</v>
      </c>
      <c r="F1725">
        <v>176</v>
      </c>
    </row>
    <row r="1726" spans="4:6" x14ac:dyDescent="0.25">
      <c r="D1726" s="1">
        <v>41287</v>
      </c>
      <c r="E1726" s="2" t="s">
        <v>57</v>
      </c>
      <c r="F1726">
        <v>37</v>
      </c>
    </row>
    <row r="1727" spans="4:6" x14ac:dyDescent="0.25">
      <c r="D1727" s="1">
        <v>41290</v>
      </c>
      <c r="E1727" s="2" t="s">
        <v>20</v>
      </c>
      <c r="F1727">
        <v>186</v>
      </c>
    </row>
    <row r="1728" spans="4:6" x14ac:dyDescent="0.25">
      <c r="D1728" s="1">
        <v>41290</v>
      </c>
      <c r="E1728" s="2" t="s">
        <v>63</v>
      </c>
      <c r="F1728">
        <v>45</v>
      </c>
    </row>
    <row r="1729" spans="4:6" x14ac:dyDescent="0.25">
      <c r="D1729" s="1">
        <v>41294</v>
      </c>
      <c r="E1729" s="2" t="s">
        <v>54</v>
      </c>
      <c r="F1729">
        <v>186</v>
      </c>
    </row>
    <row r="1730" spans="4:6" x14ac:dyDescent="0.25">
      <c r="D1730" s="1">
        <v>41294</v>
      </c>
      <c r="E1730" s="2" t="s">
        <v>16</v>
      </c>
      <c r="F1730">
        <v>211</v>
      </c>
    </row>
    <row r="1731" spans="4:6" x14ac:dyDescent="0.25">
      <c r="D1731" s="1">
        <v>41300</v>
      </c>
      <c r="E1731" s="2" t="s">
        <v>11</v>
      </c>
      <c r="F1731">
        <v>330</v>
      </c>
    </row>
    <row r="1732" spans="4:6" x14ac:dyDescent="0.25">
      <c r="D1732" s="1">
        <v>41301</v>
      </c>
      <c r="E1732" s="2" t="s">
        <v>16</v>
      </c>
      <c r="F1732">
        <v>134</v>
      </c>
    </row>
    <row r="1733" spans="4:6" x14ac:dyDescent="0.25">
      <c r="D1733" s="1">
        <v>41301</v>
      </c>
      <c r="E1733" s="2" t="s">
        <v>11</v>
      </c>
      <c r="F1733">
        <v>459</v>
      </c>
    </row>
    <row r="1734" spans="4:6" x14ac:dyDescent="0.25">
      <c r="D1734" s="1">
        <v>41302</v>
      </c>
      <c r="E1734" s="2" t="s">
        <v>28</v>
      </c>
      <c r="F1734">
        <v>185</v>
      </c>
    </row>
    <row r="1735" spans="4:6" x14ac:dyDescent="0.25">
      <c r="D1735" s="1">
        <v>41303</v>
      </c>
      <c r="E1735" s="2" t="s">
        <v>69</v>
      </c>
      <c r="F1735">
        <v>3</v>
      </c>
    </row>
    <row r="1736" spans="4:6" x14ac:dyDescent="0.25">
      <c r="D1736" s="1">
        <v>41305</v>
      </c>
      <c r="E1736" s="2" t="s">
        <v>32</v>
      </c>
      <c r="F1736">
        <v>181</v>
      </c>
    </row>
    <row r="1737" spans="4:6" x14ac:dyDescent="0.25">
      <c r="D1737" s="1">
        <v>41309</v>
      </c>
      <c r="E1737" s="2" t="s">
        <v>19</v>
      </c>
      <c r="F1737">
        <v>441</v>
      </c>
    </row>
    <row r="1738" spans="4:6" x14ac:dyDescent="0.25">
      <c r="D1738" s="1">
        <v>41310</v>
      </c>
      <c r="E1738" s="2" t="s">
        <v>47</v>
      </c>
      <c r="F1738">
        <v>487</v>
      </c>
    </row>
    <row r="1739" spans="4:6" x14ac:dyDescent="0.25">
      <c r="D1739" s="1">
        <v>41310</v>
      </c>
      <c r="E1739" s="2" t="s">
        <v>54</v>
      </c>
      <c r="F1739">
        <v>56</v>
      </c>
    </row>
    <row r="1740" spans="4:6" x14ac:dyDescent="0.25">
      <c r="D1740" s="1">
        <v>41314</v>
      </c>
      <c r="E1740" s="2" t="s">
        <v>14</v>
      </c>
      <c r="F1740">
        <v>23</v>
      </c>
    </row>
    <row r="1741" spans="4:6" x14ac:dyDescent="0.25">
      <c r="D1741" s="1">
        <v>41314</v>
      </c>
      <c r="E1741" s="2" t="s">
        <v>133</v>
      </c>
      <c r="F1741">
        <v>113</v>
      </c>
    </row>
    <row r="1742" spans="4:6" x14ac:dyDescent="0.25">
      <c r="D1742" s="1">
        <v>41315</v>
      </c>
      <c r="E1742" s="2" t="s">
        <v>202</v>
      </c>
      <c r="F1742">
        <v>19</v>
      </c>
    </row>
    <row r="1743" spans="4:6" x14ac:dyDescent="0.25">
      <c r="D1743" s="1">
        <v>41316</v>
      </c>
      <c r="E1743" s="2" t="s">
        <v>80</v>
      </c>
      <c r="F1743">
        <v>188</v>
      </c>
    </row>
    <row r="1744" spans="4:6" x14ac:dyDescent="0.25">
      <c r="D1744" s="1">
        <v>41316</v>
      </c>
      <c r="E1744" s="2" t="s">
        <v>9</v>
      </c>
      <c r="F1744">
        <v>338</v>
      </c>
    </row>
    <row r="1745" spans="4:6" x14ac:dyDescent="0.25">
      <c r="D1745" s="1">
        <v>41317</v>
      </c>
      <c r="E1745" s="2" t="s">
        <v>33</v>
      </c>
      <c r="F1745">
        <v>80</v>
      </c>
    </row>
    <row r="1746" spans="4:6" x14ac:dyDescent="0.25">
      <c r="D1746" s="1">
        <v>41318</v>
      </c>
      <c r="E1746" s="2" t="s">
        <v>173</v>
      </c>
      <c r="F1746">
        <v>20</v>
      </c>
    </row>
    <row r="1747" spans="4:6" x14ac:dyDescent="0.25">
      <c r="D1747" s="1">
        <v>41321</v>
      </c>
      <c r="E1747" s="2" t="s">
        <v>161</v>
      </c>
      <c r="F1747">
        <v>1</v>
      </c>
    </row>
    <row r="1748" spans="4:6" x14ac:dyDescent="0.25">
      <c r="D1748" s="1">
        <v>41322</v>
      </c>
      <c r="E1748" s="2" t="s">
        <v>54</v>
      </c>
      <c r="F1748">
        <v>200</v>
      </c>
    </row>
    <row r="1749" spans="4:6" x14ac:dyDescent="0.25">
      <c r="D1749" s="1">
        <v>41323</v>
      </c>
      <c r="E1749" s="2" t="s">
        <v>7</v>
      </c>
      <c r="F1749">
        <v>429</v>
      </c>
    </row>
    <row r="1750" spans="4:6" x14ac:dyDescent="0.25">
      <c r="D1750" s="1">
        <v>41324</v>
      </c>
      <c r="E1750" s="2" t="s">
        <v>14</v>
      </c>
      <c r="F1750">
        <v>183</v>
      </c>
    </row>
    <row r="1751" spans="4:6" x14ac:dyDescent="0.25">
      <c r="D1751" s="1">
        <v>41325</v>
      </c>
      <c r="E1751" s="2" t="s">
        <v>12</v>
      </c>
      <c r="F1751">
        <v>26</v>
      </c>
    </row>
    <row r="1752" spans="4:6" x14ac:dyDescent="0.25">
      <c r="D1752" s="1">
        <v>41326</v>
      </c>
      <c r="E1752" s="2" t="s">
        <v>182</v>
      </c>
      <c r="F1752">
        <v>2</v>
      </c>
    </row>
    <row r="1753" spans="4:6" x14ac:dyDescent="0.25">
      <c r="D1753" s="1">
        <v>41328</v>
      </c>
      <c r="E1753" s="2" t="s">
        <v>9</v>
      </c>
      <c r="F1753">
        <v>174</v>
      </c>
    </row>
    <row r="1754" spans="4:6" x14ac:dyDescent="0.25">
      <c r="D1754" s="1">
        <v>41329</v>
      </c>
      <c r="E1754" s="2" t="s">
        <v>54</v>
      </c>
      <c r="F1754">
        <v>98</v>
      </c>
    </row>
    <row r="1755" spans="4:6" x14ac:dyDescent="0.25">
      <c r="D1755" s="1">
        <v>41329</v>
      </c>
      <c r="E1755" s="2" t="s">
        <v>187</v>
      </c>
      <c r="F1755">
        <v>11</v>
      </c>
    </row>
    <row r="1756" spans="4:6" x14ac:dyDescent="0.25">
      <c r="D1756" s="1">
        <v>41332</v>
      </c>
      <c r="E1756" s="2" t="s">
        <v>30</v>
      </c>
      <c r="F1756">
        <v>58</v>
      </c>
    </row>
    <row r="1757" spans="4:6" x14ac:dyDescent="0.25">
      <c r="D1757" s="1">
        <v>41336</v>
      </c>
      <c r="E1757" s="2" t="s">
        <v>17</v>
      </c>
      <c r="F1757">
        <v>17</v>
      </c>
    </row>
    <row r="1758" spans="4:6" x14ac:dyDescent="0.25">
      <c r="D1758" s="1">
        <v>41337</v>
      </c>
      <c r="E1758" s="2" t="s">
        <v>19</v>
      </c>
      <c r="F1758">
        <v>143</v>
      </c>
    </row>
    <row r="1759" spans="4:6" x14ac:dyDescent="0.25">
      <c r="D1759" s="1">
        <v>41339</v>
      </c>
      <c r="E1759" s="2" t="s">
        <v>54</v>
      </c>
      <c r="F1759">
        <v>108</v>
      </c>
    </row>
    <row r="1760" spans="4:6" x14ac:dyDescent="0.25">
      <c r="D1760" s="1">
        <v>41346</v>
      </c>
      <c r="E1760" s="2" t="s">
        <v>104</v>
      </c>
      <c r="F1760">
        <v>424</v>
      </c>
    </row>
    <row r="1761" spans="4:6" x14ac:dyDescent="0.25">
      <c r="D1761" s="1">
        <v>41351</v>
      </c>
      <c r="E1761" s="2" t="s">
        <v>223</v>
      </c>
      <c r="F1761">
        <v>9</v>
      </c>
    </row>
    <row r="1762" spans="4:6" x14ac:dyDescent="0.25">
      <c r="D1762" s="1">
        <v>41352</v>
      </c>
      <c r="E1762" s="2" t="s">
        <v>30</v>
      </c>
      <c r="F1762">
        <v>135</v>
      </c>
    </row>
    <row r="1763" spans="4:6" x14ac:dyDescent="0.25">
      <c r="D1763" s="1">
        <v>41356</v>
      </c>
      <c r="E1763" s="2" t="s">
        <v>16</v>
      </c>
      <c r="F1763">
        <v>202</v>
      </c>
    </row>
    <row r="1764" spans="4:6" x14ac:dyDescent="0.25">
      <c r="D1764" s="1">
        <v>41357</v>
      </c>
      <c r="E1764" s="2" t="s">
        <v>47</v>
      </c>
      <c r="F1764">
        <v>459</v>
      </c>
    </row>
    <row r="1765" spans="4:6" x14ac:dyDescent="0.25">
      <c r="D1765" s="1">
        <v>41361</v>
      </c>
      <c r="E1765" s="2" t="s">
        <v>60</v>
      </c>
      <c r="F1765">
        <v>107</v>
      </c>
    </row>
    <row r="1766" spans="4:6" x14ac:dyDescent="0.25">
      <c r="D1766" s="1">
        <v>41362</v>
      </c>
      <c r="E1766" s="2" t="s">
        <v>37</v>
      </c>
      <c r="F1766">
        <v>37</v>
      </c>
    </row>
    <row r="1767" spans="4:6" x14ac:dyDescent="0.25">
      <c r="D1767" s="1">
        <v>41363</v>
      </c>
      <c r="E1767" s="2" t="s">
        <v>63</v>
      </c>
      <c r="F1767">
        <v>43</v>
      </c>
    </row>
    <row r="1768" spans="4:6" x14ac:dyDescent="0.25">
      <c r="D1768" s="1">
        <v>41365</v>
      </c>
      <c r="E1768" s="2" t="s">
        <v>11</v>
      </c>
      <c r="F1768">
        <v>352</v>
      </c>
    </row>
    <row r="1769" spans="4:6" x14ac:dyDescent="0.25">
      <c r="D1769" s="1">
        <v>41368</v>
      </c>
      <c r="E1769" s="2" t="s">
        <v>20</v>
      </c>
      <c r="F1769">
        <v>94</v>
      </c>
    </row>
    <row r="1770" spans="4:6" x14ac:dyDescent="0.25">
      <c r="D1770" s="1">
        <v>41368</v>
      </c>
      <c r="E1770" s="2" t="s">
        <v>68</v>
      </c>
      <c r="F1770">
        <v>112</v>
      </c>
    </row>
    <row r="1771" spans="4:6" x14ac:dyDescent="0.25">
      <c r="D1771" s="1">
        <v>41369</v>
      </c>
      <c r="E1771" s="2" t="s">
        <v>63</v>
      </c>
      <c r="F1771">
        <v>136</v>
      </c>
    </row>
    <row r="1772" spans="4:6" x14ac:dyDescent="0.25">
      <c r="D1772" s="1">
        <v>41370</v>
      </c>
      <c r="E1772" s="2" t="s">
        <v>80</v>
      </c>
      <c r="F1772">
        <v>56</v>
      </c>
    </row>
    <row r="1773" spans="4:6" x14ac:dyDescent="0.25">
      <c r="D1773" s="1">
        <v>41372</v>
      </c>
      <c r="E1773" s="2" t="s">
        <v>16</v>
      </c>
      <c r="F1773">
        <v>286</v>
      </c>
    </row>
    <row r="1774" spans="4:6" x14ac:dyDescent="0.25">
      <c r="D1774" s="1">
        <v>41373</v>
      </c>
      <c r="E1774" s="2" t="s">
        <v>9</v>
      </c>
      <c r="F1774">
        <v>296</v>
      </c>
    </row>
    <row r="1775" spans="4:6" x14ac:dyDescent="0.25">
      <c r="D1775" s="1">
        <v>41373</v>
      </c>
      <c r="E1775" s="2" t="s">
        <v>27</v>
      </c>
      <c r="F1775">
        <v>81</v>
      </c>
    </row>
    <row r="1776" spans="4:6" x14ac:dyDescent="0.25">
      <c r="D1776" s="1">
        <v>41374</v>
      </c>
      <c r="E1776" s="2" t="s">
        <v>16</v>
      </c>
      <c r="F1776">
        <v>231</v>
      </c>
    </row>
    <row r="1777" spans="4:6" x14ac:dyDescent="0.25">
      <c r="D1777" s="1">
        <v>41375</v>
      </c>
      <c r="E1777" s="2" t="s">
        <v>19</v>
      </c>
      <c r="F1777">
        <v>149</v>
      </c>
    </row>
    <row r="1778" spans="4:6" x14ac:dyDescent="0.25">
      <c r="D1778" s="1">
        <v>41375</v>
      </c>
      <c r="E1778" s="2" t="s">
        <v>134</v>
      </c>
      <c r="F1778">
        <v>3</v>
      </c>
    </row>
    <row r="1779" spans="4:6" x14ac:dyDescent="0.25">
      <c r="D1779" s="1">
        <v>41376</v>
      </c>
      <c r="E1779" s="2" t="s">
        <v>16</v>
      </c>
      <c r="F1779">
        <v>311</v>
      </c>
    </row>
    <row r="1780" spans="4:6" x14ac:dyDescent="0.25">
      <c r="D1780" s="1">
        <v>41379</v>
      </c>
      <c r="E1780" s="2" t="s">
        <v>68</v>
      </c>
      <c r="F1780">
        <v>121</v>
      </c>
    </row>
    <row r="1781" spans="4:6" x14ac:dyDescent="0.25">
      <c r="D1781" s="1">
        <v>41380</v>
      </c>
      <c r="E1781" s="2" t="s">
        <v>155</v>
      </c>
      <c r="F1781">
        <v>15</v>
      </c>
    </row>
    <row r="1782" spans="4:6" x14ac:dyDescent="0.25">
      <c r="D1782" s="1">
        <v>41381</v>
      </c>
      <c r="E1782" s="2" t="s">
        <v>138</v>
      </c>
      <c r="F1782">
        <v>14</v>
      </c>
    </row>
    <row r="1783" spans="4:6" x14ac:dyDescent="0.25">
      <c r="D1783" s="1">
        <v>41381</v>
      </c>
      <c r="E1783" s="2" t="s">
        <v>9</v>
      </c>
      <c r="F1783">
        <v>240</v>
      </c>
    </row>
    <row r="1784" spans="4:6" x14ac:dyDescent="0.25">
      <c r="D1784" s="1">
        <v>41383</v>
      </c>
      <c r="E1784" s="2" t="s">
        <v>58</v>
      </c>
      <c r="F1784">
        <v>12</v>
      </c>
    </row>
    <row r="1785" spans="4:6" x14ac:dyDescent="0.25">
      <c r="D1785" s="1">
        <v>41385</v>
      </c>
      <c r="E1785" s="2" t="s">
        <v>201</v>
      </c>
      <c r="F1785">
        <v>1</v>
      </c>
    </row>
    <row r="1786" spans="4:6" x14ac:dyDescent="0.25">
      <c r="D1786" s="1">
        <v>41388</v>
      </c>
      <c r="E1786" s="2" t="s">
        <v>234</v>
      </c>
      <c r="F1786">
        <v>12</v>
      </c>
    </row>
    <row r="1787" spans="4:6" x14ac:dyDescent="0.25">
      <c r="D1787" s="1">
        <v>41391</v>
      </c>
      <c r="E1787" s="2" t="s">
        <v>20</v>
      </c>
      <c r="F1787">
        <v>190</v>
      </c>
    </row>
    <row r="1788" spans="4:6" x14ac:dyDescent="0.25">
      <c r="D1788" s="1">
        <v>41392</v>
      </c>
      <c r="E1788" s="2" t="s">
        <v>65</v>
      </c>
      <c r="F1788">
        <v>179</v>
      </c>
    </row>
    <row r="1789" spans="4:6" x14ac:dyDescent="0.25">
      <c r="D1789" s="1">
        <v>41394</v>
      </c>
      <c r="E1789" s="2" t="s">
        <v>24</v>
      </c>
      <c r="F1789">
        <v>106</v>
      </c>
    </row>
    <row r="1790" spans="4:6" x14ac:dyDescent="0.25">
      <c r="D1790" s="1">
        <v>41396</v>
      </c>
      <c r="E1790" s="2" t="s">
        <v>9</v>
      </c>
      <c r="F1790">
        <v>267</v>
      </c>
    </row>
    <row r="1791" spans="4:6" x14ac:dyDescent="0.25">
      <c r="D1791" s="1">
        <v>41396</v>
      </c>
      <c r="E1791" s="2" t="s">
        <v>125</v>
      </c>
      <c r="F1791">
        <v>66</v>
      </c>
    </row>
    <row r="1792" spans="4:6" x14ac:dyDescent="0.25">
      <c r="D1792" s="1">
        <v>41398</v>
      </c>
      <c r="E1792" s="2" t="s">
        <v>16</v>
      </c>
      <c r="F1792">
        <v>471</v>
      </c>
    </row>
    <row r="1793" spans="4:6" x14ac:dyDescent="0.25">
      <c r="D1793" s="1">
        <v>41399</v>
      </c>
      <c r="E1793" s="2" t="s">
        <v>62</v>
      </c>
      <c r="F1793">
        <v>5</v>
      </c>
    </row>
    <row r="1794" spans="4:6" x14ac:dyDescent="0.25">
      <c r="D1794" s="1">
        <v>41401</v>
      </c>
      <c r="E1794" s="2" t="s">
        <v>223</v>
      </c>
      <c r="F1794">
        <v>11</v>
      </c>
    </row>
    <row r="1795" spans="4:6" x14ac:dyDescent="0.25">
      <c r="D1795" s="1">
        <v>41403</v>
      </c>
      <c r="E1795" s="2" t="s">
        <v>73</v>
      </c>
      <c r="F1795">
        <v>103</v>
      </c>
    </row>
    <row r="1796" spans="4:6" x14ac:dyDescent="0.25">
      <c r="D1796" s="1">
        <v>41403</v>
      </c>
      <c r="E1796" s="2" t="s">
        <v>21</v>
      </c>
      <c r="F1796">
        <v>92</v>
      </c>
    </row>
    <row r="1797" spans="4:6" x14ac:dyDescent="0.25">
      <c r="D1797" s="1">
        <v>41405</v>
      </c>
      <c r="E1797" s="2" t="s">
        <v>12</v>
      </c>
      <c r="F1797">
        <v>115</v>
      </c>
    </row>
    <row r="1798" spans="4:6" x14ac:dyDescent="0.25">
      <c r="D1798" s="1">
        <v>41406</v>
      </c>
      <c r="E1798" s="2" t="s">
        <v>54</v>
      </c>
      <c r="F1798">
        <v>62</v>
      </c>
    </row>
    <row r="1799" spans="4:6" x14ac:dyDescent="0.25">
      <c r="D1799" s="1">
        <v>41406</v>
      </c>
      <c r="E1799" s="2" t="s">
        <v>7</v>
      </c>
      <c r="F1799">
        <v>420</v>
      </c>
    </row>
    <row r="1800" spans="4:6" x14ac:dyDescent="0.25">
      <c r="D1800" s="1">
        <v>41406</v>
      </c>
      <c r="E1800" s="2" t="s">
        <v>32</v>
      </c>
      <c r="F1800">
        <v>81</v>
      </c>
    </row>
    <row r="1801" spans="4:6" x14ac:dyDescent="0.25">
      <c r="D1801" s="1">
        <v>41407</v>
      </c>
      <c r="E1801" s="2" t="s">
        <v>11</v>
      </c>
      <c r="F1801">
        <v>412</v>
      </c>
    </row>
    <row r="1802" spans="4:6" x14ac:dyDescent="0.25">
      <c r="D1802" s="1">
        <v>41409</v>
      </c>
      <c r="E1802" s="2" t="s">
        <v>47</v>
      </c>
      <c r="F1802">
        <v>377</v>
      </c>
    </row>
    <row r="1803" spans="4:6" x14ac:dyDescent="0.25">
      <c r="D1803" s="1">
        <v>41414</v>
      </c>
      <c r="E1803" s="2" t="s">
        <v>47</v>
      </c>
      <c r="F1803">
        <v>461</v>
      </c>
    </row>
    <row r="1804" spans="4:6" x14ac:dyDescent="0.25">
      <c r="D1804" s="1">
        <v>41414</v>
      </c>
      <c r="E1804" s="2" t="s">
        <v>73</v>
      </c>
      <c r="F1804">
        <v>138</v>
      </c>
    </row>
    <row r="1805" spans="4:6" x14ac:dyDescent="0.25">
      <c r="D1805" s="1">
        <v>41418</v>
      </c>
      <c r="E1805" s="2" t="s">
        <v>49</v>
      </c>
      <c r="F1805">
        <v>17</v>
      </c>
    </row>
    <row r="1806" spans="4:6" x14ac:dyDescent="0.25">
      <c r="D1806" s="1">
        <v>41422</v>
      </c>
      <c r="E1806" s="2" t="s">
        <v>199</v>
      </c>
      <c r="F1806">
        <v>8</v>
      </c>
    </row>
    <row r="1807" spans="4:6" x14ac:dyDescent="0.25">
      <c r="D1807" s="1">
        <v>41424</v>
      </c>
      <c r="E1807" s="2" t="s">
        <v>11</v>
      </c>
      <c r="F1807">
        <v>448</v>
      </c>
    </row>
    <row r="1808" spans="4:6" x14ac:dyDescent="0.25">
      <c r="D1808" s="1">
        <v>41426</v>
      </c>
      <c r="E1808" s="2" t="s">
        <v>11</v>
      </c>
      <c r="F1808">
        <v>240</v>
      </c>
    </row>
    <row r="1809" spans="4:6" x14ac:dyDescent="0.25">
      <c r="D1809" s="1">
        <v>41427</v>
      </c>
      <c r="E1809" s="2" t="s">
        <v>24</v>
      </c>
      <c r="F1809">
        <v>388</v>
      </c>
    </row>
    <row r="1810" spans="4:6" x14ac:dyDescent="0.25">
      <c r="D1810" s="1">
        <v>41429</v>
      </c>
      <c r="E1810" s="2" t="s">
        <v>9</v>
      </c>
      <c r="F1810">
        <v>455</v>
      </c>
    </row>
    <row r="1811" spans="4:6" x14ac:dyDescent="0.25">
      <c r="D1811" s="1">
        <v>41429</v>
      </c>
      <c r="E1811" s="2" t="s">
        <v>19</v>
      </c>
      <c r="F1811">
        <v>269</v>
      </c>
    </row>
    <row r="1812" spans="4:6" x14ac:dyDescent="0.25">
      <c r="D1812" s="1">
        <v>41432</v>
      </c>
      <c r="E1812" s="2" t="s">
        <v>8</v>
      </c>
      <c r="F1812">
        <v>81</v>
      </c>
    </row>
    <row r="1813" spans="4:6" x14ac:dyDescent="0.25">
      <c r="D1813" s="1">
        <v>41432</v>
      </c>
      <c r="E1813" s="2" t="s">
        <v>12</v>
      </c>
      <c r="F1813">
        <v>99</v>
      </c>
    </row>
    <row r="1814" spans="4:6" x14ac:dyDescent="0.25">
      <c r="D1814" s="1">
        <v>41437</v>
      </c>
      <c r="E1814" s="2" t="s">
        <v>172</v>
      </c>
      <c r="F1814">
        <v>12</v>
      </c>
    </row>
    <row r="1815" spans="4:6" x14ac:dyDescent="0.25">
      <c r="D1815" s="1">
        <v>41439</v>
      </c>
      <c r="E1815" s="2" t="s">
        <v>235</v>
      </c>
      <c r="F1815">
        <v>4</v>
      </c>
    </row>
    <row r="1816" spans="4:6" x14ac:dyDescent="0.25">
      <c r="D1816" s="1">
        <v>41440</v>
      </c>
      <c r="E1816" s="2" t="s">
        <v>32</v>
      </c>
      <c r="F1816">
        <v>132</v>
      </c>
    </row>
    <row r="1817" spans="4:6" x14ac:dyDescent="0.25">
      <c r="D1817" s="1">
        <v>41441</v>
      </c>
      <c r="E1817" s="2" t="s">
        <v>133</v>
      </c>
      <c r="F1817">
        <v>83</v>
      </c>
    </row>
    <row r="1818" spans="4:6" x14ac:dyDescent="0.25">
      <c r="D1818" s="1">
        <v>41446</v>
      </c>
      <c r="E1818" s="2" t="s">
        <v>207</v>
      </c>
      <c r="F1818">
        <v>7</v>
      </c>
    </row>
    <row r="1819" spans="4:6" x14ac:dyDescent="0.25">
      <c r="D1819" s="1">
        <v>41447</v>
      </c>
      <c r="E1819" s="2" t="s">
        <v>156</v>
      </c>
      <c r="F1819">
        <v>9</v>
      </c>
    </row>
    <row r="1820" spans="4:6" x14ac:dyDescent="0.25">
      <c r="D1820" s="1">
        <v>41448</v>
      </c>
      <c r="E1820" s="2" t="s">
        <v>161</v>
      </c>
      <c r="F1820">
        <v>20</v>
      </c>
    </row>
    <row r="1821" spans="4:6" x14ac:dyDescent="0.25">
      <c r="D1821" s="1">
        <v>41449</v>
      </c>
      <c r="E1821" s="2" t="s">
        <v>12</v>
      </c>
      <c r="F1821">
        <v>98</v>
      </c>
    </row>
    <row r="1822" spans="4:6" x14ac:dyDescent="0.25">
      <c r="D1822" s="1">
        <v>41451</v>
      </c>
      <c r="E1822" s="2" t="s">
        <v>139</v>
      </c>
      <c r="F1822">
        <v>9</v>
      </c>
    </row>
    <row r="1823" spans="4:6" x14ac:dyDescent="0.25">
      <c r="D1823" s="1">
        <v>41453</v>
      </c>
      <c r="E1823" s="2" t="s">
        <v>66</v>
      </c>
      <c r="F1823">
        <v>13</v>
      </c>
    </row>
    <row r="1824" spans="4:6" x14ac:dyDescent="0.25">
      <c r="D1824" s="1">
        <v>41456</v>
      </c>
      <c r="E1824" s="2" t="s">
        <v>52</v>
      </c>
      <c r="F1824">
        <v>424</v>
      </c>
    </row>
    <row r="1825" spans="4:6" x14ac:dyDescent="0.25">
      <c r="D1825" s="1">
        <v>41461</v>
      </c>
      <c r="E1825" s="2" t="s">
        <v>41</v>
      </c>
      <c r="F1825">
        <v>31</v>
      </c>
    </row>
    <row r="1826" spans="4:6" x14ac:dyDescent="0.25">
      <c r="D1826" s="1">
        <v>41462</v>
      </c>
      <c r="E1826" s="2" t="s">
        <v>59</v>
      </c>
      <c r="F1826">
        <v>18</v>
      </c>
    </row>
    <row r="1827" spans="4:6" x14ac:dyDescent="0.25">
      <c r="D1827" s="1">
        <v>41464</v>
      </c>
      <c r="E1827" s="2" t="s">
        <v>8</v>
      </c>
      <c r="F1827">
        <v>172</v>
      </c>
    </row>
    <row r="1828" spans="4:6" x14ac:dyDescent="0.25">
      <c r="D1828" s="1">
        <v>41464</v>
      </c>
      <c r="E1828" s="2" t="s">
        <v>47</v>
      </c>
      <c r="F1828">
        <v>373</v>
      </c>
    </row>
    <row r="1829" spans="4:6" x14ac:dyDescent="0.25">
      <c r="D1829" s="1">
        <v>41465</v>
      </c>
      <c r="E1829" s="2" t="s">
        <v>19</v>
      </c>
      <c r="F1829">
        <v>299</v>
      </c>
    </row>
    <row r="1830" spans="4:6" x14ac:dyDescent="0.25">
      <c r="D1830" s="1">
        <v>41471</v>
      </c>
      <c r="E1830" s="2" t="s">
        <v>39</v>
      </c>
      <c r="F1830">
        <v>20</v>
      </c>
    </row>
    <row r="1831" spans="4:6" x14ac:dyDescent="0.25">
      <c r="D1831" s="1">
        <v>41472</v>
      </c>
      <c r="E1831" s="2" t="s">
        <v>71</v>
      </c>
      <c r="F1831">
        <v>89</v>
      </c>
    </row>
    <row r="1832" spans="4:6" x14ac:dyDescent="0.25">
      <c r="D1832" s="1">
        <v>41472</v>
      </c>
      <c r="E1832" s="2" t="s">
        <v>37</v>
      </c>
      <c r="F1832">
        <v>60</v>
      </c>
    </row>
    <row r="1833" spans="4:6" x14ac:dyDescent="0.25">
      <c r="D1833" s="1">
        <v>41475</v>
      </c>
      <c r="E1833" s="2" t="s">
        <v>5</v>
      </c>
      <c r="F1833">
        <v>5</v>
      </c>
    </row>
    <row r="1834" spans="4:6" x14ac:dyDescent="0.25">
      <c r="D1834" s="1">
        <v>41476</v>
      </c>
      <c r="E1834" s="2" t="s">
        <v>104</v>
      </c>
      <c r="F1834">
        <v>125</v>
      </c>
    </row>
    <row r="1835" spans="4:6" x14ac:dyDescent="0.25">
      <c r="D1835" s="1">
        <v>41476</v>
      </c>
      <c r="E1835" s="2" t="s">
        <v>14</v>
      </c>
      <c r="F1835">
        <v>177</v>
      </c>
    </row>
    <row r="1836" spans="4:6" x14ac:dyDescent="0.25">
      <c r="D1836" s="1">
        <v>41477</v>
      </c>
      <c r="E1836" s="2" t="s">
        <v>22</v>
      </c>
      <c r="F1836">
        <v>58</v>
      </c>
    </row>
    <row r="1837" spans="4:6" x14ac:dyDescent="0.25">
      <c r="D1837" s="1">
        <v>41478</v>
      </c>
      <c r="E1837" s="2" t="s">
        <v>21</v>
      </c>
      <c r="F1837">
        <v>174</v>
      </c>
    </row>
    <row r="1838" spans="4:6" x14ac:dyDescent="0.25">
      <c r="D1838" s="1">
        <v>41479</v>
      </c>
      <c r="E1838" s="2" t="s">
        <v>9</v>
      </c>
      <c r="F1838">
        <v>485</v>
      </c>
    </row>
    <row r="1839" spans="4:6" x14ac:dyDescent="0.25">
      <c r="D1839" s="1">
        <v>41481</v>
      </c>
      <c r="E1839" s="2" t="s">
        <v>234</v>
      </c>
      <c r="F1839">
        <v>7</v>
      </c>
    </row>
    <row r="1840" spans="4:6" x14ac:dyDescent="0.25">
      <c r="D1840" s="1">
        <v>41482</v>
      </c>
      <c r="E1840" s="2" t="s">
        <v>11</v>
      </c>
      <c r="F1840">
        <v>109</v>
      </c>
    </row>
    <row r="1841" spans="4:6" x14ac:dyDescent="0.25">
      <c r="D1841" s="1">
        <v>41485</v>
      </c>
      <c r="E1841" s="2" t="s">
        <v>8</v>
      </c>
      <c r="F1841">
        <v>116</v>
      </c>
    </row>
    <row r="1842" spans="4:6" x14ac:dyDescent="0.25">
      <c r="D1842" s="1">
        <v>41486</v>
      </c>
      <c r="E1842" s="2" t="s">
        <v>41</v>
      </c>
      <c r="F1842">
        <v>125</v>
      </c>
    </row>
    <row r="1843" spans="4:6" x14ac:dyDescent="0.25">
      <c r="D1843" s="1">
        <v>41486</v>
      </c>
      <c r="E1843" s="2" t="s">
        <v>224</v>
      </c>
      <c r="F1843">
        <v>15</v>
      </c>
    </row>
    <row r="1844" spans="4:6" x14ac:dyDescent="0.25">
      <c r="D1844" s="1">
        <v>41488</v>
      </c>
      <c r="E1844" s="2" t="s">
        <v>179</v>
      </c>
      <c r="F1844">
        <v>4</v>
      </c>
    </row>
    <row r="1845" spans="4:6" x14ac:dyDescent="0.25">
      <c r="D1845" s="1">
        <v>41489</v>
      </c>
      <c r="E1845" s="2" t="s">
        <v>146</v>
      </c>
      <c r="F1845">
        <v>13</v>
      </c>
    </row>
    <row r="1846" spans="4:6" x14ac:dyDescent="0.25">
      <c r="D1846" s="1">
        <v>41491</v>
      </c>
      <c r="E1846" s="2" t="s">
        <v>104</v>
      </c>
      <c r="F1846">
        <v>338</v>
      </c>
    </row>
    <row r="1847" spans="4:6" x14ac:dyDescent="0.25">
      <c r="D1847" s="1">
        <v>41492</v>
      </c>
      <c r="E1847" s="2" t="s">
        <v>169</v>
      </c>
      <c r="F1847">
        <v>2</v>
      </c>
    </row>
    <row r="1848" spans="4:6" x14ac:dyDescent="0.25">
      <c r="D1848" s="1">
        <v>41493</v>
      </c>
      <c r="E1848" s="2" t="s">
        <v>39</v>
      </c>
      <c r="F1848">
        <v>108</v>
      </c>
    </row>
    <row r="1849" spans="4:6" x14ac:dyDescent="0.25">
      <c r="D1849" s="1">
        <v>41494</v>
      </c>
      <c r="E1849" s="2" t="s">
        <v>63</v>
      </c>
      <c r="F1849">
        <v>119</v>
      </c>
    </row>
    <row r="1850" spans="4:6" x14ac:dyDescent="0.25">
      <c r="D1850" s="1">
        <v>41495</v>
      </c>
      <c r="E1850" s="2" t="s">
        <v>9</v>
      </c>
      <c r="F1850">
        <v>385</v>
      </c>
    </row>
    <row r="1851" spans="4:6" x14ac:dyDescent="0.25">
      <c r="D1851" s="1">
        <v>41495</v>
      </c>
      <c r="E1851" s="2" t="s">
        <v>47</v>
      </c>
      <c r="F1851">
        <v>239</v>
      </c>
    </row>
    <row r="1852" spans="4:6" x14ac:dyDescent="0.25">
      <c r="D1852" s="1">
        <v>41498</v>
      </c>
      <c r="E1852" s="2" t="s">
        <v>231</v>
      </c>
      <c r="F1852">
        <v>8</v>
      </c>
    </row>
    <row r="1853" spans="4:6" x14ac:dyDescent="0.25">
      <c r="D1853" s="1">
        <v>41499</v>
      </c>
      <c r="E1853" s="2" t="s">
        <v>19</v>
      </c>
      <c r="F1853">
        <v>219</v>
      </c>
    </row>
    <row r="1854" spans="4:6" x14ac:dyDescent="0.25">
      <c r="D1854" s="1">
        <v>41503</v>
      </c>
      <c r="E1854" s="2" t="s">
        <v>27</v>
      </c>
      <c r="F1854">
        <v>40</v>
      </c>
    </row>
    <row r="1855" spans="4:6" x14ac:dyDescent="0.25">
      <c r="D1855" s="1">
        <v>41503</v>
      </c>
      <c r="E1855" s="2" t="s">
        <v>104</v>
      </c>
      <c r="F1855">
        <v>166</v>
      </c>
    </row>
    <row r="1856" spans="4:6" x14ac:dyDescent="0.25">
      <c r="D1856" s="1">
        <v>41504</v>
      </c>
      <c r="E1856" s="2" t="s">
        <v>68</v>
      </c>
      <c r="F1856">
        <v>168</v>
      </c>
    </row>
    <row r="1857" spans="4:6" x14ac:dyDescent="0.25">
      <c r="D1857" s="1">
        <v>41505</v>
      </c>
      <c r="E1857" s="2" t="s">
        <v>133</v>
      </c>
      <c r="F1857">
        <v>96</v>
      </c>
    </row>
    <row r="1858" spans="4:6" x14ac:dyDescent="0.25">
      <c r="D1858" s="1">
        <v>41506</v>
      </c>
      <c r="E1858" s="2" t="s">
        <v>12</v>
      </c>
      <c r="F1858">
        <v>23</v>
      </c>
    </row>
    <row r="1859" spans="4:6" x14ac:dyDescent="0.25">
      <c r="D1859" s="1">
        <v>41509</v>
      </c>
      <c r="E1859" s="2" t="s">
        <v>179</v>
      </c>
      <c r="F1859">
        <v>8</v>
      </c>
    </row>
    <row r="1860" spans="4:6" x14ac:dyDescent="0.25">
      <c r="D1860" s="1">
        <v>41509</v>
      </c>
      <c r="E1860" s="2" t="s">
        <v>108</v>
      </c>
      <c r="F1860">
        <v>1</v>
      </c>
    </row>
    <row r="1861" spans="4:6" x14ac:dyDescent="0.25">
      <c r="D1861" s="1">
        <v>41509</v>
      </c>
      <c r="E1861" s="2" t="s">
        <v>17</v>
      </c>
      <c r="F1861">
        <v>4</v>
      </c>
    </row>
    <row r="1862" spans="4:6" x14ac:dyDescent="0.25">
      <c r="D1862" s="1">
        <v>41512</v>
      </c>
      <c r="E1862" s="2" t="s">
        <v>122</v>
      </c>
      <c r="F1862">
        <v>170</v>
      </c>
    </row>
    <row r="1863" spans="4:6" x14ac:dyDescent="0.25">
      <c r="D1863" s="1">
        <v>41514</v>
      </c>
      <c r="E1863" s="2" t="s">
        <v>47</v>
      </c>
      <c r="F1863">
        <v>193</v>
      </c>
    </row>
    <row r="1864" spans="4:6" x14ac:dyDescent="0.25">
      <c r="D1864" s="1">
        <v>41517</v>
      </c>
      <c r="E1864" s="2" t="s">
        <v>236</v>
      </c>
      <c r="F1864">
        <v>5</v>
      </c>
    </row>
    <row r="1865" spans="4:6" x14ac:dyDescent="0.25">
      <c r="D1865" s="1">
        <v>41520</v>
      </c>
      <c r="E1865" s="2" t="s">
        <v>64</v>
      </c>
      <c r="F1865">
        <v>5</v>
      </c>
    </row>
    <row r="1866" spans="4:6" x14ac:dyDescent="0.25">
      <c r="D1866" s="1">
        <v>41520</v>
      </c>
      <c r="E1866" s="2" t="s">
        <v>66</v>
      </c>
      <c r="F1866">
        <v>15</v>
      </c>
    </row>
    <row r="1867" spans="4:6" x14ac:dyDescent="0.25">
      <c r="D1867" s="1">
        <v>41525</v>
      </c>
      <c r="E1867" s="2" t="s">
        <v>111</v>
      </c>
      <c r="F1867">
        <v>14</v>
      </c>
    </row>
    <row r="1868" spans="4:6" x14ac:dyDescent="0.25">
      <c r="D1868" s="1">
        <v>41525</v>
      </c>
      <c r="E1868" s="2" t="s">
        <v>39</v>
      </c>
      <c r="F1868">
        <v>96</v>
      </c>
    </row>
    <row r="1869" spans="4:6" x14ac:dyDescent="0.25">
      <c r="D1869" s="1">
        <v>41529</v>
      </c>
      <c r="E1869" s="2" t="s">
        <v>164</v>
      </c>
      <c r="F1869">
        <v>1</v>
      </c>
    </row>
    <row r="1870" spans="4:6" x14ac:dyDescent="0.25">
      <c r="D1870" s="1">
        <v>41533</v>
      </c>
      <c r="E1870" s="2" t="s">
        <v>71</v>
      </c>
      <c r="F1870">
        <v>164</v>
      </c>
    </row>
    <row r="1871" spans="4:6" x14ac:dyDescent="0.25">
      <c r="D1871" s="1">
        <v>41534</v>
      </c>
      <c r="E1871" s="2" t="s">
        <v>24</v>
      </c>
      <c r="F1871">
        <v>105</v>
      </c>
    </row>
    <row r="1872" spans="4:6" x14ac:dyDescent="0.25">
      <c r="D1872" s="1">
        <v>41536</v>
      </c>
      <c r="E1872" s="2" t="s">
        <v>212</v>
      </c>
      <c r="F1872">
        <v>17</v>
      </c>
    </row>
    <row r="1873" spans="4:6" x14ac:dyDescent="0.25">
      <c r="D1873" s="1">
        <v>41538</v>
      </c>
      <c r="E1873" s="2" t="s">
        <v>202</v>
      </c>
      <c r="F1873">
        <v>5</v>
      </c>
    </row>
    <row r="1874" spans="4:6" x14ac:dyDescent="0.25">
      <c r="D1874" s="1">
        <v>41543</v>
      </c>
      <c r="E1874" s="2" t="s">
        <v>47</v>
      </c>
      <c r="F1874">
        <v>212</v>
      </c>
    </row>
    <row r="1875" spans="4:6" x14ac:dyDescent="0.25">
      <c r="D1875" s="1">
        <v>41543</v>
      </c>
      <c r="E1875" s="2" t="s">
        <v>11</v>
      </c>
      <c r="F1875">
        <v>128</v>
      </c>
    </row>
    <row r="1876" spans="4:6" x14ac:dyDescent="0.25">
      <c r="D1876" s="1">
        <v>41543</v>
      </c>
      <c r="E1876" s="2" t="s">
        <v>30</v>
      </c>
      <c r="F1876">
        <v>147</v>
      </c>
    </row>
    <row r="1877" spans="4:6" x14ac:dyDescent="0.25">
      <c r="D1877" s="1">
        <v>41544</v>
      </c>
      <c r="E1877" s="2" t="s">
        <v>16</v>
      </c>
      <c r="F1877">
        <v>436</v>
      </c>
    </row>
    <row r="1878" spans="4:6" x14ac:dyDescent="0.25">
      <c r="D1878" s="1">
        <v>41545</v>
      </c>
      <c r="E1878" s="2" t="s">
        <v>237</v>
      </c>
      <c r="F1878">
        <v>4</v>
      </c>
    </row>
    <row r="1879" spans="4:6" x14ac:dyDescent="0.25">
      <c r="D1879" s="1">
        <v>41545</v>
      </c>
      <c r="E1879" s="2" t="s">
        <v>156</v>
      </c>
      <c r="F1879">
        <v>4</v>
      </c>
    </row>
    <row r="1880" spans="4:6" x14ac:dyDescent="0.25">
      <c r="D1880" s="1">
        <v>41551</v>
      </c>
      <c r="E1880" s="2" t="s">
        <v>133</v>
      </c>
      <c r="F1880">
        <v>78</v>
      </c>
    </row>
    <row r="1881" spans="4:6" x14ac:dyDescent="0.25">
      <c r="D1881" s="1">
        <v>41558</v>
      </c>
      <c r="E1881" s="2" t="s">
        <v>12</v>
      </c>
      <c r="F1881">
        <v>159</v>
      </c>
    </row>
    <row r="1882" spans="4:6" x14ac:dyDescent="0.25">
      <c r="D1882" s="1">
        <v>41558</v>
      </c>
      <c r="E1882" s="2" t="s">
        <v>10</v>
      </c>
      <c r="F1882">
        <v>103</v>
      </c>
    </row>
    <row r="1883" spans="4:6" x14ac:dyDescent="0.25">
      <c r="D1883" s="1">
        <v>41559</v>
      </c>
      <c r="E1883" s="2" t="s">
        <v>54</v>
      </c>
      <c r="F1883">
        <v>57</v>
      </c>
    </row>
    <row r="1884" spans="4:6" x14ac:dyDescent="0.25">
      <c r="D1884" s="1">
        <v>41559</v>
      </c>
      <c r="E1884" s="2" t="s">
        <v>22</v>
      </c>
      <c r="F1884">
        <v>121</v>
      </c>
    </row>
    <row r="1885" spans="4:6" x14ac:dyDescent="0.25">
      <c r="D1885" s="1">
        <v>41559</v>
      </c>
      <c r="E1885" s="2" t="s">
        <v>79</v>
      </c>
      <c r="F1885">
        <v>14</v>
      </c>
    </row>
    <row r="1886" spans="4:6" x14ac:dyDescent="0.25">
      <c r="D1886" s="1">
        <v>41560</v>
      </c>
      <c r="E1886" s="2" t="s">
        <v>46</v>
      </c>
      <c r="F1886">
        <v>2</v>
      </c>
    </row>
    <row r="1887" spans="4:6" x14ac:dyDescent="0.25">
      <c r="D1887" s="1">
        <v>41560</v>
      </c>
      <c r="E1887" s="2" t="s">
        <v>55</v>
      </c>
      <c r="F1887">
        <v>19</v>
      </c>
    </row>
    <row r="1888" spans="4:6" x14ac:dyDescent="0.25">
      <c r="D1888" s="1">
        <v>41561</v>
      </c>
      <c r="E1888" s="2" t="s">
        <v>238</v>
      </c>
      <c r="F1888">
        <v>20</v>
      </c>
    </row>
    <row r="1889" spans="4:6" x14ac:dyDescent="0.25">
      <c r="D1889" s="1">
        <v>41562</v>
      </c>
      <c r="E1889" s="2" t="s">
        <v>16</v>
      </c>
      <c r="F1889">
        <v>367</v>
      </c>
    </row>
    <row r="1890" spans="4:6" x14ac:dyDescent="0.25">
      <c r="D1890" s="1">
        <v>41562</v>
      </c>
      <c r="E1890" s="2" t="s">
        <v>11</v>
      </c>
      <c r="F1890">
        <v>458</v>
      </c>
    </row>
    <row r="1891" spans="4:6" x14ac:dyDescent="0.25">
      <c r="D1891" s="1">
        <v>41563</v>
      </c>
      <c r="E1891" s="2" t="s">
        <v>47</v>
      </c>
      <c r="F1891">
        <v>100</v>
      </c>
    </row>
    <row r="1892" spans="4:6" x14ac:dyDescent="0.25">
      <c r="D1892" s="1">
        <v>41563</v>
      </c>
      <c r="E1892" s="2" t="s">
        <v>8</v>
      </c>
      <c r="F1892">
        <v>62</v>
      </c>
    </row>
    <row r="1893" spans="4:6" x14ac:dyDescent="0.25">
      <c r="D1893" s="1">
        <v>41567</v>
      </c>
      <c r="E1893" s="2" t="s">
        <v>8</v>
      </c>
      <c r="F1893">
        <v>184</v>
      </c>
    </row>
    <row r="1894" spans="4:6" x14ac:dyDescent="0.25">
      <c r="D1894" s="1">
        <v>41568</v>
      </c>
      <c r="E1894" s="2" t="s">
        <v>21</v>
      </c>
      <c r="F1894">
        <v>156</v>
      </c>
    </row>
    <row r="1895" spans="4:6" x14ac:dyDescent="0.25">
      <c r="D1895" s="1">
        <v>41569</v>
      </c>
      <c r="E1895" s="2" t="s">
        <v>9</v>
      </c>
      <c r="F1895">
        <v>142</v>
      </c>
    </row>
    <row r="1896" spans="4:6" x14ac:dyDescent="0.25">
      <c r="D1896" s="1">
        <v>41570</v>
      </c>
      <c r="E1896" s="2" t="s">
        <v>8</v>
      </c>
      <c r="F1896">
        <v>97</v>
      </c>
    </row>
    <row r="1897" spans="4:6" x14ac:dyDescent="0.25">
      <c r="D1897" s="1">
        <v>41570</v>
      </c>
      <c r="E1897" s="2" t="s">
        <v>9</v>
      </c>
      <c r="F1897">
        <v>136</v>
      </c>
    </row>
    <row r="1898" spans="4:6" x14ac:dyDescent="0.25">
      <c r="D1898" s="1">
        <v>41570</v>
      </c>
      <c r="E1898" s="2" t="s">
        <v>133</v>
      </c>
      <c r="F1898">
        <v>108</v>
      </c>
    </row>
    <row r="1899" spans="4:6" x14ac:dyDescent="0.25">
      <c r="D1899" s="1">
        <v>41572</v>
      </c>
      <c r="E1899" s="2" t="s">
        <v>27</v>
      </c>
      <c r="F1899">
        <v>51</v>
      </c>
    </row>
    <row r="1900" spans="4:6" x14ac:dyDescent="0.25">
      <c r="D1900" s="1">
        <v>41574</v>
      </c>
      <c r="E1900" s="2" t="s">
        <v>132</v>
      </c>
      <c r="F1900">
        <v>7</v>
      </c>
    </row>
    <row r="1901" spans="4:6" x14ac:dyDescent="0.25">
      <c r="D1901" s="1">
        <v>41576</v>
      </c>
      <c r="E1901" s="2" t="s">
        <v>101</v>
      </c>
      <c r="F1901">
        <v>19</v>
      </c>
    </row>
    <row r="1902" spans="4:6" x14ac:dyDescent="0.25">
      <c r="D1902" s="1">
        <v>41577</v>
      </c>
      <c r="E1902" s="2" t="s">
        <v>77</v>
      </c>
      <c r="F1902">
        <v>4</v>
      </c>
    </row>
    <row r="1903" spans="4:6" x14ac:dyDescent="0.25">
      <c r="D1903" s="1">
        <v>41580</v>
      </c>
      <c r="E1903" s="2" t="s">
        <v>47</v>
      </c>
      <c r="F1903">
        <v>163</v>
      </c>
    </row>
    <row r="1904" spans="4:6" x14ac:dyDescent="0.25">
      <c r="D1904" s="1">
        <v>41580</v>
      </c>
      <c r="E1904" s="2" t="s">
        <v>32</v>
      </c>
      <c r="F1904">
        <v>165</v>
      </c>
    </row>
    <row r="1905" spans="4:6" x14ac:dyDescent="0.25">
      <c r="D1905" s="1">
        <v>41581</v>
      </c>
      <c r="E1905" s="2" t="s">
        <v>212</v>
      </c>
      <c r="F1905">
        <v>14</v>
      </c>
    </row>
    <row r="1906" spans="4:6" x14ac:dyDescent="0.25">
      <c r="D1906" s="1">
        <v>41583</v>
      </c>
      <c r="E1906" s="2" t="s">
        <v>30</v>
      </c>
      <c r="F1906">
        <v>177</v>
      </c>
    </row>
    <row r="1907" spans="4:6" x14ac:dyDescent="0.25">
      <c r="D1907" s="1">
        <v>41584</v>
      </c>
      <c r="E1907" s="2" t="s">
        <v>149</v>
      </c>
      <c r="F1907">
        <v>1</v>
      </c>
    </row>
    <row r="1908" spans="4:6" x14ac:dyDescent="0.25">
      <c r="D1908" s="1">
        <v>41585</v>
      </c>
      <c r="E1908" s="2" t="s">
        <v>133</v>
      </c>
      <c r="F1908">
        <v>193</v>
      </c>
    </row>
    <row r="1909" spans="4:6" x14ac:dyDescent="0.25">
      <c r="D1909" s="1">
        <v>41585</v>
      </c>
      <c r="E1909" s="2" t="s">
        <v>112</v>
      </c>
      <c r="F1909">
        <v>8</v>
      </c>
    </row>
    <row r="1910" spans="4:6" x14ac:dyDescent="0.25">
      <c r="D1910" s="1">
        <v>41588</v>
      </c>
      <c r="E1910" s="2" t="s">
        <v>235</v>
      </c>
      <c r="F1910">
        <v>11</v>
      </c>
    </row>
    <row r="1911" spans="4:6" x14ac:dyDescent="0.25">
      <c r="D1911" s="1">
        <v>41594</v>
      </c>
      <c r="E1911" s="2" t="s">
        <v>24</v>
      </c>
      <c r="F1911">
        <v>249</v>
      </c>
    </row>
    <row r="1912" spans="4:6" x14ac:dyDescent="0.25">
      <c r="D1912" s="1">
        <v>41598</v>
      </c>
      <c r="E1912" s="2" t="s">
        <v>7</v>
      </c>
      <c r="F1912">
        <v>360</v>
      </c>
    </row>
    <row r="1913" spans="4:6" x14ac:dyDescent="0.25">
      <c r="D1913" s="1">
        <v>41602</v>
      </c>
      <c r="E1913" s="2" t="s">
        <v>28</v>
      </c>
      <c r="F1913">
        <v>186</v>
      </c>
    </row>
    <row r="1914" spans="4:6" x14ac:dyDescent="0.25">
      <c r="D1914" s="1">
        <v>41603</v>
      </c>
      <c r="E1914" s="2" t="s">
        <v>54</v>
      </c>
      <c r="F1914">
        <v>29</v>
      </c>
    </row>
    <row r="1915" spans="4:6" x14ac:dyDescent="0.25">
      <c r="D1915" s="1">
        <v>41606</v>
      </c>
      <c r="E1915" s="2" t="s">
        <v>32</v>
      </c>
      <c r="F1915">
        <v>174</v>
      </c>
    </row>
    <row r="1916" spans="4:6" x14ac:dyDescent="0.25">
      <c r="D1916" s="1">
        <v>41607</v>
      </c>
      <c r="E1916" s="2" t="s">
        <v>9</v>
      </c>
      <c r="F1916">
        <v>131</v>
      </c>
    </row>
    <row r="1917" spans="4:6" x14ac:dyDescent="0.25">
      <c r="D1917" s="1">
        <v>41609</v>
      </c>
      <c r="E1917" s="2" t="s">
        <v>9</v>
      </c>
      <c r="F1917">
        <v>157</v>
      </c>
    </row>
    <row r="1918" spans="4:6" x14ac:dyDescent="0.25">
      <c r="D1918" s="1">
        <v>41609</v>
      </c>
      <c r="E1918" s="2" t="s">
        <v>16</v>
      </c>
      <c r="F1918">
        <v>284</v>
      </c>
    </row>
    <row r="1919" spans="4:6" x14ac:dyDescent="0.25">
      <c r="D1919" s="1">
        <v>41610</v>
      </c>
      <c r="E1919" s="2" t="s">
        <v>19</v>
      </c>
      <c r="F1919">
        <v>292</v>
      </c>
    </row>
    <row r="1920" spans="4:6" x14ac:dyDescent="0.25">
      <c r="D1920" s="1">
        <v>41612</v>
      </c>
      <c r="E1920" s="2" t="s">
        <v>83</v>
      </c>
      <c r="F1920">
        <v>13</v>
      </c>
    </row>
    <row r="1921" spans="4:6" x14ac:dyDescent="0.25">
      <c r="D1921" s="1">
        <v>41614</v>
      </c>
      <c r="E1921" s="2" t="s">
        <v>87</v>
      </c>
      <c r="F1921">
        <v>16</v>
      </c>
    </row>
    <row r="1922" spans="4:6" x14ac:dyDescent="0.25">
      <c r="D1922" s="1">
        <v>41614</v>
      </c>
      <c r="E1922" s="2" t="s">
        <v>24</v>
      </c>
      <c r="F1922">
        <v>364</v>
      </c>
    </row>
    <row r="1923" spans="4:6" x14ac:dyDescent="0.25">
      <c r="D1923" s="1">
        <v>41615</v>
      </c>
      <c r="E1923" s="2" t="s">
        <v>46</v>
      </c>
      <c r="F1923">
        <v>16</v>
      </c>
    </row>
    <row r="1924" spans="4:6" x14ac:dyDescent="0.25">
      <c r="D1924" s="1">
        <v>41615</v>
      </c>
      <c r="E1924" s="2" t="s">
        <v>51</v>
      </c>
      <c r="F1924">
        <v>3</v>
      </c>
    </row>
    <row r="1925" spans="4:6" x14ac:dyDescent="0.25">
      <c r="D1925" s="1">
        <v>41616</v>
      </c>
      <c r="E1925" s="2" t="s">
        <v>209</v>
      </c>
      <c r="F1925">
        <v>9</v>
      </c>
    </row>
    <row r="1926" spans="4:6" x14ac:dyDescent="0.25">
      <c r="D1926" s="1">
        <v>41617</v>
      </c>
      <c r="E1926" s="2" t="s">
        <v>208</v>
      </c>
      <c r="F1926">
        <v>6</v>
      </c>
    </row>
    <row r="1927" spans="4:6" x14ac:dyDescent="0.25">
      <c r="D1927" s="1">
        <v>41621</v>
      </c>
      <c r="E1927" s="2" t="s">
        <v>73</v>
      </c>
      <c r="F1927">
        <v>117</v>
      </c>
    </row>
    <row r="1928" spans="4:6" x14ac:dyDescent="0.25">
      <c r="D1928" s="1">
        <v>41622</v>
      </c>
      <c r="E1928" s="2" t="s">
        <v>44</v>
      </c>
      <c r="F1928">
        <v>6</v>
      </c>
    </row>
    <row r="1929" spans="4:6" x14ac:dyDescent="0.25">
      <c r="D1929" s="1">
        <v>41623</v>
      </c>
      <c r="E1929" s="2" t="s">
        <v>11</v>
      </c>
      <c r="F1929">
        <v>186</v>
      </c>
    </row>
    <row r="1930" spans="4:6" x14ac:dyDescent="0.25">
      <c r="D1930" s="1">
        <v>41623</v>
      </c>
      <c r="E1930" s="2" t="s">
        <v>44</v>
      </c>
      <c r="F1930">
        <v>16</v>
      </c>
    </row>
    <row r="1931" spans="4:6" x14ac:dyDescent="0.25">
      <c r="D1931" s="1">
        <v>41624</v>
      </c>
      <c r="E1931" s="2" t="s">
        <v>8</v>
      </c>
      <c r="F1931">
        <v>100</v>
      </c>
    </row>
    <row r="1932" spans="4:6" x14ac:dyDescent="0.25">
      <c r="D1932" s="1">
        <v>41629</v>
      </c>
      <c r="E1932" s="2" t="s">
        <v>3</v>
      </c>
      <c r="F1932">
        <v>20</v>
      </c>
    </row>
    <row r="1933" spans="4:6" x14ac:dyDescent="0.25">
      <c r="D1933" s="1">
        <v>41629</v>
      </c>
      <c r="E1933" s="2" t="s">
        <v>37</v>
      </c>
      <c r="F1933">
        <v>192</v>
      </c>
    </row>
    <row r="1934" spans="4:6" x14ac:dyDescent="0.25">
      <c r="D1934" s="1">
        <v>41630</v>
      </c>
      <c r="E1934" s="2" t="s">
        <v>37</v>
      </c>
      <c r="F1934">
        <v>92</v>
      </c>
    </row>
    <row r="1935" spans="4:6" x14ac:dyDescent="0.25">
      <c r="D1935" s="1">
        <v>41631</v>
      </c>
      <c r="E1935" s="2" t="s">
        <v>120</v>
      </c>
      <c r="F1935">
        <v>11</v>
      </c>
    </row>
    <row r="1936" spans="4:6" x14ac:dyDescent="0.25">
      <c r="D1936" s="1">
        <v>41633</v>
      </c>
      <c r="E1936" s="2" t="s">
        <v>239</v>
      </c>
      <c r="F1936">
        <v>10</v>
      </c>
    </row>
    <row r="1937" spans="4:6" x14ac:dyDescent="0.25">
      <c r="D1937" s="1">
        <v>41634</v>
      </c>
      <c r="E1937" s="2" t="s">
        <v>73</v>
      </c>
      <c r="F1937">
        <v>180</v>
      </c>
    </row>
    <row r="1938" spans="4:6" x14ac:dyDescent="0.25">
      <c r="D1938" s="1">
        <v>41637</v>
      </c>
      <c r="E1938" s="2" t="s">
        <v>40</v>
      </c>
      <c r="F1938">
        <v>12</v>
      </c>
    </row>
    <row r="1939" spans="4:6" x14ac:dyDescent="0.25">
      <c r="D1939" s="1">
        <v>41638</v>
      </c>
      <c r="E1939" s="2" t="s">
        <v>224</v>
      </c>
      <c r="F1939">
        <v>12</v>
      </c>
    </row>
    <row r="1940" spans="4:6" x14ac:dyDescent="0.25">
      <c r="D1940" s="1">
        <v>41639</v>
      </c>
      <c r="E1940" s="2" t="s">
        <v>99</v>
      </c>
      <c r="F1940">
        <v>8</v>
      </c>
    </row>
    <row r="1941" spans="4:6" x14ac:dyDescent="0.25">
      <c r="D1941" s="1">
        <v>41641</v>
      </c>
      <c r="E1941" s="2" t="s">
        <v>14</v>
      </c>
      <c r="F1941">
        <v>56</v>
      </c>
    </row>
    <row r="1942" spans="4:6" x14ac:dyDescent="0.25">
      <c r="D1942" s="1">
        <v>41642</v>
      </c>
      <c r="E1942" s="2" t="s">
        <v>84</v>
      </c>
      <c r="F1942">
        <v>18</v>
      </c>
    </row>
    <row r="1943" spans="4:6" x14ac:dyDescent="0.25">
      <c r="D1943" s="1">
        <v>41642</v>
      </c>
      <c r="E1943" s="2" t="s">
        <v>16</v>
      </c>
      <c r="F1943">
        <v>164</v>
      </c>
    </row>
    <row r="1944" spans="4:6" x14ac:dyDescent="0.25">
      <c r="D1944" s="1">
        <v>41645</v>
      </c>
      <c r="E1944" s="2" t="s">
        <v>32</v>
      </c>
      <c r="F1944">
        <v>111</v>
      </c>
    </row>
    <row r="1945" spans="4:6" x14ac:dyDescent="0.25">
      <c r="D1945" s="1">
        <v>41646</v>
      </c>
      <c r="E1945" s="2" t="s">
        <v>192</v>
      </c>
      <c r="F1945">
        <v>14</v>
      </c>
    </row>
    <row r="1946" spans="4:6" x14ac:dyDescent="0.25">
      <c r="D1946" s="1">
        <v>41647</v>
      </c>
      <c r="E1946" s="2" t="s">
        <v>104</v>
      </c>
      <c r="F1946">
        <v>143</v>
      </c>
    </row>
    <row r="1947" spans="4:6" x14ac:dyDescent="0.25">
      <c r="D1947" s="1">
        <v>41648</v>
      </c>
      <c r="E1947" s="2" t="s">
        <v>12</v>
      </c>
      <c r="F1947">
        <v>64</v>
      </c>
    </row>
    <row r="1948" spans="4:6" x14ac:dyDescent="0.25">
      <c r="D1948" s="1">
        <v>41651</v>
      </c>
      <c r="E1948" s="2" t="s">
        <v>236</v>
      </c>
      <c r="F1948">
        <v>3</v>
      </c>
    </row>
    <row r="1949" spans="4:6" x14ac:dyDescent="0.25">
      <c r="D1949" s="1">
        <v>41652</v>
      </c>
      <c r="E1949" s="2" t="s">
        <v>47</v>
      </c>
      <c r="F1949">
        <v>152</v>
      </c>
    </row>
    <row r="1950" spans="4:6" x14ac:dyDescent="0.25">
      <c r="D1950" s="1">
        <v>41653</v>
      </c>
      <c r="E1950" s="2" t="s">
        <v>12</v>
      </c>
      <c r="F1950">
        <v>152</v>
      </c>
    </row>
    <row r="1951" spans="4:6" x14ac:dyDescent="0.25">
      <c r="D1951" s="1">
        <v>41655</v>
      </c>
      <c r="E1951" s="2" t="s">
        <v>223</v>
      </c>
      <c r="F1951">
        <v>15</v>
      </c>
    </row>
    <row r="1952" spans="4:6" x14ac:dyDescent="0.25">
      <c r="D1952" s="1">
        <v>41656</v>
      </c>
      <c r="E1952" s="2" t="s">
        <v>73</v>
      </c>
      <c r="F1952">
        <v>117</v>
      </c>
    </row>
    <row r="1953" spans="4:6" x14ac:dyDescent="0.25">
      <c r="D1953" s="1">
        <v>41656</v>
      </c>
      <c r="E1953" s="2" t="s">
        <v>217</v>
      </c>
      <c r="F1953">
        <v>14</v>
      </c>
    </row>
    <row r="1954" spans="4:6" x14ac:dyDescent="0.25">
      <c r="D1954" s="1">
        <v>41656</v>
      </c>
      <c r="E1954" s="2" t="s">
        <v>47</v>
      </c>
      <c r="F1954">
        <v>431</v>
      </c>
    </row>
    <row r="1955" spans="4:6" x14ac:dyDescent="0.25">
      <c r="D1955" s="1">
        <v>41658</v>
      </c>
      <c r="E1955" s="2" t="s">
        <v>24</v>
      </c>
      <c r="F1955">
        <v>390</v>
      </c>
    </row>
    <row r="1956" spans="4:6" x14ac:dyDescent="0.25">
      <c r="D1956" s="1">
        <v>41663</v>
      </c>
      <c r="E1956" s="2" t="s">
        <v>224</v>
      </c>
      <c r="F1956">
        <v>1</v>
      </c>
    </row>
    <row r="1957" spans="4:6" x14ac:dyDescent="0.25">
      <c r="D1957" s="1">
        <v>41666</v>
      </c>
      <c r="E1957" s="2" t="s">
        <v>19</v>
      </c>
      <c r="F1957">
        <v>392</v>
      </c>
    </row>
    <row r="1958" spans="4:6" x14ac:dyDescent="0.25">
      <c r="D1958" s="1">
        <v>41668</v>
      </c>
      <c r="E1958" s="2" t="s">
        <v>39</v>
      </c>
      <c r="F1958">
        <v>175</v>
      </c>
    </row>
    <row r="1959" spans="4:6" x14ac:dyDescent="0.25">
      <c r="D1959" s="1">
        <v>41668</v>
      </c>
      <c r="E1959" s="2" t="s">
        <v>57</v>
      </c>
      <c r="F1959">
        <v>118</v>
      </c>
    </row>
    <row r="1960" spans="4:6" x14ac:dyDescent="0.25">
      <c r="D1960" s="1">
        <v>41672</v>
      </c>
      <c r="E1960" s="2" t="s">
        <v>11</v>
      </c>
      <c r="F1960">
        <v>297</v>
      </c>
    </row>
    <row r="1961" spans="4:6" x14ac:dyDescent="0.25">
      <c r="D1961" s="1">
        <v>41676</v>
      </c>
      <c r="E1961" s="2" t="s">
        <v>25</v>
      </c>
      <c r="F1961">
        <v>89</v>
      </c>
    </row>
    <row r="1962" spans="4:6" x14ac:dyDescent="0.25">
      <c r="D1962" s="1">
        <v>41676</v>
      </c>
      <c r="E1962" s="2" t="s">
        <v>24</v>
      </c>
      <c r="F1962">
        <v>182</v>
      </c>
    </row>
    <row r="1963" spans="4:6" x14ac:dyDescent="0.25">
      <c r="D1963" s="1">
        <v>41677</v>
      </c>
      <c r="E1963" s="2" t="s">
        <v>12</v>
      </c>
      <c r="F1963">
        <v>130</v>
      </c>
    </row>
    <row r="1964" spans="4:6" x14ac:dyDescent="0.25">
      <c r="D1964" s="1">
        <v>41680</v>
      </c>
      <c r="E1964" s="2" t="s">
        <v>28</v>
      </c>
      <c r="F1964">
        <v>187</v>
      </c>
    </row>
    <row r="1965" spans="4:6" x14ac:dyDescent="0.25">
      <c r="D1965" s="1">
        <v>41681</v>
      </c>
      <c r="E1965" s="2" t="s">
        <v>52</v>
      </c>
      <c r="F1965">
        <v>166</v>
      </c>
    </row>
    <row r="1966" spans="4:6" x14ac:dyDescent="0.25">
      <c r="D1966" s="1">
        <v>41682</v>
      </c>
      <c r="E1966" s="2" t="s">
        <v>25</v>
      </c>
      <c r="F1966">
        <v>58</v>
      </c>
    </row>
    <row r="1967" spans="4:6" x14ac:dyDescent="0.25">
      <c r="D1967" s="1">
        <v>41686</v>
      </c>
      <c r="E1967" s="2" t="s">
        <v>27</v>
      </c>
      <c r="F1967">
        <v>187</v>
      </c>
    </row>
    <row r="1968" spans="4:6" x14ac:dyDescent="0.25">
      <c r="D1968" s="1">
        <v>41687</v>
      </c>
      <c r="E1968" s="2" t="s">
        <v>25</v>
      </c>
      <c r="F1968">
        <v>58</v>
      </c>
    </row>
    <row r="1969" spans="4:6" x14ac:dyDescent="0.25">
      <c r="D1969" s="1">
        <v>41689</v>
      </c>
      <c r="E1969" s="2" t="s">
        <v>62</v>
      </c>
      <c r="F1969">
        <v>19</v>
      </c>
    </row>
    <row r="1970" spans="4:6" x14ac:dyDescent="0.25">
      <c r="D1970" s="1">
        <v>41689</v>
      </c>
      <c r="E1970" s="2" t="s">
        <v>11</v>
      </c>
      <c r="F1970">
        <v>388</v>
      </c>
    </row>
    <row r="1971" spans="4:6" x14ac:dyDescent="0.25">
      <c r="D1971" s="1">
        <v>41690</v>
      </c>
      <c r="E1971" s="2" t="s">
        <v>107</v>
      </c>
      <c r="F1971">
        <v>20</v>
      </c>
    </row>
    <row r="1972" spans="4:6" x14ac:dyDescent="0.25">
      <c r="D1972" s="1">
        <v>41690</v>
      </c>
      <c r="E1972" s="2" t="s">
        <v>8</v>
      </c>
      <c r="F1972">
        <v>185</v>
      </c>
    </row>
    <row r="1973" spans="4:6" x14ac:dyDescent="0.25">
      <c r="D1973" s="1">
        <v>41690</v>
      </c>
      <c r="E1973" s="2" t="s">
        <v>68</v>
      </c>
      <c r="F1973">
        <v>191</v>
      </c>
    </row>
    <row r="1974" spans="4:6" x14ac:dyDescent="0.25">
      <c r="D1974" s="1">
        <v>41691</v>
      </c>
      <c r="E1974" s="2" t="s">
        <v>89</v>
      </c>
      <c r="F1974">
        <v>1</v>
      </c>
    </row>
    <row r="1975" spans="4:6" x14ac:dyDescent="0.25">
      <c r="D1975" s="1">
        <v>41692</v>
      </c>
      <c r="E1975" s="2" t="s">
        <v>73</v>
      </c>
      <c r="F1975">
        <v>90</v>
      </c>
    </row>
    <row r="1976" spans="4:6" x14ac:dyDescent="0.25">
      <c r="D1976" s="1">
        <v>41696</v>
      </c>
      <c r="E1976" s="2" t="s">
        <v>11</v>
      </c>
      <c r="F1976">
        <v>234</v>
      </c>
    </row>
    <row r="1977" spans="4:6" x14ac:dyDescent="0.25">
      <c r="D1977" s="1">
        <v>41699</v>
      </c>
      <c r="E1977" s="2" t="s">
        <v>47</v>
      </c>
      <c r="F1977">
        <v>212</v>
      </c>
    </row>
    <row r="1978" spans="4:6" x14ac:dyDescent="0.25">
      <c r="D1978" s="1">
        <v>41701</v>
      </c>
      <c r="E1978" s="2" t="s">
        <v>47</v>
      </c>
      <c r="F1978">
        <v>372</v>
      </c>
    </row>
    <row r="1979" spans="4:6" x14ac:dyDescent="0.25">
      <c r="D1979" s="1">
        <v>41701</v>
      </c>
      <c r="E1979" s="2" t="s">
        <v>37</v>
      </c>
      <c r="F1979">
        <v>102</v>
      </c>
    </row>
    <row r="1980" spans="4:6" x14ac:dyDescent="0.25">
      <c r="D1980" s="1">
        <v>41701</v>
      </c>
      <c r="E1980" s="2" t="s">
        <v>12</v>
      </c>
      <c r="F1980">
        <v>69</v>
      </c>
    </row>
    <row r="1981" spans="4:6" x14ac:dyDescent="0.25">
      <c r="D1981" s="1">
        <v>41708</v>
      </c>
      <c r="E1981" s="2" t="s">
        <v>177</v>
      </c>
      <c r="F1981">
        <v>5</v>
      </c>
    </row>
    <row r="1982" spans="4:6" x14ac:dyDescent="0.25">
      <c r="D1982" s="1">
        <v>41713</v>
      </c>
      <c r="E1982" s="2" t="s">
        <v>71</v>
      </c>
      <c r="F1982">
        <v>146</v>
      </c>
    </row>
    <row r="1983" spans="4:6" x14ac:dyDescent="0.25">
      <c r="D1983" s="1">
        <v>41714</v>
      </c>
      <c r="E1983" s="2" t="s">
        <v>22</v>
      </c>
      <c r="F1983">
        <v>114</v>
      </c>
    </row>
    <row r="1984" spans="4:6" x14ac:dyDescent="0.25">
      <c r="D1984" s="1">
        <v>41716</v>
      </c>
      <c r="E1984" s="2" t="s">
        <v>16</v>
      </c>
      <c r="F1984">
        <v>265</v>
      </c>
    </row>
    <row r="1985" spans="4:6" x14ac:dyDescent="0.25">
      <c r="D1985" s="1">
        <v>41716</v>
      </c>
      <c r="E1985" s="2" t="s">
        <v>130</v>
      </c>
      <c r="F1985">
        <v>1</v>
      </c>
    </row>
    <row r="1986" spans="4:6" x14ac:dyDescent="0.25">
      <c r="D1986" s="1">
        <v>41719</v>
      </c>
      <c r="E1986" s="2" t="s">
        <v>158</v>
      </c>
      <c r="F1986">
        <v>16</v>
      </c>
    </row>
    <row r="1987" spans="4:6" x14ac:dyDescent="0.25">
      <c r="D1987" s="1">
        <v>41721</v>
      </c>
      <c r="E1987" s="2" t="s">
        <v>193</v>
      </c>
      <c r="F1987">
        <v>11</v>
      </c>
    </row>
    <row r="1988" spans="4:6" x14ac:dyDescent="0.25">
      <c r="D1988" s="1">
        <v>41721</v>
      </c>
      <c r="E1988" s="2" t="s">
        <v>24</v>
      </c>
      <c r="F1988">
        <v>118</v>
      </c>
    </row>
    <row r="1989" spans="4:6" x14ac:dyDescent="0.25">
      <c r="D1989" s="1">
        <v>41728</v>
      </c>
      <c r="E1989" s="2" t="s">
        <v>47</v>
      </c>
      <c r="F1989">
        <v>213</v>
      </c>
    </row>
    <row r="1990" spans="4:6" x14ac:dyDescent="0.25">
      <c r="D1990" s="1">
        <v>41732</v>
      </c>
      <c r="E1990" s="2" t="s">
        <v>11</v>
      </c>
      <c r="F1990">
        <v>146</v>
      </c>
    </row>
    <row r="1991" spans="4:6" x14ac:dyDescent="0.25">
      <c r="D1991" s="1">
        <v>41734</v>
      </c>
      <c r="E1991" s="2" t="s">
        <v>126</v>
      </c>
      <c r="F1991">
        <v>6</v>
      </c>
    </row>
    <row r="1992" spans="4:6" x14ac:dyDescent="0.25">
      <c r="D1992" s="1">
        <v>41736</v>
      </c>
      <c r="E1992" s="2" t="s">
        <v>47</v>
      </c>
      <c r="F1992">
        <v>392</v>
      </c>
    </row>
    <row r="1993" spans="4:6" x14ac:dyDescent="0.25">
      <c r="D1993" s="1">
        <v>41736</v>
      </c>
      <c r="E1993" s="2" t="s">
        <v>104</v>
      </c>
      <c r="F1993">
        <v>422</v>
      </c>
    </row>
    <row r="1994" spans="4:6" x14ac:dyDescent="0.25">
      <c r="D1994" s="1">
        <v>41740</v>
      </c>
      <c r="E1994" s="2" t="s">
        <v>24</v>
      </c>
      <c r="F1994">
        <v>474</v>
      </c>
    </row>
    <row r="1995" spans="4:6" x14ac:dyDescent="0.25">
      <c r="D1995" s="1">
        <v>41741</v>
      </c>
      <c r="E1995" s="2" t="s">
        <v>57</v>
      </c>
      <c r="F1995">
        <v>166</v>
      </c>
    </row>
    <row r="1996" spans="4:6" x14ac:dyDescent="0.25">
      <c r="D1996" s="1">
        <v>41743</v>
      </c>
      <c r="E1996" s="2" t="s">
        <v>57</v>
      </c>
      <c r="F1996">
        <v>121</v>
      </c>
    </row>
    <row r="1997" spans="4:6" x14ac:dyDescent="0.25">
      <c r="D1997" s="1">
        <v>41744</v>
      </c>
      <c r="E1997" s="2" t="s">
        <v>19</v>
      </c>
      <c r="F1997">
        <v>406</v>
      </c>
    </row>
    <row r="1998" spans="4:6" x14ac:dyDescent="0.25">
      <c r="D1998" s="1">
        <v>41746</v>
      </c>
      <c r="E1998" s="2" t="s">
        <v>28</v>
      </c>
      <c r="F1998">
        <v>41</v>
      </c>
    </row>
    <row r="1999" spans="4:6" x14ac:dyDescent="0.25">
      <c r="D1999" s="1">
        <v>41750</v>
      </c>
      <c r="E1999" s="2" t="s">
        <v>52</v>
      </c>
      <c r="F1999">
        <v>254</v>
      </c>
    </row>
    <row r="2000" spans="4:6" x14ac:dyDescent="0.25">
      <c r="D2000" s="1">
        <v>41750</v>
      </c>
      <c r="E2000" s="2" t="s">
        <v>11</v>
      </c>
      <c r="F2000">
        <v>246</v>
      </c>
    </row>
    <row r="2001" spans="4:6" x14ac:dyDescent="0.25">
      <c r="D2001" s="1">
        <v>41755</v>
      </c>
      <c r="E2001" s="2" t="s">
        <v>21</v>
      </c>
      <c r="F2001">
        <v>148</v>
      </c>
    </row>
    <row r="2002" spans="4:6" x14ac:dyDescent="0.25">
      <c r="D2002" s="1">
        <v>41755</v>
      </c>
      <c r="E2002" s="2" t="s">
        <v>7</v>
      </c>
      <c r="F2002">
        <v>365</v>
      </c>
    </row>
    <row r="2003" spans="4:6" x14ac:dyDescent="0.25">
      <c r="D2003" s="1">
        <v>41756</v>
      </c>
      <c r="E2003" s="2" t="s">
        <v>22</v>
      </c>
      <c r="F2003">
        <v>20</v>
      </c>
    </row>
    <row r="2004" spans="4:6" x14ac:dyDescent="0.25">
      <c r="D2004" s="1">
        <v>41761</v>
      </c>
      <c r="E2004" s="2" t="s">
        <v>139</v>
      </c>
      <c r="F2004">
        <v>4</v>
      </c>
    </row>
    <row r="2005" spans="4:6" x14ac:dyDescent="0.25">
      <c r="D2005" s="1">
        <v>41764</v>
      </c>
      <c r="E2005" s="2" t="s">
        <v>47</v>
      </c>
      <c r="F2005">
        <v>215</v>
      </c>
    </row>
    <row r="2006" spans="4:6" x14ac:dyDescent="0.25">
      <c r="D2006" s="1">
        <v>41766</v>
      </c>
      <c r="E2006" s="2" t="s">
        <v>14</v>
      </c>
      <c r="F2006">
        <v>138</v>
      </c>
    </row>
    <row r="2007" spans="4:6" x14ac:dyDescent="0.25">
      <c r="D2007" s="1">
        <v>41766</v>
      </c>
      <c r="E2007" s="2" t="s">
        <v>9</v>
      </c>
      <c r="F2007">
        <v>496</v>
      </c>
    </row>
    <row r="2008" spans="4:6" x14ac:dyDescent="0.25">
      <c r="D2008" s="1">
        <v>41767</v>
      </c>
      <c r="E2008" s="2" t="s">
        <v>39</v>
      </c>
      <c r="F2008">
        <v>155</v>
      </c>
    </row>
    <row r="2009" spans="4:6" x14ac:dyDescent="0.25">
      <c r="D2009" s="1">
        <v>41770</v>
      </c>
      <c r="E2009" s="2" t="s">
        <v>26</v>
      </c>
      <c r="F2009">
        <v>386</v>
      </c>
    </row>
    <row r="2010" spans="4:6" x14ac:dyDescent="0.25">
      <c r="D2010" s="1">
        <v>41773</v>
      </c>
      <c r="E2010" s="2" t="s">
        <v>73</v>
      </c>
      <c r="F2010">
        <v>124</v>
      </c>
    </row>
    <row r="2011" spans="4:6" x14ac:dyDescent="0.25">
      <c r="D2011" s="1">
        <v>41774</v>
      </c>
      <c r="E2011" s="2" t="s">
        <v>16</v>
      </c>
      <c r="F2011">
        <v>173</v>
      </c>
    </row>
    <row r="2012" spans="4:6" x14ac:dyDescent="0.25">
      <c r="D2012" s="1">
        <v>41776</v>
      </c>
      <c r="E2012" s="2" t="s">
        <v>37</v>
      </c>
      <c r="F2012">
        <v>161</v>
      </c>
    </row>
    <row r="2013" spans="4:6" x14ac:dyDescent="0.25">
      <c r="D2013" s="1">
        <v>41778</v>
      </c>
      <c r="E2013" s="2" t="s">
        <v>71</v>
      </c>
      <c r="F2013">
        <v>147</v>
      </c>
    </row>
    <row r="2014" spans="4:6" x14ac:dyDescent="0.25">
      <c r="D2014" s="1">
        <v>41784</v>
      </c>
      <c r="E2014" s="2" t="s">
        <v>24</v>
      </c>
      <c r="F2014">
        <v>401</v>
      </c>
    </row>
    <row r="2015" spans="4:6" x14ac:dyDescent="0.25">
      <c r="D2015" s="1">
        <v>41784</v>
      </c>
      <c r="E2015" s="2" t="s">
        <v>52</v>
      </c>
      <c r="F2015">
        <v>101</v>
      </c>
    </row>
    <row r="2016" spans="4:6" x14ac:dyDescent="0.25">
      <c r="D2016" s="1">
        <v>41785</v>
      </c>
      <c r="E2016" s="2" t="s">
        <v>24</v>
      </c>
      <c r="F2016">
        <v>169</v>
      </c>
    </row>
    <row r="2017" spans="4:6" x14ac:dyDescent="0.25">
      <c r="D2017" s="1">
        <v>41786</v>
      </c>
      <c r="E2017" s="2" t="s">
        <v>16</v>
      </c>
      <c r="F2017">
        <v>324</v>
      </c>
    </row>
    <row r="2018" spans="4:6" x14ac:dyDescent="0.25">
      <c r="D2018" s="1">
        <v>41787</v>
      </c>
      <c r="E2018" s="2" t="s">
        <v>221</v>
      </c>
      <c r="F2018">
        <v>16</v>
      </c>
    </row>
    <row r="2019" spans="4:6" x14ac:dyDescent="0.25">
      <c r="D2019" s="1">
        <v>41788</v>
      </c>
      <c r="E2019" s="2" t="s">
        <v>73</v>
      </c>
      <c r="F2019">
        <v>194</v>
      </c>
    </row>
    <row r="2020" spans="4:6" x14ac:dyDescent="0.25">
      <c r="D2020" s="1">
        <v>41789</v>
      </c>
      <c r="E2020" s="2" t="s">
        <v>104</v>
      </c>
      <c r="F2020">
        <v>197</v>
      </c>
    </row>
    <row r="2021" spans="4:6" x14ac:dyDescent="0.25">
      <c r="D2021" s="1">
        <v>41789</v>
      </c>
      <c r="E2021" s="2" t="s">
        <v>25</v>
      </c>
      <c r="F2021">
        <v>23</v>
      </c>
    </row>
    <row r="2022" spans="4:6" x14ac:dyDescent="0.25">
      <c r="D2022" s="1">
        <v>41790</v>
      </c>
      <c r="E2022" s="2" t="s">
        <v>14</v>
      </c>
      <c r="F2022">
        <v>138</v>
      </c>
    </row>
    <row r="2023" spans="4:6" x14ac:dyDescent="0.25">
      <c r="D2023" s="1">
        <v>41791</v>
      </c>
      <c r="E2023" s="2" t="s">
        <v>63</v>
      </c>
      <c r="F2023">
        <v>121</v>
      </c>
    </row>
    <row r="2024" spans="4:6" x14ac:dyDescent="0.25">
      <c r="D2024" s="1">
        <v>41793</v>
      </c>
      <c r="E2024" s="2" t="s">
        <v>206</v>
      </c>
      <c r="F2024">
        <v>10</v>
      </c>
    </row>
    <row r="2025" spans="4:6" x14ac:dyDescent="0.25">
      <c r="D2025" s="1">
        <v>41795</v>
      </c>
      <c r="E2025" s="2" t="s">
        <v>132</v>
      </c>
      <c r="F2025">
        <v>9</v>
      </c>
    </row>
    <row r="2026" spans="4:6" x14ac:dyDescent="0.25">
      <c r="D2026" s="1">
        <v>41798</v>
      </c>
      <c r="E2026" s="2" t="s">
        <v>54</v>
      </c>
      <c r="F2026">
        <v>35</v>
      </c>
    </row>
    <row r="2027" spans="4:6" x14ac:dyDescent="0.25">
      <c r="D2027" s="1">
        <v>41802</v>
      </c>
      <c r="E2027" s="2" t="s">
        <v>37</v>
      </c>
      <c r="F2027">
        <v>154</v>
      </c>
    </row>
    <row r="2028" spans="4:6" x14ac:dyDescent="0.25">
      <c r="D2028" s="1">
        <v>41806</v>
      </c>
      <c r="E2028" s="2" t="s">
        <v>115</v>
      </c>
      <c r="F2028">
        <v>1</v>
      </c>
    </row>
    <row r="2029" spans="4:6" x14ac:dyDescent="0.25">
      <c r="D2029" s="1">
        <v>41807</v>
      </c>
      <c r="E2029" s="2" t="s">
        <v>16</v>
      </c>
      <c r="F2029">
        <v>249</v>
      </c>
    </row>
    <row r="2030" spans="4:6" x14ac:dyDescent="0.25">
      <c r="D2030" s="1">
        <v>41807</v>
      </c>
      <c r="E2030" s="2" t="s">
        <v>39</v>
      </c>
      <c r="F2030">
        <v>27</v>
      </c>
    </row>
    <row r="2031" spans="4:6" x14ac:dyDescent="0.25">
      <c r="D2031" s="1">
        <v>41809</v>
      </c>
      <c r="E2031" s="2" t="s">
        <v>14</v>
      </c>
      <c r="F2031">
        <v>167</v>
      </c>
    </row>
    <row r="2032" spans="4:6" x14ac:dyDescent="0.25">
      <c r="D2032" s="1">
        <v>41810</v>
      </c>
      <c r="E2032" s="2" t="s">
        <v>14</v>
      </c>
      <c r="F2032">
        <v>71</v>
      </c>
    </row>
    <row r="2033" spans="4:6" x14ac:dyDescent="0.25">
      <c r="D2033" s="1">
        <v>41810</v>
      </c>
      <c r="E2033" s="2" t="s">
        <v>85</v>
      </c>
      <c r="F2033">
        <v>13</v>
      </c>
    </row>
    <row r="2034" spans="4:6" x14ac:dyDescent="0.25">
      <c r="D2034" s="1">
        <v>41811</v>
      </c>
      <c r="E2034" s="2" t="s">
        <v>32</v>
      </c>
      <c r="F2034">
        <v>90</v>
      </c>
    </row>
    <row r="2035" spans="4:6" x14ac:dyDescent="0.25">
      <c r="D2035" s="1">
        <v>41814</v>
      </c>
      <c r="E2035" s="2" t="s">
        <v>11</v>
      </c>
      <c r="F2035">
        <v>106</v>
      </c>
    </row>
    <row r="2036" spans="4:6" x14ac:dyDescent="0.25">
      <c r="D2036" s="1">
        <v>41815</v>
      </c>
      <c r="E2036" s="2" t="s">
        <v>68</v>
      </c>
      <c r="F2036">
        <v>57</v>
      </c>
    </row>
    <row r="2037" spans="4:6" x14ac:dyDescent="0.25">
      <c r="D2037" s="1">
        <v>41815</v>
      </c>
      <c r="E2037" s="2" t="s">
        <v>20</v>
      </c>
      <c r="F2037">
        <v>59</v>
      </c>
    </row>
    <row r="2038" spans="4:6" x14ac:dyDescent="0.25">
      <c r="D2038" s="1">
        <v>41817</v>
      </c>
      <c r="E2038" s="2" t="s">
        <v>81</v>
      </c>
      <c r="F2038">
        <v>11</v>
      </c>
    </row>
    <row r="2039" spans="4:6" x14ac:dyDescent="0.25">
      <c r="D2039" s="1">
        <v>41818</v>
      </c>
      <c r="E2039" s="2" t="s">
        <v>104</v>
      </c>
      <c r="F2039">
        <v>361</v>
      </c>
    </row>
    <row r="2040" spans="4:6" x14ac:dyDescent="0.25">
      <c r="D2040" s="1">
        <v>41819</v>
      </c>
      <c r="E2040" s="2" t="s">
        <v>10</v>
      </c>
      <c r="F2040">
        <v>153</v>
      </c>
    </row>
    <row r="2041" spans="4:6" x14ac:dyDescent="0.25">
      <c r="D2041" s="1">
        <v>41820</v>
      </c>
      <c r="E2041" s="2" t="s">
        <v>149</v>
      </c>
      <c r="F2041">
        <v>7</v>
      </c>
    </row>
    <row r="2042" spans="4:6" x14ac:dyDescent="0.25">
      <c r="D2042" s="1">
        <v>41821</v>
      </c>
      <c r="E2042" s="2" t="s">
        <v>73</v>
      </c>
      <c r="F2042">
        <v>65</v>
      </c>
    </row>
    <row r="2043" spans="4:6" x14ac:dyDescent="0.25">
      <c r="D2043" s="1">
        <v>41823</v>
      </c>
      <c r="E2043" s="2" t="s">
        <v>11</v>
      </c>
      <c r="F2043">
        <v>409</v>
      </c>
    </row>
    <row r="2044" spans="4:6" x14ac:dyDescent="0.25">
      <c r="D2044" s="1">
        <v>41825</v>
      </c>
      <c r="E2044" s="2" t="s">
        <v>65</v>
      </c>
      <c r="F2044">
        <v>63</v>
      </c>
    </row>
    <row r="2045" spans="4:6" x14ac:dyDescent="0.25">
      <c r="D2045" s="1">
        <v>41826</v>
      </c>
      <c r="E2045" s="2" t="s">
        <v>9</v>
      </c>
      <c r="F2045">
        <v>441</v>
      </c>
    </row>
    <row r="2046" spans="4:6" x14ac:dyDescent="0.25">
      <c r="D2046" s="1">
        <v>41830</v>
      </c>
      <c r="E2046" s="2" t="s">
        <v>54</v>
      </c>
      <c r="F2046">
        <v>91</v>
      </c>
    </row>
    <row r="2047" spans="4:6" x14ac:dyDescent="0.25">
      <c r="D2047" s="1">
        <v>41831</v>
      </c>
      <c r="E2047" s="2" t="s">
        <v>14</v>
      </c>
      <c r="F2047">
        <v>73</v>
      </c>
    </row>
    <row r="2048" spans="4:6" x14ac:dyDescent="0.25">
      <c r="D2048" s="1">
        <v>41832</v>
      </c>
      <c r="E2048" s="2" t="s">
        <v>8</v>
      </c>
      <c r="F2048">
        <v>184</v>
      </c>
    </row>
    <row r="2049" spans="4:6" x14ac:dyDescent="0.25">
      <c r="D2049" s="1">
        <v>41836</v>
      </c>
      <c r="E2049" s="2" t="s">
        <v>63</v>
      </c>
      <c r="F2049">
        <v>191</v>
      </c>
    </row>
    <row r="2050" spans="4:6" x14ac:dyDescent="0.25">
      <c r="D2050" s="1">
        <v>41837</v>
      </c>
      <c r="E2050" s="2" t="s">
        <v>19</v>
      </c>
      <c r="F2050">
        <v>371</v>
      </c>
    </row>
    <row r="2051" spans="4:6" x14ac:dyDescent="0.25">
      <c r="D2051" s="1">
        <v>41838</v>
      </c>
      <c r="E2051" s="2" t="s">
        <v>24</v>
      </c>
      <c r="F2051">
        <v>485</v>
      </c>
    </row>
    <row r="2052" spans="4:6" x14ac:dyDescent="0.25">
      <c r="D2052" s="1">
        <v>41838</v>
      </c>
      <c r="E2052" s="2" t="s">
        <v>39</v>
      </c>
      <c r="F2052">
        <v>92</v>
      </c>
    </row>
    <row r="2053" spans="4:6" x14ac:dyDescent="0.25">
      <c r="D2053" s="1">
        <v>41840</v>
      </c>
      <c r="E2053" s="2" t="s">
        <v>19</v>
      </c>
      <c r="F2053">
        <v>442</v>
      </c>
    </row>
    <row r="2054" spans="4:6" x14ac:dyDescent="0.25">
      <c r="D2054" s="1">
        <v>41841</v>
      </c>
      <c r="E2054" s="2" t="s">
        <v>10</v>
      </c>
      <c r="F2054">
        <v>44</v>
      </c>
    </row>
    <row r="2055" spans="4:6" x14ac:dyDescent="0.25">
      <c r="D2055" s="1">
        <v>41843</v>
      </c>
      <c r="E2055" s="2" t="s">
        <v>41</v>
      </c>
      <c r="F2055">
        <v>39</v>
      </c>
    </row>
    <row r="2056" spans="4:6" x14ac:dyDescent="0.25">
      <c r="D2056" s="1">
        <v>41848</v>
      </c>
      <c r="E2056" s="2" t="s">
        <v>19</v>
      </c>
      <c r="F2056">
        <v>288</v>
      </c>
    </row>
    <row r="2057" spans="4:6" x14ac:dyDescent="0.25">
      <c r="D2057" s="1">
        <v>41848</v>
      </c>
      <c r="E2057" s="2" t="s">
        <v>192</v>
      </c>
      <c r="F2057">
        <v>4</v>
      </c>
    </row>
    <row r="2058" spans="4:6" x14ac:dyDescent="0.25">
      <c r="D2058" s="1">
        <v>41851</v>
      </c>
      <c r="E2058" s="2" t="s">
        <v>240</v>
      </c>
      <c r="F2058">
        <v>6</v>
      </c>
    </row>
    <row r="2059" spans="4:6" x14ac:dyDescent="0.25">
      <c r="D2059" s="1">
        <v>41851</v>
      </c>
      <c r="E2059" s="2" t="s">
        <v>118</v>
      </c>
      <c r="F2059">
        <v>9</v>
      </c>
    </row>
    <row r="2060" spans="4:6" x14ac:dyDescent="0.25">
      <c r="D2060" s="1">
        <v>41852</v>
      </c>
      <c r="E2060" s="2" t="s">
        <v>39</v>
      </c>
      <c r="F2060">
        <v>178</v>
      </c>
    </row>
    <row r="2061" spans="4:6" x14ac:dyDescent="0.25">
      <c r="D2061" s="1">
        <v>41853</v>
      </c>
      <c r="E2061" s="2" t="s">
        <v>52</v>
      </c>
      <c r="F2061">
        <v>455</v>
      </c>
    </row>
    <row r="2062" spans="4:6" x14ac:dyDescent="0.25">
      <c r="D2062" s="1">
        <v>41854</v>
      </c>
      <c r="E2062" s="2" t="s">
        <v>80</v>
      </c>
      <c r="F2062">
        <v>56</v>
      </c>
    </row>
    <row r="2063" spans="4:6" x14ac:dyDescent="0.25">
      <c r="D2063" s="1">
        <v>41858</v>
      </c>
      <c r="E2063" s="2" t="s">
        <v>63</v>
      </c>
      <c r="F2063">
        <v>46</v>
      </c>
    </row>
    <row r="2064" spans="4:6" x14ac:dyDescent="0.25">
      <c r="D2064" s="1">
        <v>41859</v>
      </c>
      <c r="E2064" s="2" t="s">
        <v>126</v>
      </c>
      <c r="F2064">
        <v>15</v>
      </c>
    </row>
    <row r="2065" spans="4:6" x14ac:dyDescent="0.25">
      <c r="D2065" s="1">
        <v>41860</v>
      </c>
      <c r="E2065" s="2" t="s">
        <v>10</v>
      </c>
      <c r="F2065">
        <v>130</v>
      </c>
    </row>
    <row r="2066" spans="4:6" x14ac:dyDescent="0.25">
      <c r="D2066" s="1">
        <v>41861</v>
      </c>
      <c r="E2066" s="2" t="s">
        <v>22</v>
      </c>
      <c r="F2066">
        <v>154</v>
      </c>
    </row>
    <row r="2067" spans="4:6" x14ac:dyDescent="0.25">
      <c r="D2067" s="1">
        <v>41861</v>
      </c>
      <c r="E2067" s="2" t="s">
        <v>10</v>
      </c>
      <c r="F2067">
        <v>137</v>
      </c>
    </row>
    <row r="2068" spans="4:6" x14ac:dyDescent="0.25">
      <c r="D2068" s="1">
        <v>41863</v>
      </c>
      <c r="E2068" s="2" t="s">
        <v>60</v>
      </c>
      <c r="F2068">
        <v>119</v>
      </c>
    </row>
    <row r="2069" spans="4:6" x14ac:dyDescent="0.25">
      <c r="D2069" s="1">
        <v>41863</v>
      </c>
      <c r="E2069" s="2" t="s">
        <v>52</v>
      </c>
      <c r="F2069">
        <v>138</v>
      </c>
    </row>
    <row r="2070" spans="4:6" x14ac:dyDescent="0.25">
      <c r="D2070" s="1">
        <v>41864</v>
      </c>
      <c r="E2070" s="2" t="s">
        <v>52</v>
      </c>
      <c r="F2070">
        <v>303</v>
      </c>
    </row>
    <row r="2071" spans="4:6" x14ac:dyDescent="0.25">
      <c r="D2071" s="1">
        <v>41866</v>
      </c>
      <c r="E2071" s="2" t="s">
        <v>20</v>
      </c>
      <c r="F2071">
        <v>73</v>
      </c>
    </row>
    <row r="2072" spans="4:6" x14ac:dyDescent="0.25">
      <c r="D2072" s="1">
        <v>41868</v>
      </c>
      <c r="E2072" s="2" t="s">
        <v>57</v>
      </c>
      <c r="F2072">
        <v>35</v>
      </c>
    </row>
    <row r="2073" spans="4:6" x14ac:dyDescent="0.25">
      <c r="D2073" s="1">
        <v>41868</v>
      </c>
      <c r="E2073" s="2" t="s">
        <v>16</v>
      </c>
      <c r="F2073">
        <v>435</v>
      </c>
    </row>
    <row r="2074" spans="4:6" x14ac:dyDescent="0.25">
      <c r="D2074" s="1">
        <v>41871</v>
      </c>
      <c r="E2074" s="2" t="s">
        <v>11</v>
      </c>
      <c r="F2074">
        <v>476</v>
      </c>
    </row>
    <row r="2075" spans="4:6" x14ac:dyDescent="0.25">
      <c r="D2075" s="1">
        <v>41874</v>
      </c>
      <c r="E2075" s="2" t="s">
        <v>9</v>
      </c>
      <c r="F2075">
        <v>386</v>
      </c>
    </row>
    <row r="2076" spans="4:6" x14ac:dyDescent="0.25">
      <c r="D2076" s="1">
        <v>41877</v>
      </c>
      <c r="E2076" s="2" t="s">
        <v>12</v>
      </c>
      <c r="F2076">
        <v>147</v>
      </c>
    </row>
    <row r="2077" spans="4:6" x14ac:dyDescent="0.25">
      <c r="D2077" s="1">
        <v>41880</v>
      </c>
      <c r="E2077" s="2" t="s">
        <v>16</v>
      </c>
      <c r="F2077">
        <v>112</v>
      </c>
    </row>
    <row r="2078" spans="4:6" x14ac:dyDescent="0.25">
      <c r="D2078" s="1">
        <v>41885</v>
      </c>
      <c r="E2078" s="2" t="s">
        <v>63</v>
      </c>
      <c r="F2078">
        <v>156</v>
      </c>
    </row>
    <row r="2079" spans="4:6" x14ac:dyDescent="0.25">
      <c r="D2079" s="1">
        <v>41886</v>
      </c>
      <c r="E2079" s="2" t="s">
        <v>104</v>
      </c>
      <c r="F2079">
        <v>106</v>
      </c>
    </row>
    <row r="2080" spans="4:6" x14ac:dyDescent="0.25">
      <c r="D2080" s="1">
        <v>41888</v>
      </c>
      <c r="E2080" s="2" t="s">
        <v>141</v>
      </c>
      <c r="F2080">
        <v>2</v>
      </c>
    </row>
    <row r="2081" spans="4:6" x14ac:dyDescent="0.25">
      <c r="D2081" s="1">
        <v>41888</v>
      </c>
      <c r="E2081" s="2" t="s">
        <v>88</v>
      </c>
      <c r="F2081">
        <v>19</v>
      </c>
    </row>
    <row r="2082" spans="4:6" x14ac:dyDescent="0.25">
      <c r="D2082" s="1">
        <v>41889</v>
      </c>
      <c r="E2082" s="2" t="s">
        <v>61</v>
      </c>
      <c r="F2082">
        <v>18</v>
      </c>
    </row>
    <row r="2083" spans="4:6" x14ac:dyDescent="0.25">
      <c r="D2083" s="1">
        <v>41892</v>
      </c>
      <c r="E2083" s="2" t="s">
        <v>104</v>
      </c>
      <c r="F2083">
        <v>332</v>
      </c>
    </row>
    <row r="2084" spans="4:6" x14ac:dyDescent="0.25">
      <c r="D2084" s="1">
        <v>41893</v>
      </c>
      <c r="E2084" s="2" t="s">
        <v>112</v>
      </c>
      <c r="F2084">
        <v>1</v>
      </c>
    </row>
    <row r="2085" spans="4:6" x14ac:dyDescent="0.25">
      <c r="D2085" s="1">
        <v>41894</v>
      </c>
      <c r="E2085" s="2" t="s">
        <v>19</v>
      </c>
      <c r="F2085">
        <v>438</v>
      </c>
    </row>
    <row r="2086" spans="4:6" x14ac:dyDescent="0.25">
      <c r="D2086" s="1">
        <v>41895</v>
      </c>
      <c r="E2086" s="2" t="s">
        <v>21</v>
      </c>
      <c r="F2086">
        <v>25</v>
      </c>
    </row>
    <row r="2087" spans="4:6" x14ac:dyDescent="0.25">
      <c r="D2087" s="1">
        <v>41897</v>
      </c>
      <c r="E2087" s="2" t="s">
        <v>16</v>
      </c>
      <c r="F2087">
        <v>220</v>
      </c>
    </row>
    <row r="2088" spans="4:6" x14ac:dyDescent="0.25">
      <c r="D2088" s="1">
        <v>41897</v>
      </c>
      <c r="E2088" s="2" t="s">
        <v>41</v>
      </c>
      <c r="F2088">
        <v>47</v>
      </c>
    </row>
    <row r="2089" spans="4:6" x14ac:dyDescent="0.25">
      <c r="D2089" s="1">
        <v>41897</v>
      </c>
      <c r="E2089" s="2" t="s">
        <v>241</v>
      </c>
      <c r="F2089">
        <v>1</v>
      </c>
    </row>
    <row r="2090" spans="4:6" x14ac:dyDescent="0.25">
      <c r="D2090" s="1">
        <v>41898</v>
      </c>
      <c r="E2090" s="2" t="s">
        <v>188</v>
      </c>
      <c r="F2090">
        <v>14</v>
      </c>
    </row>
    <row r="2091" spans="4:6" x14ac:dyDescent="0.25">
      <c r="D2091" s="1">
        <v>41899</v>
      </c>
      <c r="E2091" s="2" t="s">
        <v>11</v>
      </c>
      <c r="F2091">
        <v>132</v>
      </c>
    </row>
    <row r="2092" spans="4:6" x14ac:dyDescent="0.25">
      <c r="D2092" s="1">
        <v>41904</v>
      </c>
      <c r="E2092" s="2" t="s">
        <v>148</v>
      </c>
      <c r="F2092">
        <v>18</v>
      </c>
    </row>
    <row r="2093" spans="4:6" x14ac:dyDescent="0.25">
      <c r="D2093" s="1">
        <v>41906</v>
      </c>
      <c r="E2093" s="2" t="s">
        <v>11</v>
      </c>
      <c r="F2093">
        <v>266</v>
      </c>
    </row>
    <row r="2094" spans="4:6" x14ac:dyDescent="0.25">
      <c r="D2094" s="1">
        <v>41907</v>
      </c>
      <c r="E2094" s="2" t="s">
        <v>10</v>
      </c>
      <c r="F2094">
        <v>30</v>
      </c>
    </row>
    <row r="2095" spans="4:6" x14ac:dyDescent="0.25">
      <c r="D2095" s="1">
        <v>41909</v>
      </c>
      <c r="E2095" s="2" t="s">
        <v>47</v>
      </c>
      <c r="F2095">
        <v>452</v>
      </c>
    </row>
    <row r="2096" spans="4:6" x14ac:dyDescent="0.25">
      <c r="D2096" s="1">
        <v>41911</v>
      </c>
      <c r="E2096" s="2" t="s">
        <v>7</v>
      </c>
      <c r="F2096">
        <v>306</v>
      </c>
    </row>
    <row r="2097" spans="4:6" x14ac:dyDescent="0.25">
      <c r="D2097" s="1">
        <v>41912</v>
      </c>
      <c r="E2097" s="2" t="s">
        <v>63</v>
      </c>
      <c r="F2097">
        <v>98</v>
      </c>
    </row>
    <row r="2098" spans="4:6" x14ac:dyDescent="0.25">
      <c r="D2098" s="1">
        <v>41913</v>
      </c>
      <c r="E2098" s="2" t="s">
        <v>60</v>
      </c>
      <c r="F2098">
        <v>110</v>
      </c>
    </row>
    <row r="2099" spans="4:6" x14ac:dyDescent="0.25">
      <c r="D2099" s="1">
        <v>41913</v>
      </c>
      <c r="E2099" s="2" t="s">
        <v>10</v>
      </c>
      <c r="F2099">
        <v>57</v>
      </c>
    </row>
    <row r="2100" spans="4:6" x14ac:dyDescent="0.25">
      <c r="D2100" s="1">
        <v>41913</v>
      </c>
      <c r="E2100" s="2" t="s">
        <v>159</v>
      </c>
      <c r="F2100">
        <v>16</v>
      </c>
    </row>
    <row r="2101" spans="4:6" x14ac:dyDescent="0.25">
      <c r="D2101" s="1">
        <v>41916</v>
      </c>
      <c r="E2101" s="2" t="s">
        <v>106</v>
      </c>
      <c r="F2101">
        <v>5</v>
      </c>
    </row>
    <row r="2102" spans="4:6" x14ac:dyDescent="0.25">
      <c r="D2102" s="1">
        <v>41919</v>
      </c>
      <c r="E2102" s="2" t="s">
        <v>24</v>
      </c>
      <c r="F2102">
        <v>433</v>
      </c>
    </row>
    <row r="2103" spans="4:6" x14ac:dyDescent="0.25">
      <c r="D2103" s="1">
        <v>41920</v>
      </c>
      <c r="E2103" s="2" t="s">
        <v>71</v>
      </c>
      <c r="F2103">
        <v>180</v>
      </c>
    </row>
    <row r="2104" spans="4:6" x14ac:dyDescent="0.25">
      <c r="D2104" s="1">
        <v>41920</v>
      </c>
      <c r="E2104" s="2" t="s">
        <v>24</v>
      </c>
      <c r="F2104">
        <v>381</v>
      </c>
    </row>
    <row r="2105" spans="4:6" x14ac:dyDescent="0.25">
      <c r="D2105" s="1">
        <v>41921</v>
      </c>
      <c r="E2105" s="2" t="s">
        <v>72</v>
      </c>
      <c r="F2105">
        <v>16</v>
      </c>
    </row>
    <row r="2106" spans="4:6" x14ac:dyDescent="0.25">
      <c r="D2106" s="1">
        <v>41921</v>
      </c>
      <c r="E2106" s="2" t="s">
        <v>30</v>
      </c>
      <c r="F2106">
        <v>85</v>
      </c>
    </row>
    <row r="2107" spans="4:6" x14ac:dyDescent="0.25">
      <c r="D2107" s="1">
        <v>41921</v>
      </c>
      <c r="E2107" s="2" t="s">
        <v>27</v>
      </c>
      <c r="F2107">
        <v>37</v>
      </c>
    </row>
    <row r="2108" spans="4:6" x14ac:dyDescent="0.25">
      <c r="D2108" s="1">
        <v>41924</v>
      </c>
      <c r="E2108" s="2" t="s">
        <v>22</v>
      </c>
      <c r="F2108">
        <v>69</v>
      </c>
    </row>
    <row r="2109" spans="4:6" x14ac:dyDescent="0.25">
      <c r="D2109" s="1">
        <v>41925</v>
      </c>
      <c r="E2109" s="2" t="s">
        <v>9</v>
      </c>
      <c r="F2109">
        <v>304</v>
      </c>
    </row>
    <row r="2110" spans="4:6" x14ac:dyDescent="0.25">
      <c r="D2110" s="1">
        <v>41928</v>
      </c>
      <c r="E2110" s="2" t="s">
        <v>24</v>
      </c>
      <c r="F2110">
        <v>491</v>
      </c>
    </row>
    <row r="2111" spans="4:6" x14ac:dyDescent="0.25">
      <c r="D2111" s="1">
        <v>41931</v>
      </c>
      <c r="E2111" s="2" t="s">
        <v>25</v>
      </c>
      <c r="F2111">
        <v>106</v>
      </c>
    </row>
    <row r="2112" spans="4:6" x14ac:dyDescent="0.25">
      <c r="D2112" s="1">
        <v>41935</v>
      </c>
      <c r="E2112" s="2" t="s">
        <v>54</v>
      </c>
      <c r="F2112">
        <v>188</v>
      </c>
    </row>
    <row r="2113" spans="4:6" x14ac:dyDescent="0.25">
      <c r="D2113" s="1">
        <v>41935</v>
      </c>
      <c r="E2113" s="2" t="s">
        <v>10</v>
      </c>
      <c r="F2113">
        <v>131</v>
      </c>
    </row>
    <row r="2114" spans="4:6" x14ac:dyDescent="0.25">
      <c r="D2114" s="1">
        <v>41936</v>
      </c>
      <c r="E2114" s="2" t="s">
        <v>150</v>
      </c>
      <c r="F2114">
        <v>9</v>
      </c>
    </row>
    <row r="2115" spans="4:6" x14ac:dyDescent="0.25">
      <c r="D2115" s="1">
        <v>41938</v>
      </c>
      <c r="E2115" s="2" t="s">
        <v>47</v>
      </c>
      <c r="F2115">
        <v>245</v>
      </c>
    </row>
    <row r="2116" spans="4:6" x14ac:dyDescent="0.25">
      <c r="D2116" s="1">
        <v>41943</v>
      </c>
      <c r="E2116" s="2" t="s">
        <v>24</v>
      </c>
      <c r="F2116">
        <v>166</v>
      </c>
    </row>
    <row r="2117" spans="4:6" x14ac:dyDescent="0.25">
      <c r="D2117" s="1">
        <v>41945</v>
      </c>
      <c r="E2117" s="2" t="s">
        <v>57</v>
      </c>
      <c r="F2117">
        <v>171</v>
      </c>
    </row>
    <row r="2118" spans="4:6" x14ac:dyDescent="0.25">
      <c r="D2118" s="1">
        <v>41945</v>
      </c>
      <c r="E2118" s="2" t="s">
        <v>121</v>
      </c>
      <c r="F2118">
        <v>11</v>
      </c>
    </row>
    <row r="2119" spans="4:6" x14ac:dyDescent="0.25">
      <c r="D2119" s="1">
        <v>41946</v>
      </c>
      <c r="E2119" s="2" t="s">
        <v>22</v>
      </c>
      <c r="F2119">
        <v>52</v>
      </c>
    </row>
    <row r="2120" spans="4:6" x14ac:dyDescent="0.25">
      <c r="D2120" s="1">
        <v>41949</v>
      </c>
      <c r="E2120" s="2" t="s">
        <v>122</v>
      </c>
      <c r="F2120">
        <v>56</v>
      </c>
    </row>
    <row r="2121" spans="4:6" x14ac:dyDescent="0.25">
      <c r="D2121" s="1">
        <v>41950</v>
      </c>
      <c r="E2121" s="2" t="s">
        <v>56</v>
      </c>
      <c r="F2121">
        <v>6</v>
      </c>
    </row>
    <row r="2122" spans="4:6" x14ac:dyDescent="0.25">
      <c r="D2122" s="1">
        <v>41950</v>
      </c>
      <c r="E2122" s="2" t="s">
        <v>57</v>
      </c>
      <c r="F2122">
        <v>179</v>
      </c>
    </row>
    <row r="2123" spans="4:6" x14ac:dyDescent="0.25">
      <c r="D2123" s="1">
        <v>41951</v>
      </c>
      <c r="E2123" s="2" t="s">
        <v>24</v>
      </c>
      <c r="F2123">
        <v>398</v>
      </c>
    </row>
    <row r="2124" spans="4:6" x14ac:dyDescent="0.25">
      <c r="D2124" s="1">
        <v>41952</v>
      </c>
      <c r="E2124" s="2" t="s">
        <v>71</v>
      </c>
      <c r="F2124">
        <v>68</v>
      </c>
    </row>
    <row r="2125" spans="4:6" x14ac:dyDescent="0.25">
      <c r="D2125" s="1">
        <v>41952</v>
      </c>
      <c r="E2125" s="2" t="s">
        <v>14</v>
      </c>
      <c r="F2125">
        <v>160</v>
      </c>
    </row>
    <row r="2126" spans="4:6" x14ac:dyDescent="0.25">
      <c r="D2126" s="1">
        <v>41953</v>
      </c>
      <c r="E2126" s="2" t="s">
        <v>14</v>
      </c>
      <c r="F2126">
        <v>183</v>
      </c>
    </row>
    <row r="2127" spans="4:6" x14ac:dyDescent="0.25">
      <c r="D2127" s="1">
        <v>41954</v>
      </c>
      <c r="E2127" s="2" t="s">
        <v>24</v>
      </c>
      <c r="F2127">
        <v>178</v>
      </c>
    </row>
    <row r="2128" spans="4:6" x14ac:dyDescent="0.25">
      <c r="D2128" s="1">
        <v>41955</v>
      </c>
      <c r="E2128" s="2" t="s">
        <v>9</v>
      </c>
      <c r="F2128">
        <v>381</v>
      </c>
    </row>
    <row r="2129" spans="4:6" x14ac:dyDescent="0.25">
      <c r="D2129" s="1">
        <v>41957</v>
      </c>
      <c r="E2129" s="2" t="s">
        <v>64</v>
      </c>
      <c r="F2129">
        <v>12</v>
      </c>
    </row>
    <row r="2130" spans="4:6" x14ac:dyDescent="0.25">
      <c r="D2130" s="1">
        <v>41959</v>
      </c>
      <c r="E2130" s="2" t="s">
        <v>30</v>
      </c>
      <c r="F2130">
        <v>116</v>
      </c>
    </row>
    <row r="2131" spans="4:6" x14ac:dyDescent="0.25">
      <c r="D2131" s="1">
        <v>41961</v>
      </c>
      <c r="E2131" s="2" t="s">
        <v>9</v>
      </c>
      <c r="F2131">
        <v>117</v>
      </c>
    </row>
    <row r="2132" spans="4:6" x14ac:dyDescent="0.25">
      <c r="D2132" s="1">
        <v>41961</v>
      </c>
      <c r="E2132" s="2" t="s">
        <v>71</v>
      </c>
      <c r="F2132">
        <v>31</v>
      </c>
    </row>
    <row r="2133" spans="4:6" x14ac:dyDescent="0.25">
      <c r="D2133" s="1">
        <v>41962</v>
      </c>
      <c r="E2133" s="2" t="s">
        <v>10</v>
      </c>
      <c r="F2133">
        <v>131</v>
      </c>
    </row>
    <row r="2134" spans="4:6" x14ac:dyDescent="0.25">
      <c r="D2134" s="1">
        <v>41962</v>
      </c>
      <c r="E2134" s="2" t="s">
        <v>12</v>
      </c>
      <c r="F2134">
        <v>21</v>
      </c>
    </row>
    <row r="2135" spans="4:6" x14ac:dyDescent="0.25">
      <c r="D2135" s="1">
        <v>41963</v>
      </c>
      <c r="E2135" s="2" t="s">
        <v>11</v>
      </c>
      <c r="F2135">
        <v>300</v>
      </c>
    </row>
    <row r="2136" spans="4:6" x14ac:dyDescent="0.25">
      <c r="D2136" s="1">
        <v>41963</v>
      </c>
      <c r="E2136" s="2" t="s">
        <v>20</v>
      </c>
      <c r="F2136">
        <v>32</v>
      </c>
    </row>
    <row r="2137" spans="4:6" x14ac:dyDescent="0.25">
      <c r="D2137" s="1">
        <v>41966</v>
      </c>
      <c r="E2137" s="2" t="s">
        <v>134</v>
      </c>
      <c r="F2137">
        <v>4</v>
      </c>
    </row>
    <row r="2138" spans="4:6" x14ac:dyDescent="0.25">
      <c r="D2138" s="1">
        <v>41967</v>
      </c>
      <c r="E2138" s="2" t="s">
        <v>47</v>
      </c>
      <c r="F2138">
        <v>230</v>
      </c>
    </row>
    <row r="2139" spans="4:6" x14ac:dyDescent="0.25">
      <c r="D2139" s="1">
        <v>41968</v>
      </c>
      <c r="E2139" s="2" t="s">
        <v>63</v>
      </c>
      <c r="F2139">
        <v>164</v>
      </c>
    </row>
    <row r="2140" spans="4:6" x14ac:dyDescent="0.25">
      <c r="D2140" s="1">
        <v>41969</v>
      </c>
      <c r="E2140" s="2" t="s">
        <v>100</v>
      </c>
      <c r="F2140">
        <v>4</v>
      </c>
    </row>
    <row r="2141" spans="4:6" x14ac:dyDescent="0.25">
      <c r="D2141" s="1">
        <v>41972</v>
      </c>
      <c r="E2141" s="2" t="s">
        <v>22</v>
      </c>
      <c r="F2141">
        <v>96</v>
      </c>
    </row>
    <row r="2142" spans="4:6" x14ac:dyDescent="0.25">
      <c r="D2142" s="1">
        <v>41975</v>
      </c>
      <c r="E2142" s="2" t="s">
        <v>133</v>
      </c>
      <c r="F2142">
        <v>94</v>
      </c>
    </row>
    <row r="2143" spans="4:6" x14ac:dyDescent="0.25">
      <c r="D2143" s="1">
        <v>41975</v>
      </c>
      <c r="E2143" s="2" t="s">
        <v>73</v>
      </c>
      <c r="F2143">
        <v>21</v>
      </c>
    </row>
    <row r="2144" spans="4:6" x14ac:dyDescent="0.25">
      <c r="D2144" s="1">
        <v>41977</v>
      </c>
      <c r="E2144" s="2" t="s">
        <v>9</v>
      </c>
      <c r="F2144">
        <v>129</v>
      </c>
    </row>
    <row r="2145" spans="4:6" x14ac:dyDescent="0.25">
      <c r="D2145" s="1">
        <v>41977</v>
      </c>
      <c r="E2145" s="2" t="s">
        <v>27</v>
      </c>
      <c r="F2145">
        <v>197</v>
      </c>
    </row>
    <row r="2146" spans="4:6" x14ac:dyDescent="0.25">
      <c r="D2146" s="1">
        <v>41978</v>
      </c>
      <c r="E2146" s="2" t="s">
        <v>115</v>
      </c>
      <c r="F2146">
        <v>16</v>
      </c>
    </row>
    <row r="2147" spans="4:6" x14ac:dyDescent="0.25">
      <c r="D2147" s="1">
        <v>41978</v>
      </c>
      <c r="E2147" s="2" t="s">
        <v>26</v>
      </c>
      <c r="F2147">
        <v>332</v>
      </c>
    </row>
    <row r="2148" spans="4:6" x14ac:dyDescent="0.25">
      <c r="D2148" s="1">
        <v>41980</v>
      </c>
      <c r="E2148" s="2" t="s">
        <v>71</v>
      </c>
      <c r="F2148">
        <v>75</v>
      </c>
    </row>
    <row r="2149" spans="4:6" x14ac:dyDescent="0.25">
      <c r="D2149" s="1">
        <v>41981</v>
      </c>
      <c r="E2149" s="2" t="s">
        <v>76</v>
      </c>
      <c r="F2149">
        <v>10</v>
      </c>
    </row>
    <row r="2150" spans="4:6" x14ac:dyDescent="0.25">
      <c r="D2150" s="1">
        <v>41982</v>
      </c>
      <c r="E2150" s="2" t="s">
        <v>39</v>
      </c>
      <c r="F2150">
        <v>93</v>
      </c>
    </row>
    <row r="2151" spans="4:6" x14ac:dyDescent="0.25">
      <c r="D2151" s="1">
        <v>41983</v>
      </c>
      <c r="E2151" s="2" t="s">
        <v>47</v>
      </c>
      <c r="F2151">
        <v>146</v>
      </c>
    </row>
    <row r="2152" spans="4:6" x14ac:dyDescent="0.25">
      <c r="D2152" s="1">
        <v>41984</v>
      </c>
      <c r="E2152" s="2" t="s">
        <v>60</v>
      </c>
      <c r="F2152">
        <v>197</v>
      </c>
    </row>
    <row r="2153" spans="4:6" x14ac:dyDescent="0.25">
      <c r="D2153" s="1">
        <v>41986</v>
      </c>
      <c r="E2153" s="2" t="s">
        <v>19</v>
      </c>
      <c r="F2153">
        <v>482</v>
      </c>
    </row>
    <row r="2154" spans="4:6" x14ac:dyDescent="0.25">
      <c r="D2154" s="1">
        <v>41988</v>
      </c>
      <c r="E2154" s="2" t="s">
        <v>10</v>
      </c>
      <c r="F2154">
        <v>43</v>
      </c>
    </row>
    <row r="2155" spans="4:6" x14ac:dyDescent="0.25">
      <c r="D2155" s="1">
        <v>41989</v>
      </c>
      <c r="E2155" s="2" t="s">
        <v>24</v>
      </c>
      <c r="F2155">
        <v>367</v>
      </c>
    </row>
    <row r="2156" spans="4:6" x14ac:dyDescent="0.25">
      <c r="D2156" s="1">
        <v>41989</v>
      </c>
      <c r="E2156" s="2" t="s">
        <v>16</v>
      </c>
      <c r="F2156">
        <v>274</v>
      </c>
    </row>
    <row r="2157" spans="4:6" x14ac:dyDescent="0.25">
      <c r="D2157" s="1">
        <v>41991</v>
      </c>
      <c r="E2157" s="2" t="s">
        <v>19</v>
      </c>
      <c r="F2157">
        <v>283</v>
      </c>
    </row>
    <row r="2158" spans="4:6" x14ac:dyDescent="0.25">
      <c r="D2158" s="1">
        <v>41992</v>
      </c>
      <c r="E2158" s="2" t="s">
        <v>57</v>
      </c>
      <c r="F2158">
        <v>98</v>
      </c>
    </row>
    <row r="2159" spans="4:6" x14ac:dyDescent="0.25">
      <c r="D2159" s="1">
        <v>41993</v>
      </c>
      <c r="E2159" s="2" t="s">
        <v>24</v>
      </c>
      <c r="F2159">
        <v>485</v>
      </c>
    </row>
    <row r="2160" spans="4:6" x14ac:dyDescent="0.25">
      <c r="D2160" s="1">
        <v>41994</v>
      </c>
      <c r="E2160" s="2" t="s">
        <v>169</v>
      </c>
      <c r="F2160">
        <v>3</v>
      </c>
    </row>
    <row r="2161" spans="4:6" x14ac:dyDescent="0.25">
      <c r="D2161" s="1">
        <v>41996</v>
      </c>
      <c r="E2161" s="2" t="s">
        <v>47</v>
      </c>
      <c r="F2161">
        <v>331</v>
      </c>
    </row>
    <row r="2162" spans="4:6" x14ac:dyDescent="0.25">
      <c r="D2162" s="1">
        <v>41997</v>
      </c>
      <c r="E2162" s="2" t="s">
        <v>10</v>
      </c>
      <c r="F2162">
        <v>150</v>
      </c>
    </row>
    <row r="2163" spans="4:6" x14ac:dyDescent="0.25">
      <c r="D2163" s="1">
        <v>41998</v>
      </c>
      <c r="E2163" s="2" t="s">
        <v>9</v>
      </c>
      <c r="F2163">
        <v>463</v>
      </c>
    </row>
    <row r="2164" spans="4:6" x14ac:dyDescent="0.25">
      <c r="D2164" s="1">
        <v>41999</v>
      </c>
      <c r="E2164" s="2" t="s">
        <v>161</v>
      </c>
      <c r="F2164">
        <v>8</v>
      </c>
    </row>
    <row r="2165" spans="4:6" x14ac:dyDescent="0.25">
      <c r="D2165" s="1">
        <v>41999</v>
      </c>
      <c r="E2165" s="2" t="s">
        <v>14</v>
      </c>
      <c r="F2165">
        <v>178</v>
      </c>
    </row>
    <row r="2166" spans="4:6" x14ac:dyDescent="0.25">
      <c r="D2166" s="1">
        <v>42001</v>
      </c>
      <c r="E2166" s="2" t="s">
        <v>21</v>
      </c>
      <c r="F2166">
        <v>166</v>
      </c>
    </row>
    <row r="2167" spans="4:6" x14ac:dyDescent="0.25">
      <c r="D2167" s="1">
        <v>42002</v>
      </c>
      <c r="E2167" s="2" t="s">
        <v>234</v>
      </c>
      <c r="F2167">
        <v>14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75C-14CF-4B7C-B60A-0EDED297368B}">
  <dimension ref="D5:P2167"/>
  <sheetViews>
    <sheetView workbookViewId="0">
      <selection activeCell="Q22" sqref="Q22"/>
    </sheetView>
  </sheetViews>
  <sheetFormatPr defaultRowHeight="15" x14ac:dyDescent="0.25"/>
  <cols>
    <col min="4" max="4" width="16.5703125" customWidth="1"/>
    <col min="6" max="6" width="16.28515625" customWidth="1"/>
    <col min="11" max="11" width="17.7109375" bestFit="1" customWidth="1"/>
    <col min="12" max="12" width="24.85546875" bestFit="1" customWidth="1"/>
  </cols>
  <sheetData>
    <row r="5" spans="4:16" x14ac:dyDescent="0.25">
      <c r="D5" t="s">
        <v>242</v>
      </c>
      <c r="E5" t="s">
        <v>243</v>
      </c>
      <c r="F5" t="s">
        <v>244</v>
      </c>
    </row>
    <row r="6" spans="4:16" x14ac:dyDescent="0.25">
      <c r="D6" s="1">
        <v>38353</v>
      </c>
      <c r="E6" s="2" t="s">
        <v>2</v>
      </c>
      <c r="F6">
        <v>10</v>
      </c>
      <c r="K6" s="3" t="s">
        <v>245</v>
      </c>
      <c r="L6" t="s">
        <v>247</v>
      </c>
    </row>
    <row r="7" spans="4:16" x14ac:dyDescent="0.25">
      <c r="D7" s="1">
        <v>38356</v>
      </c>
      <c r="E7" s="2" t="s">
        <v>3</v>
      </c>
      <c r="F7">
        <v>2</v>
      </c>
      <c r="K7" s="4" t="s">
        <v>248</v>
      </c>
      <c r="L7" s="2">
        <v>27016</v>
      </c>
      <c r="O7" s="7" t="s">
        <v>248</v>
      </c>
      <c r="P7" s="8">
        <v>27016</v>
      </c>
    </row>
    <row r="8" spans="4:16" x14ac:dyDescent="0.25">
      <c r="D8" s="1">
        <v>38357</v>
      </c>
      <c r="E8" s="2" t="s">
        <v>4</v>
      </c>
      <c r="F8">
        <v>2</v>
      </c>
      <c r="K8" s="4" t="s">
        <v>249</v>
      </c>
      <c r="L8" s="2">
        <v>27226</v>
      </c>
      <c r="O8" s="7" t="s">
        <v>249</v>
      </c>
      <c r="P8" s="8">
        <v>27226</v>
      </c>
    </row>
    <row r="9" spans="4:16" x14ac:dyDescent="0.25">
      <c r="D9" s="1">
        <v>38362</v>
      </c>
      <c r="E9" s="2" t="s">
        <v>5</v>
      </c>
      <c r="F9">
        <v>5</v>
      </c>
      <c r="K9" s="4" t="s">
        <v>250</v>
      </c>
      <c r="L9" s="2">
        <v>31720</v>
      </c>
      <c r="O9" s="7" t="s">
        <v>250</v>
      </c>
      <c r="P9" s="8">
        <v>31720</v>
      </c>
    </row>
    <row r="10" spans="4:16" x14ac:dyDescent="0.25">
      <c r="D10" s="1">
        <v>38363</v>
      </c>
      <c r="E10" s="2" t="s">
        <v>6</v>
      </c>
      <c r="F10">
        <v>14</v>
      </c>
      <c r="K10" s="4" t="s">
        <v>251</v>
      </c>
      <c r="L10" s="2">
        <v>36523</v>
      </c>
      <c r="O10" s="7" t="s">
        <v>251</v>
      </c>
      <c r="P10" s="8">
        <v>36523</v>
      </c>
    </row>
    <row r="11" spans="4:16" x14ac:dyDescent="0.25">
      <c r="D11" s="1">
        <v>38365</v>
      </c>
      <c r="E11" s="2" t="s">
        <v>7</v>
      </c>
      <c r="F11">
        <v>436</v>
      </c>
      <c r="K11" s="4" t="s">
        <v>252</v>
      </c>
      <c r="L11" s="2">
        <v>30764</v>
      </c>
      <c r="O11" s="7" t="s">
        <v>252</v>
      </c>
      <c r="P11" s="8">
        <v>30764</v>
      </c>
    </row>
    <row r="12" spans="4:16" x14ac:dyDescent="0.25">
      <c r="D12" s="1">
        <v>38366</v>
      </c>
      <c r="E12" s="2" t="s">
        <v>8</v>
      </c>
      <c r="F12">
        <v>95</v>
      </c>
      <c r="K12" s="4" t="s">
        <v>253</v>
      </c>
      <c r="L12" s="2">
        <v>32521</v>
      </c>
      <c r="O12" s="7" t="s">
        <v>253</v>
      </c>
      <c r="P12" s="8">
        <v>32521</v>
      </c>
    </row>
    <row r="13" spans="4:16" x14ac:dyDescent="0.25">
      <c r="D13" s="1">
        <v>38370</v>
      </c>
      <c r="E13" s="2" t="s">
        <v>9</v>
      </c>
      <c r="F13">
        <v>350</v>
      </c>
      <c r="K13" s="4" t="s">
        <v>254</v>
      </c>
      <c r="L13" s="2">
        <v>23778</v>
      </c>
      <c r="O13" s="7" t="s">
        <v>254</v>
      </c>
      <c r="P13" s="8">
        <v>23778</v>
      </c>
    </row>
    <row r="14" spans="4:16" x14ac:dyDescent="0.25">
      <c r="D14" s="1">
        <v>38371</v>
      </c>
      <c r="E14" s="2" t="s">
        <v>9</v>
      </c>
      <c r="F14">
        <v>231</v>
      </c>
      <c r="K14" s="4" t="s">
        <v>255</v>
      </c>
      <c r="L14" s="2">
        <v>26976</v>
      </c>
      <c r="O14" s="7" t="s">
        <v>255</v>
      </c>
      <c r="P14" s="8">
        <v>26976</v>
      </c>
    </row>
    <row r="15" spans="4:16" x14ac:dyDescent="0.25">
      <c r="D15" s="1">
        <v>38372</v>
      </c>
      <c r="E15" s="2" t="s">
        <v>10</v>
      </c>
      <c r="F15">
        <v>38</v>
      </c>
      <c r="K15" s="4" t="s">
        <v>256</v>
      </c>
      <c r="L15" s="2">
        <v>28419</v>
      </c>
      <c r="O15" s="7" t="s">
        <v>256</v>
      </c>
      <c r="P15" s="8">
        <v>28419</v>
      </c>
    </row>
    <row r="16" spans="4:16" x14ac:dyDescent="0.25">
      <c r="D16" s="1">
        <v>38374</v>
      </c>
      <c r="E16" s="2" t="s">
        <v>11</v>
      </c>
      <c r="F16">
        <v>440</v>
      </c>
      <c r="K16" s="4" t="s">
        <v>257</v>
      </c>
      <c r="L16" s="2">
        <v>35284</v>
      </c>
      <c r="O16" s="7" t="s">
        <v>257</v>
      </c>
      <c r="P16" s="8">
        <v>35284</v>
      </c>
    </row>
    <row r="17" spans="4:12" x14ac:dyDescent="0.25">
      <c r="D17" s="1">
        <v>38376</v>
      </c>
      <c r="E17" s="2" t="s">
        <v>12</v>
      </c>
      <c r="F17">
        <v>120</v>
      </c>
      <c r="K17" s="4" t="s">
        <v>246</v>
      </c>
      <c r="L17" s="2">
        <v>300227</v>
      </c>
    </row>
    <row r="18" spans="4:12" x14ac:dyDescent="0.25">
      <c r="D18" s="1">
        <v>38377</v>
      </c>
      <c r="E18" s="2" t="s">
        <v>13</v>
      </c>
      <c r="F18">
        <v>11</v>
      </c>
    </row>
    <row r="19" spans="4:12" x14ac:dyDescent="0.25">
      <c r="D19" s="1">
        <v>38378</v>
      </c>
      <c r="E19" s="2" t="s">
        <v>14</v>
      </c>
      <c r="F19">
        <v>36</v>
      </c>
    </row>
    <row r="20" spans="4:12" x14ac:dyDescent="0.25">
      <c r="D20" s="1">
        <v>38379</v>
      </c>
      <c r="E20" s="2" t="s">
        <v>12</v>
      </c>
      <c r="F20">
        <v>51</v>
      </c>
    </row>
    <row r="21" spans="4:12" x14ac:dyDescent="0.25">
      <c r="D21" s="1">
        <v>38385</v>
      </c>
      <c r="E21" s="2" t="s">
        <v>9</v>
      </c>
      <c r="F21">
        <v>465</v>
      </c>
    </row>
    <row r="22" spans="4:12" x14ac:dyDescent="0.25">
      <c r="D22" s="1">
        <v>38386</v>
      </c>
      <c r="E22" s="2" t="s">
        <v>15</v>
      </c>
      <c r="F22">
        <v>8</v>
      </c>
    </row>
    <row r="23" spans="4:12" x14ac:dyDescent="0.25">
      <c r="D23" s="1">
        <v>38388</v>
      </c>
      <c r="E23" s="2" t="s">
        <v>16</v>
      </c>
      <c r="F23">
        <v>287</v>
      </c>
    </row>
    <row r="24" spans="4:12" x14ac:dyDescent="0.25">
      <c r="D24" s="1">
        <v>38388</v>
      </c>
      <c r="E24" s="2" t="s">
        <v>17</v>
      </c>
      <c r="F24">
        <v>12</v>
      </c>
    </row>
    <row r="25" spans="4:12" x14ac:dyDescent="0.25">
      <c r="D25" s="1">
        <v>38393</v>
      </c>
      <c r="E25" s="2" t="s">
        <v>18</v>
      </c>
      <c r="F25">
        <v>6</v>
      </c>
    </row>
    <row r="26" spans="4:12" x14ac:dyDescent="0.25">
      <c r="D26" s="1">
        <v>38397</v>
      </c>
      <c r="E26" s="2" t="s">
        <v>19</v>
      </c>
      <c r="F26">
        <v>321</v>
      </c>
    </row>
    <row r="27" spans="4:12" x14ac:dyDescent="0.25">
      <c r="D27" s="1">
        <v>38401</v>
      </c>
      <c r="E27" s="2" t="s">
        <v>20</v>
      </c>
      <c r="F27">
        <v>99</v>
      </c>
    </row>
    <row r="28" spans="4:12" x14ac:dyDescent="0.25">
      <c r="D28" s="1">
        <v>38401</v>
      </c>
      <c r="E28" s="2" t="s">
        <v>21</v>
      </c>
      <c r="F28">
        <v>91</v>
      </c>
    </row>
    <row r="29" spans="4:12" x14ac:dyDescent="0.25">
      <c r="D29" s="1">
        <v>38407</v>
      </c>
      <c r="E29" s="2" t="s">
        <v>16</v>
      </c>
      <c r="F29">
        <v>118</v>
      </c>
    </row>
    <row r="30" spans="4:12" x14ac:dyDescent="0.25">
      <c r="D30" s="1">
        <v>38408</v>
      </c>
      <c r="E30" s="2" t="s">
        <v>22</v>
      </c>
      <c r="F30">
        <v>58</v>
      </c>
    </row>
    <row r="31" spans="4:12" x14ac:dyDescent="0.25">
      <c r="D31" s="1">
        <v>38409</v>
      </c>
      <c r="E31" s="2" t="s">
        <v>23</v>
      </c>
      <c r="F31">
        <v>16</v>
      </c>
    </row>
    <row r="32" spans="4:12" x14ac:dyDescent="0.25">
      <c r="D32" s="1">
        <v>38409</v>
      </c>
      <c r="E32" s="2" t="s">
        <v>24</v>
      </c>
      <c r="F32">
        <v>348</v>
      </c>
    </row>
    <row r="33" spans="4:6" x14ac:dyDescent="0.25">
      <c r="D33" s="1">
        <v>38410</v>
      </c>
      <c r="E33" s="2" t="s">
        <v>7</v>
      </c>
      <c r="F33">
        <v>336</v>
      </c>
    </row>
    <row r="34" spans="4:6" x14ac:dyDescent="0.25">
      <c r="D34" s="1">
        <v>38410</v>
      </c>
      <c r="E34" s="2" t="s">
        <v>24</v>
      </c>
      <c r="F34">
        <v>435</v>
      </c>
    </row>
    <row r="35" spans="4:6" x14ac:dyDescent="0.25">
      <c r="D35" s="1">
        <v>38410</v>
      </c>
      <c r="E35" s="2" t="s">
        <v>25</v>
      </c>
      <c r="F35">
        <v>110</v>
      </c>
    </row>
    <row r="36" spans="4:6" x14ac:dyDescent="0.25">
      <c r="D36" s="1">
        <v>38412</v>
      </c>
      <c r="E36" s="2" t="s">
        <v>26</v>
      </c>
      <c r="F36">
        <v>204</v>
      </c>
    </row>
    <row r="37" spans="4:6" x14ac:dyDescent="0.25">
      <c r="D37" s="1">
        <v>38412</v>
      </c>
      <c r="E37" s="2" t="s">
        <v>20</v>
      </c>
      <c r="F37">
        <v>20</v>
      </c>
    </row>
    <row r="38" spans="4:6" x14ac:dyDescent="0.25">
      <c r="D38" s="1">
        <v>38414</v>
      </c>
      <c r="E38" s="2" t="s">
        <v>27</v>
      </c>
      <c r="F38">
        <v>102</v>
      </c>
    </row>
    <row r="39" spans="4:6" x14ac:dyDescent="0.25">
      <c r="D39" s="1">
        <v>38416</v>
      </c>
      <c r="E39" s="2" t="s">
        <v>28</v>
      </c>
      <c r="F39">
        <v>48</v>
      </c>
    </row>
    <row r="40" spans="4:6" x14ac:dyDescent="0.25">
      <c r="D40" s="1">
        <v>38418</v>
      </c>
      <c r="E40" s="2" t="s">
        <v>24</v>
      </c>
      <c r="F40">
        <v>329</v>
      </c>
    </row>
    <row r="41" spans="4:6" x14ac:dyDescent="0.25">
      <c r="D41" s="1">
        <v>38420</v>
      </c>
      <c r="E41" s="2" t="s">
        <v>29</v>
      </c>
      <c r="F41">
        <v>16</v>
      </c>
    </row>
    <row r="42" spans="4:6" x14ac:dyDescent="0.25">
      <c r="D42" s="1">
        <v>38421</v>
      </c>
      <c r="E42" s="2" t="s">
        <v>30</v>
      </c>
      <c r="F42">
        <v>102</v>
      </c>
    </row>
    <row r="43" spans="4:6" x14ac:dyDescent="0.25">
      <c r="D43" s="1">
        <v>38421</v>
      </c>
      <c r="E43" s="2" t="s">
        <v>16</v>
      </c>
      <c r="F43">
        <v>309</v>
      </c>
    </row>
    <row r="44" spans="4:6" x14ac:dyDescent="0.25">
      <c r="D44" s="1">
        <v>38423</v>
      </c>
      <c r="E44" s="2" t="s">
        <v>7</v>
      </c>
      <c r="F44">
        <v>331</v>
      </c>
    </row>
    <row r="45" spans="4:6" x14ac:dyDescent="0.25">
      <c r="D45" s="1">
        <v>38428</v>
      </c>
      <c r="E45" s="2" t="s">
        <v>31</v>
      </c>
      <c r="F45">
        <v>3</v>
      </c>
    </row>
    <row r="46" spans="4:6" x14ac:dyDescent="0.25">
      <c r="D46" s="1">
        <v>38429</v>
      </c>
      <c r="E46" s="2" t="s">
        <v>32</v>
      </c>
      <c r="F46">
        <v>76</v>
      </c>
    </row>
    <row r="47" spans="4:6" x14ac:dyDescent="0.25">
      <c r="D47" s="1">
        <v>38429</v>
      </c>
      <c r="E47" s="2" t="s">
        <v>33</v>
      </c>
      <c r="F47">
        <v>196</v>
      </c>
    </row>
    <row r="48" spans="4:6" x14ac:dyDescent="0.25">
      <c r="D48" s="1">
        <v>38431</v>
      </c>
      <c r="E48" s="2" t="s">
        <v>20</v>
      </c>
      <c r="F48">
        <v>54</v>
      </c>
    </row>
    <row r="49" spans="4:6" x14ac:dyDescent="0.25">
      <c r="D49" s="1">
        <v>38435</v>
      </c>
      <c r="E49" s="2" t="s">
        <v>11</v>
      </c>
      <c r="F49">
        <v>277</v>
      </c>
    </row>
    <row r="50" spans="4:6" x14ac:dyDescent="0.25">
      <c r="D50" s="1">
        <v>38437</v>
      </c>
      <c r="E50" s="2" t="s">
        <v>34</v>
      </c>
      <c r="F50">
        <v>7</v>
      </c>
    </row>
    <row r="51" spans="4:6" x14ac:dyDescent="0.25">
      <c r="D51" s="1">
        <v>38439</v>
      </c>
      <c r="E51" s="2" t="s">
        <v>35</v>
      </c>
      <c r="F51">
        <v>12</v>
      </c>
    </row>
    <row r="52" spans="4:6" x14ac:dyDescent="0.25">
      <c r="D52" s="1">
        <v>38440</v>
      </c>
      <c r="E52" s="2" t="s">
        <v>36</v>
      </c>
      <c r="F52">
        <v>7</v>
      </c>
    </row>
    <row r="53" spans="4:6" x14ac:dyDescent="0.25">
      <c r="D53" s="1">
        <v>38442</v>
      </c>
      <c r="E53" s="2" t="s">
        <v>9</v>
      </c>
      <c r="F53">
        <v>416</v>
      </c>
    </row>
    <row r="54" spans="4:6" x14ac:dyDescent="0.25">
      <c r="D54" s="1">
        <v>38445</v>
      </c>
      <c r="E54" s="2" t="s">
        <v>9</v>
      </c>
      <c r="F54">
        <v>263</v>
      </c>
    </row>
    <row r="55" spans="4:6" x14ac:dyDescent="0.25">
      <c r="D55" s="1">
        <v>38448</v>
      </c>
      <c r="E55" s="2" t="s">
        <v>3</v>
      </c>
      <c r="F55">
        <v>15</v>
      </c>
    </row>
    <row r="56" spans="4:6" x14ac:dyDescent="0.25">
      <c r="D56" s="1">
        <v>38452</v>
      </c>
      <c r="E56" s="2" t="s">
        <v>27</v>
      </c>
      <c r="F56">
        <v>194</v>
      </c>
    </row>
    <row r="57" spans="4:6" x14ac:dyDescent="0.25">
      <c r="D57" s="1">
        <v>38453</v>
      </c>
      <c r="E57" s="2" t="s">
        <v>37</v>
      </c>
      <c r="F57">
        <v>120</v>
      </c>
    </row>
    <row r="58" spans="4:6" x14ac:dyDescent="0.25">
      <c r="D58" s="1">
        <v>38454</v>
      </c>
      <c r="E58" s="2" t="s">
        <v>9</v>
      </c>
      <c r="F58">
        <v>175</v>
      </c>
    </row>
    <row r="59" spans="4:6" x14ac:dyDescent="0.25">
      <c r="D59" s="1">
        <v>38456</v>
      </c>
      <c r="E59" s="2" t="s">
        <v>38</v>
      </c>
      <c r="F59">
        <v>12</v>
      </c>
    </row>
    <row r="60" spans="4:6" x14ac:dyDescent="0.25">
      <c r="D60" s="1">
        <v>38457</v>
      </c>
      <c r="E60" s="2" t="s">
        <v>39</v>
      </c>
      <c r="F60">
        <v>174</v>
      </c>
    </row>
    <row r="61" spans="4:6" x14ac:dyDescent="0.25">
      <c r="D61" s="1">
        <v>38458</v>
      </c>
      <c r="E61" s="2" t="s">
        <v>40</v>
      </c>
      <c r="F61">
        <v>3</v>
      </c>
    </row>
    <row r="62" spans="4:6" x14ac:dyDescent="0.25">
      <c r="D62" s="1">
        <v>38459</v>
      </c>
      <c r="E62" s="2" t="s">
        <v>41</v>
      </c>
      <c r="F62">
        <v>149</v>
      </c>
    </row>
    <row r="63" spans="4:6" x14ac:dyDescent="0.25">
      <c r="D63" s="1">
        <v>38460</v>
      </c>
      <c r="E63" s="2" t="s">
        <v>19</v>
      </c>
      <c r="F63">
        <v>492</v>
      </c>
    </row>
    <row r="64" spans="4:6" x14ac:dyDescent="0.25">
      <c r="D64" s="1">
        <v>38460</v>
      </c>
      <c r="E64" s="2" t="s">
        <v>42</v>
      </c>
      <c r="F64">
        <v>2</v>
      </c>
    </row>
    <row r="65" spans="4:6" x14ac:dyDescent="0.25">
      <c r="D65" s="1">
        <v>38461</v>
      </c>
      <c r="E65" s="2" t="s">
        <v>16</v>
      </c>
      <c r="F65">
        <v>298</v>
      </c>
    </row>
    <row r="66" spans="4:6" x14ac:dyDescent="0.25">
      <c r="D66" s="1">
        <v>38472</v>
      </c>
      <c r="E66" s="2" t="s">
        <v>19</v>
      </c>
      <c r="F66">
        <v>201</v>
      </c>
    </row>
    <row r="67" spans="4:6" x14ac:dyDescent="0.25">
      <c r="D67" s="1">
        <v>38473</v>
      </c>
      <c r="E67" s="2" t="s">
        <v>43</v>
      </c>
      <c r="F67">
        <v>15</v>
      </c>
    </row>
    <row r="68" spans="4:6" x14ac:dyDescent="0.25">
      <c r="D68" s="1">
        <v>38473</v>
      </c>
      <c r="E68" s="2" t="s">
        <v>16</v>
      </c>
      <c r="F68">
        <v>319</v>
      </c>
    </row>
    <row r="69" spans="4:6" x14ac:dyDescent="0.25">
      <c r="D69" s="1">
        <v>38474</v>
      </c>
      <c r="E69" s="2" t="s">
        <v>44</v>
      </c>
      <c r="F69">
        <v>9</v>
      </c>
    </row>
    <row r="70" spans="4:6" x14ac:dyDescent="0.25">
      <c r="D70" s="1">
        <v>38476</v>
      </c>
      <c r="E70" s="2" t="s">
        <v>45</v>
      </c>
      <c r="F70">
        <v>15</v>
      </c>
    </row>
    <row r="71" spans="4:6" x14ac:dyDescent="0.25">
      <c r="D71" s="1">
        <v>38479</v>
      </c>
      <c r="E71" s="2" t="s">
        <v>24</v>
      </c>
      <c r="F71">
        <v>444</v>
      </c>
    </row>
    <row r="72" spans="4:6" x14ac:dyDescent="0.25">
      <c r="D72" s="1">
        <v>38479</v>
      </c>
      <c r="E72" s="2" t="s">
        <v>46</v>
      </c>
      <c r="F72">
        <v>13</v>
      </c>
    </row>
    <row r="73" spans="4:6" x14ac:dyDescent="0.25">
      <c r="D73" s="1">
        <v>38481</v>
      </c>
      <c r="E73" s="2" t="s">
        <v>47</v>
      </c>
      <c r="F73">
        <v>366</v>
      </c>
    </row>
    <row r="74" spans="4:6" x14ac:dyDescent="0.25">
      <c r="D74" s="1">
        <v>38492</v>
      </c>
      <c r="E74" s="2" t="s">
        <v>11</v>
      </c>
      <c r="F74">
        <v>259</v>
      </c>
    </row>
    <row r="75" spans="4:6" x14ac:dyDescent="0.25">
      <c r="D75" s="1">
        <v>38493</v>
      </c>
      <c r="E75" s="2" t="s">
        <v>48</v>
      </c>
      <c r="F75">
        <v>16</v>
      </c>
    </row>
    <row r="76" spans="4:6" x14ac:dyDescent="0.25">
      <c r="D76" s="1">
        <v>38496</v>
      </c>
      <c r="E76" s="2" t="s">
        <v>30</v>
      </c>
      <c r="F76">
        <v>49</v>
      </c>
    </row>
    <row r="77" spans="4:6" x14ac:dyDescent="0.25">
      <c r="D77" s="1">
        <v>38497</v>
      </c>
      <c r="E77" s="2" t="s">
        <v>49</v>
      </c>
      <c r="F77">
        <v>3</v>
      </c>
    </row>
    <row r="78" spans="4:6" x14ac:dyDescent="0.25">
      <c r="D78" s="1">
        <v>38497</v>
      </c>
      <c r="E78" s="2" t="s">
        <v>24</v>
      </c>
      <c r="F78">
        <v>251</v>
      </c>
    </row>
    <row r="79" spans="4:6" x14ac:dyDescent="0.25">
      <c r="D79" s="1">
        <v>38499</v>
      </c>
      <c r="E79" s="2" t="s">
        <v>32</v>
      </c>
      <c r="F79">
        <v>179</v>
      </c>
    </row>
    <row r="80" spans="4:6" x14ac:dyDescent="0.25">
      <c r="D80" s="1">
        <v>38501</v>
      </c>
      <c r="E80" s="2" t="s">
        <v>12</v>
      </c>
      <c r="F80">
        <v>116</v>
      </c>
    </row>
    <row r="81" spans="4:6" x14ac:dyDescent="0.25">
      <c r="D81" s="1">
        <v>38501</v>
      </c>
      <c r="E81" s="2" t="s">
        <v>50</v>
      </c>
      <c r="F81">
        <v>13</v>
      </c>
    </row>
    <row r="82" spans="4:6" x14ac:dyDescent="0.25">
      <c r="D82" s="1">
        <v>38503</v>
      </c>
      <c r="E82" s="2" t="s">
        <v>51</v>
      </c>
      <c r="F82">
        <v>3</v>
      </c>
    </row>
    <row r="83" spans="4:6" x14ac:dyDescent="0.25">
      <c r="D83" s="1">
        <v>38503</v>
      </c>
      <c r="E83" s="2" t="s">
        <v>52</v>
      </c>
      <c r="F83">
        <v>253</v>
      </c>
    </row>
    <row r="84" spans="4:6" x14ac:dyDescent="0.25">
      <c r="D84" s="1">
        <v>38510</v>
      </c>
      <c r="E84" s="2" t="s">
        <v>25</v>
      </c>
      <c r="F84">
        <v>83</v>
      </c>
    </row>
    <row r="85" spans="4:6" x14ac:dyDescent="0.25">
      <c r="D85" s="1">
        <v>38512</v>
      </c>
      <c r="E85" s="2" t="s">
        <v>20</v>
      </c>
      <c r="F85">
        <v>177</v>
      </c>
    </row>
    <row r="86" spans="4:6" x14ac:dyDescent="0.25">
      <c r="D86" s="1">
        <v>38512</v>
      </c>
      <c r="E86" s="2" t="s">
        <v>53</v>
      </c>
      <c r="F86">
        <v>7</v>
      </c>
    </row>
    <row r="87" spans="4:6" x14ac:dyDescent="0.25">
      <c r="D87" s="1">
        <v>38513</v>
      </c>
      <c r="E87" s="2" t="s">
        <v>54</v>
      </c>
      <c r="F87">
        <v>46</v>
      </c>
    </row>
    <row r="88" spans="4:6" x14ac:dyDescent="0.25">
      <c r="D88" s="1">
        <v>38514</v>
      </c>
      <c r="E88" s="2" t="s">
        <v>55</v>
      </c>
      <c r="F88">
        <v>2</v>
      </c>
    </row>
    <row r="89" spans="4:6" x14ac:dyDescent="0.25">
      <c r="D89" s="1">
        <v>38515</v>
      </c>
      <c r="E89" s="2" t="s">
        <v>5</v>
      </c>
      <c r="F89">
        <v>9</v>
      </c>
    </row>
    <row r="90" spans="4:6" x14ac:dyDescent="0.25">
      <c r="D90" s="1">
        <v>38517</v>
      </c>
      <c r="E90" s="2" t="s">
        <v>56</v>
      </c>
      <c r="F90">
        <v>3</v>
      </c>
    </row>
    <row r="91" spans="4:6" x14ac:dyDescent="0.25">
      <c r="D91" s="1">
        <v>38517</v>
      </c>
      <c r="E91" s="2" t="s">
        <v>57</v>
      </c>
      <c r="F91">
        <v>67</v>
      </c>
    </row>
    <row r="92" spans="4:6" x14ac:dyDescent="0.25">
      <c r="D92" s="1">
        <v>38517</v>
      </c>
      <c r="E92" s="2" t="s">
        <v>47</v>
      </c>
      <c r="F92">
        <v>425</v>
      </c>
    </row>
    <row r="93" spans="4:6" x14ac:dyDescent="0.25">
      <c r="D93" s="1">
        <v>38518</v>
      </c>
      <c r="E93" s="2" t="s">
        <v>7</v>
      </c>
      <c r="F93">
        <v>453</v>
      </c>
    </row>
    <row r="94" spans="4:6" x14ac:dyDescent="0.25">
      <c r="D94" s="1">
        <v>38523</v>
      </c>
      <c r="E94" s="2" t="s">
        <v>24</v>
      </c>
      <c r="F94">
        <v>212</v>
      </c>
    </row>
    <row r="95" spans="4:6" x14ac:dyDescent="0.25">
      <c r="D95" s="1">
        <v>38525</v>
      </c>
      <c r="E95" s="2" t="s">
        <v>58</v>
      </c>
      <c r="F95">
        <v>19</v>
      </c>
    </row>
    <row r="96" spans="4:6" x14ac:dyDescent="0.25">
      <c r="D96" s="1">
        <v>38526</v>
      </c>
      <c r="E96" s="2" t="s">
        <v>8</v>
      </c>
      <c r="F96">
        <v>81</v>
      </c>
    </row>
    <row r="97" spans="4:6" x14ac:dyDescent="0.25">
      <c r="D97" s="1">
        <v>38528</v>
      </c>
      <c r="E97" s="2" t="s">
        <v>59</v>
      </c>
      <c r="F97">
        <v>7</v>
      </c>
    </row>
    <row r="98" spans="4:6" x14ac:dyDescent="0.25">
      <c r="D98" s="1">
        <v>38529</v>
      </c>
      <c r="E98" s="2" t="s">
        <v>60</v>
      </c>
      <c r="F98">
        <v>179</v>
      </c>
    </row>
    <row r="99" spans="4:6" x14ac:dyDescent="0.25">
      <c r="D99" s="1">
        <v>38531</v>
      </c>
      <c r="E99" s="2" t="s">
        <v>16</v>
      </c>
      <c r="F99">
        <v>222</v>
      </c>
    </row>
    <row r="100" spans="4:6" x14ac:dyDescent="0.25">
      <c r="D100" s="1">
        <v>38532</v>
      </c>
      <c r="E100" s="2" t="s">
        <v>61</v>
      </c>
      <c r="F100">
        <v>14</v>
      </c>
    </row>
    <row r="101" spans="4:6" x14ac:dyDescent="0.25">
      <c r="D101" s="1">
        <v>38534</v>
      </c>
      <c r="E101" s="2" t="s">
        <v>62</v>
      </c>
      <c r="F101">
        <v>15</v>
      </c>
    </row>
    <row r="102" spans="4:6" x14ac:dyDescent="0.25">
      <c r="D102" s="1">
        <v>38536</v>
      </c>
      <c r="E102" s="2" t="s">
        <v>63</v>
      </c>
      <c r="F102">
        <v>97</v>
      </c>
    </row>
    <row r="103" spans="4:6" x14ac:dyDescent="0.25">
      <c r="D103" s="1">
        <v>38542</v>
      </c>
      <c r="E103" s="2" t="s">
        <v>22</v>
      </c>
      <c r="F103">
        <v>142</v>
      </c>
    </row>
    <row r="104" spans="4:6" x14ac:dyDescent="0.25">
      <c r="D104" s="1">
        <v>38546</v>
      </c>
      <c r="E104" s="2" t="s">
        <v>47</v>
      </c>
      <c r="F104">
        <v>214</v>
      </c>
    </row>
    <row r="105" spans="4:6" x14ac:dyDescent="0.25">
      <c r="D105" s="1">
        <v>38546</v>
      </c>
      <c r="E105" s="2" t="s">
        <v>16</v>
      </c>
      <c r="F105">
        <v>408</v>
      </c>
    </row>
    <row r="106" spans="4:6" x14ac:dyDescent="0.25">
      <c r="D106" s="1">
        <v>38547</v>
      </c>
      <c r="E106" s="2" t="s">
        <v>14</v>
      </c>
      <c r="F106">
        <v>144</v>
      </c>
    </row>
    <row r="107" spans="4:6" x14ac:dyDescent="0.25">
      <c r="D107" s="1">
        <v>38547</v>
      </c>
      <c r="E107" s="2" t="s">
        <v>8</v>
      </c>
      <c r="F107">
        <v>173</v>
      </c>
    </row>
    <row r="108" spans="4:6" x14ac:dyDescent="0.25">
      <c r="D108" s="1">
        <v>38549</v>
      </c>
      <c r="E108" s="2" t="s">
        <v>64</v>
      </c>
      <c r="F108">
        <v>15</v>
      </c>
    </row>
    <row r="109" spans="4:6" x14ac:dyDescent="0.25">
      <c r="D109" s="1">
        <v>38551</v>
      </c>
      <c r="E109" s="2" t="s">
        <v>52</v>
      </c>
      <c r="F109">
        <v>433</v>
      </c>
    </row>
    <row r="110" spans="4:6" x14ac:dyDescent="0.25">
      <c r="D110" s="1">
        <v>38555</v>
      </c>
      <c r="E110" s="2" t="s">
        <v>65</v>
      </c>
      <c r="F110">
        <v>137</v>
      </c>
    </row>
    <row r="111" spans="4:6" x14ac:dyDescent="0.25">
      <c r="D111" s="1">
        <v>38558</v>
      </c>
      <c r="E111" s="2" t="s">
        <v>52</v>
      </c>
      <c r="F111">
        <v>118</v>
      </c>
    </row>
    <row r="112" spans="4:6" x14ac:dyDescent="0.25">
      <c r="D112" s="1">
        <v>38558</v>
      </c>
      <c r="E112" s="2" t="s">
        <v>11</v>
      </c>
      <c r="F112">
        <v>158</v>
      </c>
    </row>
    <row r="113" spans="4:6" x14ac:dyDescent="0.25">
      <c r="D113" s="1">
        <v>38559</v>
      </c>
      <c r="E113" s="2" t="s">
        <v>46</v>
      </c>
      <c r="F113">
        <v>13</v>
      </c>
    </row>
    <row r="114" spans="4:6" x14ac:dyDescent="0.25">
      <c r="D114" s="1">
        <v>38560</v>
      </c>
      <c r="E114" s="2" t="s">
        <v>66</v>
      </c>
      <c r="F114">
        <v>2</v>
      </c>
    </row>
    <row r="115" spans="4:6" x14ac:dyDescent="0.25">
      <c r="D115" s="1">
        <v>38562</v>
      </c>
      <c r="E115" s="2" t="s">
        <v>52</v>
      </c>
      <c r="F115">
        <v>467</v>
      </c>
    </row>
    <row r="116" spans="4:6" x14ac:dyDescent="0.25">
      <c r="D116" s="1">
        <v>38563</v>
      </c>
      <c r="E116" s="2" t="s">
        <v>67</v>
      </c>
      <c r="F116">
        <v>9</v>
      </c>
    </row>
    <row r="117" spans="4:6" x14ac:dyDescent="0.25">
      <c r="D117" s="1">
        <v>38567</v>
      </c>
      <c r="E117" s="2" t="s">
        <v>68</v>
      </c>
      <c r="F117">
        <v>189</v>
      </c>
    </row>
    <row r="118" spans="4:6" x14ac:dyDescent="0.25">
      <c r="D118" s="1">
        <v>38568</v>
      </c>
      <c r="E118" s="2" t="s">
        <v>69</v>
      </c>
      <c r="F118">
        <v>19</v>
      </c>
    </row>
    <row r="119" spans="4:6" x14ac:dyDescent="0.25">
      <c r="D119" s="1">
        <v>38569</v>
      </c>
      <c r="E119" s="2" t="s">
        <v>11</v>
      </c>
      <c r="F119">
        <v>172</v>
      </c>
    </row>
    <row r="120" spans="4:6" x14ac:dyDescent="0.25">
      <c r="D120" s="1">
        <v>38570</v>
      </c>
      <c r="E120" s="2" t="s">
        <v>57</v>
      </c>
      <c r="F120">
        <v>84</v>
      </c>
    </row>
    <row r="121" spans="4:6" x14ac:dyDescent="0.25">
      <c r="D121" s="1">
        <v>38570</v>
      </c>
      <c r="E121" s="2" t="s">
        <v>70</v>
      </c>
      <c r="F121">
        <v>8</v>
      </c>
    </row>
    <row r="122" spans="4:6" x14ac:dyDescent="0.25">
      <c r="D122" s="1">
        <v>38570</v>
      </c>
      <c r="E122" s="2" t="s">
        <v>71</v>
      </c>
      <c r="F122">
        <v>66</v>
      </c>
    </row>
    <row r="123" spans="4:6" x14ac:dyDescent="0.25">
      <c r="D123" s="1">
        <v>38571</v>
      </c>
      <c r="E123" s="2" t="s">
        <v>39</v>
      </c>
      <c r="F123">
        <v>35</v>
      </c>
    </row>
    <row r="124" spans="4:6" x14ac:dyDescent="0.25">
      <c r="D124" s="1">
        <v>38572</v>
      </c>
      <c r="E124" s="2" t="s">
        <v>32</v>
      </c>
      <c r="F124">
        <v>91</v>
      </c>
    </row>
    <row r="125" spans="4:6" x14ac:dyDescent="0.25">
      <c r="D125" s="1">
        <v>38577</v>
      </c>
      <c r="E125" s="2" t="s">
        <v>9</v>
      </c>
      <c r="F125">
        <v>396</v>
      </c>
    </row>
    <row r="126" spans="4:6" x14ac:dyDescent="0.25">
      <c r="D126" s="1">
        <v>38577</v>
      </c>
      <c r="E126" s="2" t="s">
        <v>72</v>
      </c>
      <c r="F126">
        <v>6</v>
      </c>
    </row>
    <row r="127" spans="4:6" x14ac:dyDescent="0.25">
      <c r="D127" s="1">
        <v>38579</v>
      </c>
      <c r="E127" s="2" t="s">
        <v>30</v>
      </c>
      <c r="F127">
        <v>47</v>
      </c>
    </row>
    <row r="128" spans="4:6" x14ac:dyDescent="0.25">
      <c r="D128" s="1">
        <v>38581</v>
      </c>
      <c r="E128" s="2" t="s">
        <v>21</v>
      </c>
      <c r="F128">
        <v>41</v>
      </c>
    </row>
    <row r="129" spans="4:6" x14ac:dyDescent="0.25">
      <c r="D129" s="1">
        <v>38582</v>
      </c>
      <c r="E129" s="2" t="s">
        <v>73</v>
      </c>
      <c r="F129">
        <v>136</v>
      </c>
    </row>
    <row r="130" spans="4:6" x14ac:dyDescent="0.25">
      <c r="D130" s="1">
        <v>38583</v>
      </c>
      <c r="E130" s="2" t="s">
        <v>74</v>
      </c>
      <c r="F130">
        <v>16</v>
      </c>
    </row>
    <row r="131" spans="4:6" x14ac:dyDescent="0.25">
      <c r="D131" s="1">
        <v>38585</v>
      </c>
      <c r="E131" s="2" t="s">
        <v>75</v>
      </c>
      <c r="F131">
        <v>18</v>
      </c>
    </row>
    <row r="132" spans="4:6" x14ac:dyDescent="0.25">
      <c r="D132" s="1">
        <v>38589</v>
      </c>
      <c r="E132" s="2" t="s">
        <v>76</v>
      </c>
      <c r="F132">
        <v>11</v>
      </c>
    </row>
    <row r="133" spans="4:6" x14ac:dyDescent="0.25">
      <c r="D133" s="1">
        <v>38589</v>
      </c>
      <c r="E133" s="2" t="s">
        <v>77</v>
      </c>
      <c r="F133">
        <v>8</v>
      </c>
    </row>
    <row r="134" spans="4:6" x14ac:dyDescent="0.25">
      <c r="D134" s="1">
        <v>38589</v>
      </c>
      <c r="E134" s="2" t="s">
        <v>78</v>
      </c>
      <c r="F134">
        <v>16</v>
      </c>
    </row>
    <row r="135" spans="4:6" x14ac:dyDescent="0.25">
      <c r="D135" s="1">
        <v>38589</v>
      </c>
      <c r="E135" s="2" t="s">
        <v>30</v>
      </c>
      <c r="F135">
        <v>54</v>
      </c>
    </row>
    <row r="136" spans="4:6" x14ac:dyDescent="0.25">
      <c r="D136" s="1">
        <v>38590</v>
      </c>
      <c r="E136" s="2" t="s">
        <v>52</v>
      </c>
      <c r="F136">
        <v>299</v>
      </c>
    </row>
    <row r="137" spans="4:6" x14ac:dyDescent="0.25">
      <c r="D137" s="1">
        <v>38592</v>
      </c>
      <c r="E137" s="2" t="s">
        <v>71</v>
      </c>
      <c r="F137">
        <v>168</v>
      </c>
    </row>
    <row r="138" spans="4:6" x14ac:dyDescent="0.25">
      <c r="D138" s="1">
        <v>38593</v>
      </c>
      <c r="E138" s="2" t="s">
        <v>11</v>
      </c>
      <c r="F138">
        <v>106</v>
      </c>
    </row>
    <row r="139" spans="4:6" x14ac:dyDescent="0.25">
      <c r="D139" s="1">
        <v>38594</v>
      </c>
      <c r="E139" s="2" t="s">
        <v>14</v>
      </c>
      <c r="F139">
        <v>41</v>
      </c>
    </row>
    <row r="140" spans="4:6" x14ac:dyDescent="0.25">
      <c r="D140" s="1">
        <v>38594</v>
      </c>
      <c r="E140" s="2" t="s">
        <v>41</v>
      </c>
      <c r="F140">
        <v>31</v>
      </c>
    </row>
    <row r="141" spans="4:6" x14ac:dyDescent="0.25">
      <c r="D141" s="1">
        <v>38596</v>
      </c>
      <c r="E141" s="2" t="s">
        <v>79</v>
      </c>
      <c r="F141">
        <v>8</v>
      </c>
    </row>
    <row r="142" spans="4:6" x14ac:dyDescent="0.25">
      <c r="D142" s="1">
        <v>38599</v>
      </c>
      <c r="E142" s="2" t="s">
        <v>21</v>
      </c>
      <c r="F142">
        <v>63</v>
      </c>
    </row>
    <row r="143" spans="4:6" x14ac:dyDescent="0.25">
      <c r="D143" s="1">
        <v>38602</v>
      </c>
      <c r="E143" s="2" t="s">
        <v>7</v>
      </c>
      <c r="F143">
        <v>368</v>
      </c>
    </row>
    <row r="144" spans="4:6" x14ac:dyDescent="0.25">
      <c r="D144" s="1">
        <v>38603</v>
      </c>
      <c r="E144" s="2" t="s">
        <v>80</v>
      </c>
      <c r="F144">
        <v>106</v>
      </c>
    </row>
    <row r="145" spans="4:6" x14ac:dyDescent="0.25">
      <c r="D145" s="1">
        <v>38604</v>
      </c>
      <c r="E145" s="2" t="s">
        <v>10</v>
      </c>
      <c r="F145">
        <v>47</v>
      </c>
    </row>
    <row r="146" spans="4:6" x14ac:dyDescent="0.25">
      <c r="D146" s="1">
        <v>38604</v>
      </c>
      <c r="E146" s="2" t="s">
        <v>52</v>
      </c>
      <c r="F146">
        <v>447</v>
      </c>
    </row>
    <row r="147" spans="4:6" x14ac:dyDescent="0.25">
      <c r="D147" s="1">
        <v>38605</v>
      </c>
      <c r="E147" s="2" t="s">
        <v>71</v>
      </c>
      <c r="F147">
        <v>106</v>
      </c>
    </row>
    <row r="148" spans="4:6" x14ac:dyDescent="0.25">
      <c r="D148" s="1">
        <v>38606</v>
      </c>
      <c r="E148" s="2" t="s">
        <v>81</v>
      </c>
      <c r="F148">
        <v>13</v>
      </c>
    </row>
    <row r="149" spans="4:6" x14ac:dyDescent="0.25">
      <c r="D149" s="1">
        <v>38606</v>
      </c>
      <c r="E149" s="2" t="s">
        <v>54</v>
      </c>
      <c r="F149">
        <v>89</v>
      </c>
    </row>
    <row r="150" spans="4:6" x14ac:dyDescent="0.25">
      <c r="D150" s="1">
        <v>38606</v>
      </c>
      <c r="E150" s="2" t="s">
        <v>33</v>
      </c>
      <c r="F150">
        <v>105</v>
      </c>
    </row>
    <row r="151" spans="4:6" x14ac:dyDescent="0.25">
      <c r="D151" s="1">
        <v>38606</v>
      </c>
      <c r="E151" s="2" t="s">
        <v>9</v>
      </c>
      <c r="F151">
        <v>147</v>
      </c>
    </row>
    <row r="152" spans="4:6" x14ac:dyDescent="0.25">
      <c r="D152" s="1">
        <v>38608</v>
      </c>
      <c r="E152" s="2" t="s">
        <v>11</v>
      </c>
      <c r="F152">
        <v>309</v>
      </c>
    </row>
    <row r="153" spans="4:6" x14ac:dyDescent="0.25">
      <c r="D153" s="1">
        <v>38610</v>
      </c>
      <c r="E153" s="2" t="s">
        <v>30</v>
      </c>
      <c r="F153">
        <v>47</v>
      </c>
    </row>
    <row r="154" spans="4:6" x14ac:dyDescent="0.25">
      <c r="D154" s="1">
        <v>38612</v>
      </c>
      <c r="E154" s="2" t="s">
        <v>52</v>
      </c>
      <c r="F154">
        <v>404</v>
      </c>
    </row>
    <row r="155" spans="4:6" x14ac:dyDescent="0.25">
      <c r="D155" s="1">
        <v>38612</v>
      </c>
      <c r="E155" s="2" t="s">
        <v>82</v>
      </c>
      <c r="F155">
        <v>39</v>
      </c>
    </row>
    <row r="156" spans="4:6" x14ac:dyDescent="0.25">
      <c r="D156" s="1">
        <v>38612</v>
      </c>
      <c r="E156" s="2" t="s">
        <v>14</v>
      </c>
      <c r="F156">
        <v>61</v>
      </c>
    </row>
    <row r="157" spans="4:6" x14ac:dyDescent="0.25">
      <c r="D157" s="1">
        <v>38615</v>
      </c>
      <c r="E157" s="2" t="s">
        <v>68</v>
      </c>
      <c r="F157">
        <v>89</v>
      </c>
    </row>
    <row r="158" spans="4:6" x14ac:dyDescent="0.25">
      <c r="D158" s="1">
        <v>38617</v>
      </c>
      <c r="E158" s="2" t="s">
        <v>25</v>
      </c>
      <c r="F158">
        <v>127</v>
      </c>
    </row>
    <row r="159" spans="4:6" x14ac:dyDescent="0.25">
      <c r="D159" s="1">
        <v>38620</v>
      </c>
      <c r="E159" s="2" t="s">
        <v>20</v>
      </c>
      <c r="F159">
        <v>81</v>
      </c>
    </row>
    <row r="160" spans="4:6" x14ac:dyDescent="0.25">
      <c r="D160" s="1">
        <v>38623</v>
      </c>
      <c r="E160" s="2" t="s">
        <v>47</v>
      </c>
      <c r="F160">
        <v>433</v>
      </c>
    </row>
    <row r="161" spans="4:6" x14ac:dyDescent="0.25">
      <c r="D161" s="1">
        <v>38623</v>
      </c>
      <c r="E161" s="2" t="s">
        <v>11</v>
      </c>
      <c r="F161">
        <v>284</v>
      </c>
    </row>
    <row r="162" spans="4:6" x14ac:dyDescent="0.25">
      <c r="D162" s="1">
        <v>38624</v>
      </c>
      <c r="E162" s="2" t="s">
        <v>8</v>
      </c>
      <c r="F162">
        <v>122</v>
      </c>
    </row>
    <row r="163" spans="4:6" x14ac:dyDescent="0.25">
      <c r="D163" s="1">
        <v>38626</v>
      </c>
      <c r="E163" s="2" t="s">
        <v>82</v>
      </c>
      <c r="F163">
        <v>193</v>
      </c>
    </row>
    <row r="164" spans="4:6" x14ac:dyDescent="0.25">
      <c r="D164" s="1">
        <v>38628</v>
      </c>
      <c r="E164" s="2" t="s">
        <v>30</v>
      </c>
      <c r="F164">
        <v>118</v>
      </c>
    </row>
    <row r="165" spans="4:6" x14ac:dyDescent="0.25">
      <c r="D165" s="1">
        <v>38629</v>
      </c>
      <c r="E165" s="2" t="s">
        <v>7</v>
      </c>
      <c r="F165">
        <v>173</v>
      </c>
    </row>
    <row r="166" spans="4:6" x14ac:dyDescent="0.25">
      <c r="D166" s="1">
        <v>38632</v>
      </c>
      <c r="E166" s="2" t="s">
        <v>24</v>
      </c>
      <c r="F166">
        <v>392</v>
      </c>
    </row>
    <row r="167" spans="4:6" x14ac:dyDescent="0.25">
      <c r="D167" s="1">
        <v>38633</v>
      </c>
      <c r="E167" s="2" t="s">
        <v>18</v>
      </c>
      <c r="F167">
        <v>8</v>
      </c>
    </row>
    <row r="168" spans="4:6" x14ac:dyDescent="0.25">
      <c r="D168" s="1">
        <v>38638</v>
      </c>
      <c r="E168" s="2" t="s">
        <v>30</v>
      </c>
      <c r="F168">
        <v>132</v>
      </c>
    </row>
    <row r="169" spans="4:6" x14ac:dyDescent="0.25">
      <c r="D169" s="1">
        <v>38638</v>
      </c>
      <c r="E169" s="2" t="s">
        <v>10</v>
      </c>
      <c r="F169">
        <v>76</v>
      </c>
    </row>
    <row r="170" spans="4:6" x14ac:dyDescent="0.25">
      <c r="D170" s="1">
        <v>38639</v>
      </c>
      <c r="E170" s="2" t="s">
        <v>83</v>
      </c>
      <c r="F170">
        <v>17</v>
      </c>
    </row>
    <row r="171" spans="4:6" x14ac:dyDescent="0.25">
      <c r="D171" s="1">
        <v>38640</v>
      </c>
      <c r="E171" s="2" t="s">
        <v>84</v>
      </c>
      <c r="F171">
        <v>17</v>
      </c>
    </row>
    <row r="172" spans="4:6" x14ac:dyDescent="0.25">
      <c r="D172" s="1">
        <v>38643</v>
      </c>
      <c r="E172" s="2" t="s">
        <v>85</v>
      </c>
      <c r="F172">
        <v>2</v>
      </c>
    </row>
    <row r="173" spans="4:6" x14ac:dyDescent="0.25">
      <c r="D173" s="1">
        <v>38645</v>
      </c>
      <c r="E173" s="2" t="s">
        <v>21</v>
      </c>
      <c r="F173">
        <v>125</v>
      </c>
    </row>
    <row r="174" spans="4:6" x14ac:dyDescent="0.25">
      <c r="D174" s="1">
        <v>38646</v>
      </c>
      <c r="E174" s="2" t="s">
        <v>52</v>
      </c>
      <c r="F174">
        <v>234</v>
      </c>
    </row>
    <row r="175" spans="4:6" x14ac:dyDescent="0.25">
      <c r="D175" s="1">
        <v>38652</v>
      </c>
      <c r="E175" s="2" t="s">
        <v>71</v>
      </c>
      <c r="F175">
        <v>53</v>
      </c>
    </row>
    <row r="176" spans="4:6" x14ac:dyDescent="0.25">
      <c r="D176" s="1">
        <v>38653</v>
      </c>
      <c r="E176" s="2" t="s">
        <v>39</v>
      </c>
      <c r="F176">
        <v>165</v>
      </c>
    </row>
    <row r="177" spans="4:6" x14ac:dyDescent="0.25">
      <c r="D177" s="1">
        <v>38653</v>
      </c>
      <c r="E177" s="2" t="s">
        <v>12</v>
      </c>
      <c r="F177">
        <v>177</v>
      </c>
    </row>
    <row r="178" spans="4:6" x14ac:dyDescent="0.25">
      <c r="D178" s="1">
        <v>38655</v>
      </c>
      <c r="E178" s="2" t="s">
        <v>20</v>
      </c>
      <c r="F178">
        <v>103</v>
      </c>
    </row>
    <row r="179" spans="4:6" x14ac:dyDescent="0.25">
      <c r="D179" s="1">
        <v>38657</v>
      </c>
      <c r="E179" s="2" t="s">
        <v>86</v>
      </c>
      <c r="F179">
        <v>2</v>
      </c>
    </row>
    <row r="180" spans="4:6" x14ac:dyDescent="0.25">
      <c r="D180" s="1">
        <v>38657</v>
      </c>
      <c r="E180" s="2" t="s">
        <v>11</v>
      </c>
      <c r="F180">
        <v>279</v>
      </c>
    </row>
    <row r="181" spans="4:6" x14ac:dyDescent="0.25">
      <c r="D181" s="1">
        <v>38662</v>
      </c>
      <c r="E181" s="2" t="s">
        <v>32</v>
      </c>
      <c r="F181">
        <v>185</v>
      </c>
    </row>
    <row r="182" spans="4:6" x14ac:dyDescent="0.25">
      <c r="D182" s="1">
        <v>38663</v>
      </c>
      <c r="E182" s="2" t="s">
        <v>9</v>
      </c>
      <c r="F182">
        <v>434</v>
      </c>
    </row>
    <row r="183" spans="4:6" x14ac:dyDescent="0.25">
      <c r="D183" s="1">
        <v>38667</v>
      </c>
      <c r="E183" s="2" t="s">
        <v>87</v>
      </c>
      <c r="F183">
        <v>10</v>
      </c>
    </row>
    <row r="184" spans="4:6" x14ac:dyDescent="0.25">
      <c r="D184" s="1">
        <v>38669</v>
      </c>
      <c r="E184" s="2" t="s">
        <v>88</v>
      </c>
      <c r="F184">
        <v>9</v>
      </c>
    </row>
    <row r="185" spans="4:6" x14ac:dyDescent="0.25">
      <c r="D185" s="1">
        <v>38670</v>
      </c>
      <c r="E185" s="2" t="s">
        <v>26</v>
      </c>
      <c r="F185">
        <v>383</v>
      </c>
    </row>
    <row r="186" spans="4:6" x14ac:dyDescent="0.25">
      <c r="D186" s="1">
        <v>38670</v>
      </c>
      <c r="E186" s="2" t="s">
        <v>32</v>
      </c>
      <c r="F186">
        <v>189</v>
      </c>
    </row>
    <row r="187" spans="4:6" x14ac:dyDescent="0.25">
      <c r="D187" s="1">
        <v>38672</v>
      </c>
      <c r="E187" s="2" t="s">
        <v>14</v>
      </c>
      <c r="F187">
        <v>161</v>
      </c>
    </row>
    <row r="188" spans="4:6" x14ac:dyDescent="0.25">
      <c r="D188" s="1">
        <v>38672</v>
      </c>
      <c r="E188" s="2" t="s">
        <v>65</v>
      </c>
      <c r="F188">
        <v>115</v>
      </c>
    </row>
    <row r="189" spans="4:6" x14ac:dyDescent="0.25">
      <c r="D189" s="1">
        <v>38674</v>
      </c>
      <c r="E189" s="2" t="s">
        <v>71</v>
      </c>
      <c r="F189">
        <v>58</v>
      </c>
    </row>
    <row r="190" spans="4:6" x14ac:dyDescent="0.25">
      <c r="D190" s="1">
        <v>38674</v>
      </c>
      <c r="E190" s="2" t="s">
        <v>89</v>
      </c>
      <c r="F190">
        <v>16</v>
      </c>
    </row>
    <row r="191" spans="4:6" x14ac:dyDescent="0.25">
      <c r="D191" s="1">
        <v>38675</v>
      </c>
      <c r="E191" s="2" t="s">
        <v>55</v>
      </c>
      <c r="F191">
        <v>17</v>
      </c>
    </row>
    <row r="192" spans="4:6" x14ac:dyDescent="0.25">
      <c r="D192" s="1">
        <v>38676</v>
      </c>
      <c r="E192" s="2" t="s">
        <v>7</v>
      </c>
      <c r="F192">
        <v>177</v>
      </c>
    </row>
    <row r="193" spans="4:6" x14ac:dyDescent="0.25">
      <c r="D193" s="1">
        <v>38677</v>
      </c>
      <c r="E193" s="2" t="s">
        <v>80</v>
      </c>
      <c r="F193">
        <v>33</v>
      </c>
    </row>
    <row r="194" spans="4:6" x14ac:dyDescent="0.25">
      <c r="D194" s="1">
        <v>38680</v>
      </c>
      <c r="E194" s="2" t="s">
        <v>20</v>
      </c>
      <c r="F194">
        <v>60</v>
      </c>
    </row>
    <row r="195" spans="4:6" x14ac:dyDescent="0.25">
      <c r="D195" s="1">
        <v>38682</v>
      </c>
      <c r="E195" s="2" t="s">
        <v>90</v>
      </c>
      <c r="F195">
        <v>8</v>
      </c>
    </row>
    <row r="196" spans="4:6" x14ac:dyDescent="0.25">
      <c r="D196" s="1">
        <v>38687</v>
      </c>
      <c r="E196" s="2" t="s">
        <v>11</v>
      </c>
      <c r="F196">
        <v>317</v>
      </c>
    </row>
    <row r="197" spans="4:6" x14ac:dyDescent="0.25">
      <c r="D197" s="1">
        <v>38689</v>
      </c>
      <c r="E197" s="2" t="s">
        <v>91</v>
      </c>
      <c r="F197">
        <v>3</v>
      </c>
    </row>
    <row r="198" spans="4:6" x14ac:dyDescent="0.25">
      <c r="D198" s="1">
        <v>38691</v>
      </c>
      <c r="E198" s="2" t="s">
        <v>92</v>
      </c>
      <c r="F198">
        <v>16</v>
      </c>
    </row>
    <row r="199" spans="4:6" x14ac:dyDescent="0.25">
      <c r="D199" s="1">
        <v>38700</v>
      </c>
      <c r="E199" s="2" t="s">
        <v>67</v>
      </c>
      <c r="F199">
        <v>2</v>
      </c>
    </row>
    <row r="200" spans="4:6" x14ac:dyDescent="0.25">
      <c r="D200" s="1">
        <v>38705</v>
      </c>
      <c r="E200" s="2" t="s">
        <v>12</v>
      </c>
      <c r="F200">
        <v>161</v>
      </c>
    </row>
    <row r="201" spans="4:6" x14ac:dyDescent="0.25">
      <c r="D201" s="1">
        <v>38708</v>
      </c>
      <c r="E201" s="2" t="s">
        <v>39</v>
      </c>
      <c r="F201">
        <v>187</v>
      </c>
    </row>
    <row r="202" spans="4:6" x14ac:dyDescent="0.25">
      <c r="D202" s="1">
        <v>38708</v>
      </c>
      <c r="E202" s="2" t="s">
        <v>93</v>
      </c>
      <c r="F202">
        <v>17</v>
      </c>
    </row>
    <row r="203" spans="4:6" x14ac:dyDescent="0.25">
      <c r="D203" s="1">
        <v>38709</v>
      </c>
      <c r="E203" s="2" t="s">
        <v>94</v>
      </c>
      <c r="F203">
        <v>5</v>
      </c>
    </row>
    <row r="204" spans="4:6" x14ac:dyDescent="0.25">
      <c r="D204" s="1">
        <v>38711</v>
      </c>
      <c r="E204" s="2" t="s">
        <v>55</v>
      </c>
      <c r="F204">
        <v>10</v>
      </c>
    </row>
    <row r="205" spans="4:6" x14ac:dyDescent="0.25">
      <c r="D205" s="1">
        <v>38711</v>
      </c>
      <c r="E205" s="2" t="s">
        <v>16</v>
      </c>
      <c r="F205">
        <v>225</v>
      </c>
    </row>
    <row r="206" spans="4:6" x14ac:dyDescent="0.25">
      <c r="D206" s="1">
        <v>38716</v>
      </c>
      <c r="E206" s="2" t="s">
        <v>19</v>
      </c>
      <c r="F206">
        <v>367</v>
      </c>
    </row>
    <row r="207" spans="4:6" x14ac:dyDescent="0.25">
      <c r="D207" s="1">
        <v>38721</v>
      </c>
      <c r="E207" s="2" t="s">
        <v>16</v>
      </c>
      <c r="F207">
        <v>295</v>
      </c>
    </row>
    <row r="208" spans="4:6" x14ac:dyDescent="0.25">
      <c r="D208" s="1">
        <v>38725</v>
      </c>
      <c r="E208" s="2" t="s">
        <v>57</v>
      </c>
      <c r="F208">
        <v>26</v>
      </c>
    </row>
    <row r="209" spans="4:6" x14ac:dyDescent="0.25">
      <c r="D209" s="1">
        <v>38725</v>
      </c>
      <c r="E209" s="2" t="s">
        <v>95</v>
      </c>
      <c r="F209">
        <v>16</v>
      </c>
    </row>
    <row r="210" spans="4:6" x14ac:dyDescent="0.25">
      <c r="D210" s="1">
        <v>38729</v>
      </c>
      <c r="E210" s="2" t="s">
        <v>11</v>
      </c>
      <c r="F210">
        <v>165</v>
      </c>
    </row>
    <row r="211" spans="4:6" x14ac:dyDescent="0.25">
      <c r="D211" s="1">
        <v>38729</v>
      </c>
      <c r="E211" s="2" t="s">
        <v>96</v>
      </c>
      <c r="F211">
        <v>20</v>
      </c>
    </row>
    <row r="212" spans="4:6" x14ac:dyDescent="0.25">
      <c r="D212" s="1">
        <v>38734</v>
      </c>
      <c r="E212" s="2" t="s">
        <v>97</v>
      </c>
      <c r="F212">
        <v>2</v>
      </c>
    </row>
    <row r="213" spans="4:6" x14ac:dyDescent="0.25">
      <c r="D213" s="1">
        <v>38734</v>
      </c>
      <c r="E213" s="2" t="s">
        <v>98</v>
      </c>
      <c r="F213">
        <v>7</v>
      </c>
    </row>
    <row r="214" spans="4:6" x14ac:dyDescent="0.25">
      <c r="D214" s="1">
        <v>38734</v>
      </c>
      <c r="E214" s="2" t="s">
        <v>31</v>
      </c>
      <c r="F214">
        <v>7</v>
      </c>
    </row>
    <row r="215" spans="4:6" x14ac:dyDescent="0.25">
      <c r="D215" s="1">
        <v>38734</v>
      </c>
      <c r="E215" s="2" t="s">
        <v>80</v>
      </c>
      <c r="F215">
        <v>72</v>
      </c>
    </row>
    <row r="216" spans="4:6" x14ac:dyDescent="0.25">
      <c r="D216" s="1">
        <v>38735</v>
      </c>
      <c r="E216" s="2" t="s">
        <v>73</v>
      </c>
      <c r="F216">
        <v>59</v>
      </c>
    </row>
    <row r="217" spans="4:6" x14ac:dyDescent="0.25">
      <c r="D217" s="1">
        <v>38736</v>
      </c>
      <c r="E217" s="2" t="s">
        <v>47</v>
      </c>
      <c r="F217">
        <v>212</v>
      </c>
    </row>
    <row r="218" spans="4:6" x14ac:dyDescent="0.25">
      <c r="D218" s="1">
        <v>38741</v>
      </c>
      <c r="E218" s="2" t="s">
        <v>19</v>
      </c>
      <c r="F218">
        <v>195</v>
      </c>
    </row>
    <row r="219" spans="4:6" x14ac:dyDescent="0.25">
      <c r="D219" s="1">
        <v>38741</v>
      </c>
      <c r="E219" s="2" t="s">
        <v>59</v>
      </c>
      <c r="F219">
        <v>16</v>
      </c>
    </row>
    <row r="220" spans="4:6" x14ac:dyDescent="0.25">
      <c r="D220" s="1">
        <v>38745</v>
      </c>
      <c r="E220" s="2" t="s">
        <v>14</v>
      </c>
      <c r="F220">
        <v>187</v>
      </c>
    </row>
    <row r="221" spans="4:6" x14ac:dyDescent="0.25">
      <c r="D221" s="1">
        <v>38751</v>
      </c>
      <c r="E221" s="2" t="s">
        <v>19</v>
      </c>
      <c r="F221">
        <v>369</v>
      </c>
    </row>
    <row r="222" spans="4:6" x14ac:dyDescent="0.25">
      <c r="D222" s="1">
        <v>38754</v>
      </c>
      <c r="E222" s="2" t="s">
        <v>37</v>
      </c>
      <c r="F222">
        <v>190</v>
      </c>
    </row>
    <row r="223" spans="4:6" x14ac:dyDescent="0.25">
      <c r="D223" s="1">
        <v>38754</v>
      </c>
      <c r="E223" s="2" t="s">
        <v>16</v>
      </c>
      <c r="F223">
        <v>453</v>
      </c>
    </row>
    <row r="224" spans="4:6" x14ac:dyDescent="0.25">
      <c r="D224" s="1">
        <v>38754</v>
      </c>
      <c r="E224" s="2" t="s">
        <v>24</v>
      </c>
      <c r="F224">
        <v>223</v>
      </c>
    </row>
    <row r="225" spans="4:6" x14ac:dyDescent="0.25">
      <c r="D225" s="1">
        <v>38755</v>
      </c>
      <c r="E225" s="2" t="s">
        <v>66</v>
      </c>
      <c r="F225">
        <v>1</v>
      </c>
    </row>
    <row r="226" spans="4:6" x14ac:dyDescent="0.25">
      <c r="D226" s="1">
        <v>38757</v>
      </c>
      <c r="E226" s="2" t="s">
        <v>57</v>
      </c>
      <c r="F226">
        <v>170</v>
      </c>
    </row>
    <row r="227" spans="4:6" x14ac:dyDescent="0.25">
      <c r="D227" s="1">
        <v>38757</v>
      </c>
      <c r="E227" s="2" t="s">
        <v>88</v>
      </c>
      <c r="F227">
        <v>19</v>
      </c>
    </row>
    <row r="228" spans="4:6" x14ac:dyDescent="0.25">
      <c r="D228" s="1">
        <v>38757</v>
      </c>
      <c r="E228" s="2" t="s">
        <v>19</v>
      </c>
      <c r="F228">
        <v>464</v>
      </c>
    </row>
    <row r="229" spans="4:6" x14ac:dyDescent="0.25">
      <c r="D229" s="1">
        <v>38761</v>
      </c>
      <c r="E229" s="2" t="s">
        <v>9</v>
      </c>
      <c r="F229">
        <v>230</v>
      </c>
    </row>
    <row r="230" spans="4:6" x14ac:dyDescent="0.25">
      <c r="D230" s="1">
        <v>38765</v>
      </c>
      <c r="E230" s="2" t="s">
        <v>11</v>
      </c>
      <c r="F230">
        <v>387</v>
      </c>
    </row>
    <row r="231" spans="4:6" x14ac:dyDescent="0.25">
      <c r="D231" s="1">
        <v>38766</v>
      </c>
      <c r="E231" s="2" t="s">
        <v>47</v>
      </c>
      <c r="F231">
        <v>264</v>
      </c>
    </row>
    <row r="232" spans="4:6" x14ac:dyDescent="0.25">
      <c r="D232" s="1">
        <v>38767</v>
      </c>
      <c r="E232" s="2" t="s">
        <v>20</v>
      </c>
      <c r="F232">
        <v>163</v>
      </c>
    </row>
    <row r="233" spans="4:6" x14ac:dyDescent="0.25">
      <c r="D233" s="1">
        <v>38768</v>
      </c>
      <c r="E233" s="2" t="s">
        <v>38</v>
      </c>
      <c r="F233">
        <v>14</v>
      </c>
    </row>
    <row r="234" spans="4:6" x14ac:dyDescent="0.25">
      <c r="D234" s="1">
        <v>38769</v>
      </c>
      <c r="E234" s="2" t="s">
        <v>73</v>
      </c>
      <c r="F234">
        <v>98</v>
      </c>
    </row>
    <row r="235" spans="4:6" x14ac:dyDescent="0.25">
      <c r="D235" s="1">
        <v>38780</v>
      </c>
      <c r="E235" s="2" t="s">
        <v>99</v>
      </c>
      <c r="F235">
        <v>16</v>
      </c>
    </row>
    <row r="236" spans="4:6" x14ac:dyDescent="0.25">
      <c r="D236" s="1">
        <v>38780</v>
      </c>
      <c r="E236" s="2" t="s">
        <v>28</v>
      </c>
      <c r="F236">
        <v>80</v>
      </c>
    </row>
    <row r="237" spans="4:6" x14ac:dyDescent="0.25">
      <c r="D237" s="1">
        <v>38784</v>
      </c>
      <c r="E237" s="2" t="s">
        <v>41</v>
      </c>
      <c r="F237">
        <v>127</v>
      </c>
    </row>
    <row r="238" spans="4:6" x14ac:dyDescent="0.25">
      <c r="D238" s="1">
        <v>38786</v>
      </c>
      <c r="E238" s="2" t="s">
        <v>21</v>
      </c>
      <c r="F238">
        <v>170</v>
      </c>
    </row>
    <row r="239" spans="4:6" x14ac:dyDescent="0.25">
      <c r="D239" s="1">
        <v>38787</v>
      </c>
      <c r="E239" s="2" t="s">
        <v>63</v>
      </c>
      <c r="F239">
        <v>28</v>
      </c>
    </row>
    <row r="240" spans="4:6" x14ac:dyDescent="0.25">
      <c r="D240" s="1">
        <v>38788</v>
      </c>
      <c r="E240" s="2" t="s">
        <v>100</v>
      </c>
      <c r="F240">
        <v>12</v>
      </c>
    </row>
    <row r="241" spans="4:6" x14ac:dyDescent="0.25">
      <c r="D241" s="1">
        <v>38790</v>
      </c>
      <c r="E241" s="2" t="s">
        <v>101</v>
      </c>
      <c r="F241">
        <v>10</v>
      </c>
    </row>
    <row r="242" spans="4:6" x14ac:dyDescent="0.25">
      <c r="D242" s="1">
        <v>38791</v>
      </c>
      <c r="E242" s="2" t="s">
        <v>32</v>
      </c>
      <c r="F242">
        <v>65</v>
      </c>
    </row>
    <row r="243" spans="4:6" x14ac:dyDescent="0.25">
      <c r="D243" s="1">
        <v>38792</v>
      </c>
      <c r="E243" s="2" t="s">
        <v>102</v>
      </c>
      <c r="F243">
        <v>17</v>
      </c>
    </row>
    <row r="244" spans="4:6" x14ac:dyDescent="0.25">
      <c r="D244" s="1">
        <v>38792</v>
      </c>
      <c r="E244" s="2" t="s">
        <v>11</v>
      </c>
      <c r="F244">
        <v>262</v>
      </c>
    </row>
    <row r="245" spans="4:6" x14ac:dyDescent="0.25">
      <c r="D245" s="1">
        <v>38792</v>
      </c>
      <c r="E245" s="2" t="s">
        <v>103</v>
      </c>
      <c r="F245">
        <v>20</v>
      </c>
    </row>
    <row r="246" spans="4:6" x14ac:dyDescent="0.25">
      <c r="D246" s="1">
        <v>38801</v>
      </c>
      <c r="E246" s="2" t="s">
        <v>9</v>
      </c>
      <c r="F246">
        <v>224</v>
      </c>
    </row>
    <row r="247" spans="4:6" x14ac:dyDescent="0.25">
      <c r="D247" s="1">
        <v>38808</v>
      </c>
      <c r="E247" s="2" t="s">
        <v>54</v>
      </c>
      <c r="F247">
        <v>199</v>
      </c>
    </row>
    <row r="248" spans="4:6" x14ac:dyDescent="0.25">
      <c r="D248" s="1">
        <v>38813</v>
      </c>
      <c r="E248" s="2" t="s">
        <v>32</v>
      </c>
      <c r="F248">
        <v>70</v>
      </c>
    </row>
    <row r="249" spans="4:6" x14ac:dyDescent="0.25">
      <c r="D249" s="1">
        <v>38815</v>
      </c>
      <c r="E249" s="2" t="s">
        <v>104</v>
      </c>
      <c r="F249">
        <v>171</v>
      </c>
    </row>
    <row r="250" spans="4:6" x14ac:dyDescent="0.25">
      <c r="D250" s="1">
        <v>38815</v>
      </c>
      <c r="E250" s="2" t="s">
        <v>105</v>
      </c>
      <c r="F250">
        <v>1</v>
      </c>
    </row>
    <row r="251" spans="4:6" x14ac:dyDescent="0.25">
      <c r="D251" s="1">
        <v>38817</v>
      </c>
      <c r="E251" s="2" t="s">
        <v>96</v>
      </c>
      <c r="F251">
        <v>13</v>
      </c>
    </row>
    <row r="252" spans="4:6" x14ac:dyDescent="0.25">
      <c r="D252" s="1">
        <v>38818</v>
      </c>
      <c r="E252" s="2" t="s">
        <v>11</v>
      </c>
      <c r="F252">
        <v>293</v>
      </c>
    </row>
    <row r="253" spans="4:6" x14ac:dyDescent="0.25">
      <c r="D253" s="1">
        <v>38818</v>
      </c>
      <c r="E253" s="2" t="s">
        <v>89</v>
      </c>
      <c r="F253">
        <v>11</v>
      </c>
    </row>
    <row r="254" spans="4:6" x14ac:dyDescent="0.25">
      <c r="D254" s="1">
        <v>38820</v>
      </c>
      <c r="E254" s="2" t="s">
        <v>52</v>
      </c>
      <c r="F254">
        <v>162</v>
      </c>
    </row>
    <row r="255" spans="4:6" x14ac:dyDescent="0.25">
      <c r="D255" s="1">
        <v>38821</v>
      </c>
      <c r="E255" s="2" t="s">
        <v>60</v>
      </c>
      <c r="F255">
        <v>187</v>
      </c>
    </row>
    <row r="256" spans="4:6" x14ac:dyDescent="0.25">
      <c r="D256" s="1">
        <v>38822</v>
      </c>
      <c r="E256" s="2" t="s">
        <v>20</v>
      </c>
      <c r="F256">
        <v>192</v>
      </c>
    </row>
    <row r="257" spans="4:6" x14ac:dyDescent="0.25">
      <c r="D257" s="1">
        <v>38824</v>
      </c>
      <c r="E257" s="2" t="s">
        <v>26</v>
      </c>
      <c r="F257">
        <v>127</v>
      </c>
    </row>
    <row r="258" spans="4:6" x14ac:dyDescent="0.25">
      <c r="D258" s="1">
        <v>38826</v>
      </c>
      <c r="E258" s="2" t="s">
        <v>11</v>
      </c>
      <c r="F258">
        <v>198</v>
      </c>
    </row>
    <row r="259" spans="4:6" x14ac:dyDescent="0.25">
      <c r="D259" s="1">
        <v>38826</v>
      </c>
      <c r="E259" s="2" t="s">
        <v>106</v>
      </c>
      <c r="F259">
        <v>4</v>
      </c>
    </row>
    <row r="260" spans="4:6" x14ac:dyDescent="0.25">
      <c r="D260" s="1">
        <v>38826</v>
      </c>
      <c r="E260" s="2" t="s">
        <v>19</v>
      </c>
      <c r="F260">
        <v>110</v>
      </c>
    </row>
    <row r="261" spans="4:6" x14ac:dyDescent="0.25">
      <c r="D261" s="1">
        <v>38826</v>
      </c>
      <c r="E261" s="2" t="s">
        <v>20</v>
      </c>
      <c r="F261">
        <v>123</v>
      </c>
    </row>
    <row r="262" spans="4:6" x14ac:dyDescent="0.25">
      <c r="D262" s="1">
        <v>38827</v>
      </c>
      <c r="E262" s="2" t="s">
        <v>68</v>
      </c>
      <c r="F262">
        <v>159</v>
      </c>
    </row>
    <row r="263" spans="4:6" x14ac:dyDescent="0.25">
      <c r="D263" s="1">
        <v>38828</v>
      </c>
      <c r="E263" s="2" t="s">
        <v>107</v>
      </c>
      <c r="F263">
        <v>19</v>
      </c>
    </row>
    <row r="264" spans="4:6" x14ac:dyDescent="0.25">
      <c r="D264" s="1">
        <v>38834</v>
      </c>
      <c r="E264" s="2" t="s">
        <v>24</v>
      </c>
      <c r="F264">
        <v>289</v>
      </c>
    </row>
    <row r="265" spans="4:6" x14ac:dyDescent="0.25">
      <c r="D265" s="1">
        <v>38834</v>
      </c>
      <c r="E265" s="2" t="s">
        <v>25</v>
      </c>
      <c r="F265">
        <v>136</v>
      </c>
    </row>
    <row r="266" spans="4:6" x14ac:dyDescent="0.25">
      <c r="D266" s="1">
        <v>38845</v>
      </c>
      <c r="E266" s="2" t="s">
        <v>27</v>
      </c>
      <c r="F266">
        <v>41</v>
      </c>
    </row>
    <row r="267" spans="4:6" x14ac:dyDescent="0.25">
      <c r="D267" s="1">
        <v>38846</v>
      </c>
      <c r="E267" s="2" t="s">
        <v>47</v>
      </c>
      <c r="F267">
        <v>385</v>
      </c>
    </row>
    <row r="268" spans="4:6" x14ac:dyDescent="0.25">
      <c r="D268" s="1">
        <v>38847</v>
      </c>
      <c r="E268" s="2" t="s">
        <v>108</v>
      </c>
      <c r="F268">
        <v>17</v>
      </c>
    </row>
    <row r="269" spans="4:6" x14ac:dyDescent="0.25">
      <c r="D269" s="1">
        <v>38847</v>
      </c>
      <c r="E269" s="2" t="s">
        <v>109</v>
      </c>
      <c r="F269">
        <v>20</v>
      </c>
    </row>
    <row r="270" spans="4:6" x14ac:dyDescent="0.25">
      <c r="D270" s="1">
        <v>38851</v>
      </c>
      <c r="E270" s="2" t="s">
        <v>110</v>
      </c>
      <c r="F270">
        <v>19</v>
      </c>
    </row>
    <row r="271" spans="4:6" x14ac:dyDescent="0.25">
      <c r="D271" s="1">
        <v>38852</v>
      </c>
      <c r="E271" s="2" t="s">
        <v>45</v>
      </c>
      <c r="F271">
        <v>13</v>
      </c>
    </row>
    <row r="272" spans="4:6" x14ac:dyDescent="0.25">
      <c r="D272" s="1">
        <v>38853</v>
      </c>
      <c r="E272" s="2" t="s">
        <v>99</v>
      </c>
      <c r="F272">
        <v>13</v>
      </c>
    </row>
    <row r="273" spans="4:6" x14ac:dyDescent="0.25">
      <c r="D273" s="1">
        <v>38855</v>
      </c>
      <c r="E273" s="2" t="s">
        <v>82</v>
      </c>
      <c r="F273">
        <v>168</v>
      </c>
    </row>
    <row r="274" spans="4:6" x14ac:dyDescent="0.25">
      <c r="D274" s="1">
        <v>38855</v>
      </c>
      <c r="E274" s="2" t="s">
        <v>111</v>
      </c>
      <c r="F274">
        <v>18</v>
      </c>
    </row>
    <row r="275" spans="4:6" x14ac:dyDescent="0.25">
      <c r="D275" s="1">
        <v>38855</v>
      </c>
      <c r="E275" s="2" t="s">
        <v>16</v>
      </c>
      <c r="F275">
        <v>131</v>
      </c>
    </row>
    <row r="276" spans="4:6" x14ac:dyDescent="0.25">
      <c r="D276" s="1">
        <v>38856</v>
      </c>
      <c r="E276" s="2" t="s">
        <v>24</v>
      </c>
      <c r="F276">
        <v>187</v>
      </c>
    </row>
    <row r="277" spans="4:6" x14ac:dyDescent="0.25">
      <c r="D277" s="1">
        <v>38857</v>
      </c>
      <c r="E277" s="2" t="s">
        <v>26</v>
      </c>
      <c r="F277">
        <v>412</v>
      </c>
    </row>
    <row r="278" spans="4:6" x14ac:dyDescent="0.25">
      <c r="D278" s="1">
        <v>38859</v>
      </c>
      <c r="E278" s="2" t="s">
        <v>8</v>
      </c>
      <c r="F278">
        <v>40</v>
      </c>
    </row>
    <row r="279" spans="4:6" x14ac:dyDescent="0.25">
      <c r="D279" s="1">
        <v>38860</v>
      </c>
      <c r="E279" s="2" t="s">
        <v>39</v>
      </c>
      <c r="F279">
        <v>166</v>
      </c>
    </row>
    <row r="280" spans="4:6" x14ac:dyDescent="0.25">
      <c r="D280" s="1">
        <v>38861</v>
      </c>
      <c r="E280" s="2" t="s">
        <v>68</v>
      </c>
      <c r="F280">
        <v>173</v>
      </c>
    </row>
    <row r="281" spans="4:6" x14ac:dyDescent="0.25">
      <c r="D281" s="1">
        <v>38862</v>
      </c>
      <c r="E281" s="2" t="s">
        <v>112</v>
      </c>
      <c r="F281">
        <v>2</v>
      </c>
    </row>
    <row r="282" spans="4:6" x14ac:dyDescent="0.25">
      <c r="D282" s="1">
        <v>38862</v>
      </c>
      <c r="E282" s="2" t="s">
        <v>113</v>
      </c>
      <c r="F282">
        <v>18</v>
      </c>
    </row>
    <row r="283" spans="4:6" x14ac:dyDescent="0.25">
      <c r="D283" s="1">
        <v>38863</v>
      </c>
      <c r="E283" s="2" t="s">
        <v>114</v>
      </c>
      <c r="F283">
        <v>15</v>
      </c>
    </row>
    <row r="284" spans="4:6" x14ac:dyDescent="0.25">
      <c r="D284" s="1">
        <v>38864</v>
      </c>
      <c r="E284" s="2" t="s">
        <v>104</v>
      </c>
      <c r="F284">
        <v>243</v>
      </c>
    </row>
    <row r="285" spans="4:6" x14ac:dyDescent="0.25">
      <c r="D285" s="1">
        <v>38865</v>
      </c>
      <c r="E285" s="2" t="s">
        <v>19</v>
      </c>
      <c r="F285">
        <v>460</v>
      </c>
    </row>
    <row r="286" spans="4:6" x14ac:dyDescent="0.25">
      <c r="D286" s="1">
        <v>38865</v>
      </c>
      <c r="E286" s="2" t="s">
        <v>115</v>
      </c>
      <c r="F286">
        <v>8</v>
      </c>
    </row>
    <row r="287" spans="4:6" x14ac:dyDescent="0.25">
      <c r="D287" s="1">
        <v>38866</v>
      </c>
      <c r="E287" s="2" t="s">
        <v>10</v>
      </c>
      <c r="F287">
        <v>150</v>
      </c>
    </row>
    <row r="288" spans="4:6" x14ac:dyDescent="0.25">
      <c r="D288" s="1">
        <v>38867</v>
      </c>
      <c r="E288" s="2" t="s">
        <v>54</v>
      </c>
      <c r="F288">
        <v>72</v>
      </c>
    </row>
    <row r="289" spans="4:6" x14ac:dyDescent="0.25">
      <c r="D289" s="1">
        <v>38867</v>
      </c>
      <c r="E289" s="2" t="s">
        <v>11</v>
      </c>
      <c r="F289">
        <v>217</v>
      </c>
    </row>
    <row r="290" spans="4:6" x14ac:dyDescent="0.25">
      <c r="D290" s="1">
        <v>38870</v>
      </c>
      <c r="E290" s="2" t="s">
        <v>41</v>
      </c>
      <c r="F290">
        <v>164</v>
      </c>
    </row>
    <row r="291" spans="4:6" x14ac:dyDescent="0.25">
      <c r="D291" s="1">
        <v>38870</v>
      </c>
      <c r="E291" s="2" t="s">
        <v>47</v>
      </c>
      <c r="F291">
        <v>429</v>
      </c>
    </row>
    <row r="292" spans="4:6" x14ac:dyDescent="0.25">
      <c r="D292" s="1">
        <v>38875</v>
      </c>
      <c r="E292" s="2" t="s">
        <v>10</v>
      </c>
      <c r="F292">
        <v>63</v>
      </c>
    </row>
    <row r="293" spans="4:6" x14ac:dyDescent="0.25">
      <c r="D293" s="1">
        <v>38878</v>
      </c>
      <c r="E293" s="2" t="s">
        <v>32</v>
      </c>
      <c r="F293">
        <v>106</v>
      </c>
    </row>
    <row r="294" spans="4:6" x14ac:dyDescent="0.25">
      <c r="D294" s="1">
        <v>38886</v>
      </c>
      <c r="E294" s="2" t="s">
        <v>24</v>
      </c>
      <c r="F294">
        <v>136</v>
      </c>
    </row>
    <row r="295" spans="4:6" x14ac:dyDescent="0.25">
      <c r="D295" s="1">
        <v>38887</v>
      </c>
      <c r="E295" s="2" t="s">
        <v>116</v>
      </c>
      <c r="F295">
        <v>7</v>
      </c>
    </row>
    <row r="296" spans="4:6" x14ac:dyDescent="0.25">
      <c r="D296" s="1">
        <v>38896</v>
      </c>
      <c r="E296" s="2" t="s">
        <v>14</v>
      </c>
      <c r="F296">
        <v>114</v>
      </c>
    </row>
    <row r="297" spans="4:6" x14ac:dyDescent="0.25">
      <c r="D297" s="1">
        <v>38896</v>
      </c>
      <c r="E297" s="2" t="s">
        <v>117</v>
      </c>
      <c r="F297">
        <v>12</v>
      </c>
    </row>
    <row r="298" spans="4:6" x14ac:dyDescent="0.25">
      <c r="D298" s="1">
        <v>38902</v>
      </c>
      <c r="E298" s="2" t="s">
        <v>11</v>
      </c>
      <c r="F298">
        <v>443</v>
      </c>
    </row>
    <row r="299" spans="4:6" x14ac:dyDescent="0.25">
      <c r="D299" s="1">
        <v>38904</v>
      </c>
      <c r="E299" s="2" t="s">
        <v>54</v>
      </c>
      <c r="F299">
        <v>73</v>
      </c>
    </row>
    <row r="300" spans="4:6" x14ac:dyDescent="0.25">
      <c r="D300" s="1">
        <v>38907</v>
      </c>
      <c r="E300" s="2" t="s">
        <v>118</v>
      </c>
      <c r="F300">
        <v>15</v>
      </c>
    </row>
    <row r="301" spans="4:6" x14ac:dyDescent="0.25">
      <c r="D301" s="1">
        <v>38907</v>
      </c>
      <c r="E301" s="2" t="s">
        <v>119</v>
      </c>
      <c r="F301">
        <v>9</v>
      </c>
    </row>
    <row r="302" spans="4:6" x14ac:dyDescent="0.25">
      <c r="D302" s="1">
        <v>38908</v>
      </c>
      <c r="E302" s="2" t="s">
        <v>120</v>
      </c>
      <c r="F302">
        <v>20</v>
      </c>
    </row>
    <row r="303" spans="4:6" x14ac:dyDescent="0.25">
      <c r="D303" s="1">
        <v>38910</v>
      </c>
      <c r="E303" s="2" t="s">
        <v>121</v>
      </c>
      <c r="F303">
        <v>9</v>
      </c>
    </row>
    <row r="304" spans="4:6" x14ac:dyDescent="0.25">
      <c r="D304" s="1">
        <v>38911</v>
      </c>
      <c r="E304" s="2" t="s">
        <v>122</v>
      </c>
      <c r="F304">
        <v>88</v>
      </c>
    </row>
    <row r="305" spans="4:6" x14ac:dyDescent="0.25">
      <c r="D305" s="1">
        <v>38911</v>
      </c>
      <c r="E305" s="2" t="s">
        <v>9</v>
      </c>
      <c r="F305">
        <v>139</v>
      </c>
    </row>
    <row r="306" spans="4:6" x14ac:dyDescent="0.25">
      <c r="D306" s="1">
        <v>38912</v>
      </c>
      <c r="E306" s="2" t="s">
        <v>24</v>
      </c>
      <c r="F306">
        <v>346</v>
      </c>
    </row>
    <row r="307" spans="4:6" x14ac:dyDescent="0.25">
      <c r="D307" s="1">
        <v>38918</v>
      </c>
      <c r="E307" s="2" t="s">
        <v>123</v>
      </c>
      <c r="F307">
        <v>3</v>
      </c>
    </row>
    <row r="308" spans="4:6" x14ac:dyDescent="0.25">
      <c r="D308" s="1">
        <v>38918</v>
      </c>
      <c r="E308" s="2" t="s">
        <v>124</v>
      </c>
      <c r="F308">
        <v>9</v>
      </c>
    </row>
    <row r="309" spans="4:6" x14ac:dyDescent="0.25">
      <c r="D309" s="1">
        <v>38918</v>
      </c>
      <c r="E309" s="2" t="s">
        <v>11</v>
      </c>
      <c r="F309">
        <v>323</v>
      </c>
    </row>
    <row r="310" spans="4:6" x14ac:dyDescent="0.25">
      <c r="D310" s="1">
        <v>38919</v>
      </c>
      <c r="E310" s="2" t="s">
        <v>104</v>
      </c>
      <c r="F310">
        <v>382</v>
      </c>
    </row>
    <row r="311" spans="4:6" x14ac:dyDescent="0.25">
      <c r="D311" s="1">
        <v>38923</v>
      </c>
      <c r="E311" s="2" t="s">
        <v>19</v>
      </c>
      <c r="F311">
        <v>296</v>
      </c>
    </row>
    <row r="312" spans="4:6" x14ac:dyDescent="0.25">
      <c r="D312" s="1">
        <v>38924</v>
      </c>
      <c r="E312" s="2" t="s">
        <v>7</v>
      </c>
      <c r="F312">
        <v>121</v>
      </c>
    </row>
    <row r="313" spans="4:6" x14ac:dyDescent="0.25">
      <c r="D313" s="1">
        <v>38924</v>
      </c>
      <c r="E313" s="2" t="s">
        <v>27</v>
      </c>
      <c r="F313">
        <v>157</v>
      </c>
    </row>
    <row r="314" spans="4:6" x14ac:dyDescent="0.25">
      <c r="D314" s="1">
        <v>38926</v>
      </c>
      <c r="E314" s="2" t="s">
        <v>11</v>
      </c>
      <c r="F314">
        <v>497</v>
      </c>
    </row>
    <row r="315" spans="4:6" x14ac:dyDescent="0.25">
      <c r="D315" s="1">
        <v>38927</v>
      </c>
      <c r="E315" s="2" t="s">
        <v>11</v>
      </c>
      <c r="F315">
        <v>103</v>
      </c>
    </row>
    <row r="316" spans="4:6" x14ac:dyDescent="0.25">
      <c r="D316" s="1">
        <v>38928</v>
      </c>
      <c r="E316" s="2" t="s">
        <v>32</v>
      </c>
      <c r="F316">
        <v>142</v>
      </c>
    </row>
    <row r="317" spans="4:6" x14ac:dyDescent="0.25">
      <c r="D317" s="1">
        <v>38929</v>
      </c>
      <c r="E317" s="2" t="s">
        <v>25</v>
      </c>
      <c r="F317">
        <v>144</v>
      </c>
    </row>
    <row r="318" spans="4:6" x14ac:dyDescent="0.25">
      <c r="D318" s="1">
        <v>38931</v>
      </c>
      <c r="E318" s="2" t="s">
        <v>102</v>
      </c>
      <c r="F318">
        <v>8</v>
      </c>
    </row>
    <row r="319" spans="4:6" x14ac:dyDescent="0.25">
      <c r="D319" s="1">
        <v>38936</v>
      </c>
      <c r="E319" s="2" t="s">
        <v>57</v>
      </c>
      <c r="F319">
        <v>172</v>
      </c>
    </row>
    <row r="320" spans="4:6" x14ac:dyDescent="0.25">
      <c r="D320" s="1">
        <v>38940</v>
      </c>
      <c r="E320" s="2" t="s">
        <v>9</v>
      </c>
      <c r="F320">
        <v>290</v>
      </c>
    </row>
    <row r="321" spans="4:6" x14ac:dyDescent="0.25">
      <c r="D321" s="1">
        <v>38942</v>
      </c>
      <c r="E321" s="2" t="s">
        <v>16</v>
      </c>
      <c r="F321">
        <v>422</v>
      </c>
    </row>
    <row r="322" spans="4:6" x14ac:dyDescent="0.25">
      <c r="D322" s="1">
        <v>38945</v>
      </c>
      <c r="E322" s="2" t="s">
        <v>111</v>
      </c>
      <c r="F322">
        <v>12</v>
      </c>
    </row>
    <row r="323" spans="4:6" x14ac:dyDescent="0.25">
      <c r="D323" s="1">
        <v>38948</v>
      </c>
      <c r="E323" s="2" t="s">
        <v>57</v>
      </c>
      <c r="F323">
        <v>104</v>
      </c>
    </row>
    <row r="324" spans="4:6" x14ac:dyDescent="0.25">
      <c r="D324" s="1">
        <v>38949</v>
      </c>
      <c r="E324" s="2" t="s">
        <v>37</v>
      </c>
      <c r="F324">
        <v>97</v>
      </c>
    </row>
    <row r="325" spans="4:6" x14ac:dyDescent="0.25">
      <c r="D325" s="1">
        <v>38950</v>
      </c>
      <c r="E325" s="2" t="s">
        <v>28</v>
      </c>
      <c r="F325">
        <v>179</v>
      </c>
    </row>
    <row r="326" spans="4:6" x14ac:dyDescent="0.25">
      <c r="D326" s="1">
        <v>38953</v>
      </c>
      <c r="E326" s="2" t="s">
        <v>52</v>
      </c>
      <c r="F326">
        <v>256</v>
      </c>
    </row>
    <row r="327" spans="4:6" x14ac:dyDescent="0.25">
      <c r="D327" s="1">
        <v>38954</v>
      </c>
      <c r="E327" s="2" t="s">
        <v>115</v>
      </c>
      <c r="F327">
        <v>20</v>
      </c>
    </row>
    <row r="328" spans="4:6" x14ac:dyDescent="0.25">
      <c r="D328" s="1">
        <v>38954</v>
      </c>
      <c r="E328" s="2" t="s">
        <v>107</v>
      </c>
      <c r="F328">
        <v>10</v>
      </c>
    </row>
    <row r="329" spans="4:6" x14ac:dyDescent="0.25">
      <c r="D329" s="1">
        <v>38955</v>
      </c>
      <c r="E329" s="2" t="s">
        <v>9</v>
      </c>
      <c r="F329">
        <v>407</v>
      </c>
    </row>
    <row r="330" spans="4:6" x14ac:dyDescent="0.25">
      <c r="D330" s="1">
        <v>38956</v>
      </c>
      <c r="E330" s="2" t="s">
        <v>24</v>
      </c>
      <c r="F330">
        <v>297</v>
      </c>
    </row>
    <row r="331" spans="4:6" x14ac:dyDescent="0.25">
      <c r="D331" s="1">
        <v>38956</v>
      </c>
      <c r="E331" s="2" t="s">
        <v>73</v>
      </c>
      <c r="F331">
        <v>133</v>
      </c>
    </row>
    <row r="332" spans="4:6" x14ac:dyDescent="0.25">
      <c r="D332" s="1">
        <v>38956</v>
      </c>
      <c r="E332" s="2" t="s">
        <v>37</v>
      </c>
      <c r="F332">
        <v>33</v>
      </c>
    </row>
    <row r="333" spans="4:6" x14ac:dyDescent="0.25">
      <c r="D333" s="1">
        <v>38959</v>
      </c>
      <c r="E333" s="2" t="s">
        <v>16</v>
      </c>
      <c r="F333">
        <v>220</v>
      </c>
    </row>
    <row r="334" spans="4:6" x14ac:dyDescent="0.25">
      <c r="D334" s="1">
        <v>38959</v>
      </c>
      <c r="E334" s="2" t="s">
        <v>30</v>
      </c>
      <c r="F334">
        <v>114</v>
      </c>
    </row>
    <row r="335" spans="4:6" x14ac:dyDescent="0.25">
      <c r="D335" s="1">
        <v>38962</v>
      </c>
      <c r="E335" s="2" t="s">
        <v>10</v>
      </c>
      <c r="F335">
        <v>130</v>
      </c>
    </row>
    <row r="336" spans="4:6" x14ac:dyDescent="0.25">
      <c r="D336" s="1">
        <v>38962</v>
      </c>
      <c r="E336" s="2" t="s">
        <v>32</v>
      </c>
      <c r="F336">
        <v>52</v>
      </c>
    </row>
    <row r="337" spans="4:6" x14ac:dyDescent="0.25">
      <c r="D337" s="1">
        <v>38962</v>
      </c>
      <c r="E337" s="2" t="s">
        <v>30</v>
      </c>
      <c r="F337">
        <v>33</v>
      </c>
    </row>
    <row r="338" spans="4:6" x14ac:dyDescent="0.25">
      <c r="D338" s="1">
        <v>38963</v>
      </c>
      <c r="E338" s="2" t="s">
        <v>63</v>
      </c>
      <c r="F338">
        <v>57</v>
      </c>
    </row>
    <row r="339" spans="4:6" x14ac:dyDescent="0.25">
      <c r="D339" s="1">
        <v>38965</v>
      </c>
      <c r="E339" s="2" t="s">
        <v>125</v>
      </c>
      <c r="F339">
        <v>190</v>
      </c>
    </row>
    <row r="340" spans="4:6" x14ac:dyDescent="0.25">
      <c r="D340" s="1">
        <v>38965</v>
      </c>
      <c r="E340" s="2" t="s">
        <v>86</v>
      </c>
      <c r="F340">
        <v>8</v>
      </c>
    </row>
    <row r="341" spans="4:6" x14ac:dyDescent="0.25">
      <c r="D341" s="1">
        <v>38965</v>
      </c>
      <c r="E341" s="2" t="s">
        <v>9</v>
      </c>
      <c r="F341">
        <v>255</v>
      </c>
    </row>
    <row r="342" spans="4:6" x14ac:dyDescent="0.25">
      <c r="D342" s="1">
        <v>38967</v>
      </c>
      <c r="E342" s="2" t="s">
        <v>73</v>
      </c>
      <c r="F342">
        <v>108</v>
      </c>
    </row>
    <row r="343" spans="4:6" x14ac:dyDescent="0.25">
      <c r="D343" s="1">
        <v>38971</v>
      </c>
      <c r="E343" s="2" t="s">
        <v>20</v>
      </c>
      <c r="F343">
        <v>78</v>
      </c>
    </row>
    <row r="344" spans="4:6" x14ac:dyDescent="0.25">
      <c r="D344" s="1">
        <v>38972</v>
      </c>
      <c r="E344" s="2" t="s">
        <v>9</v>
      </c>
      <c r="F344">
        <v>364</v>
      </c>
    </row>
    <row r="345" spans="4:6" x14ac:dyDescent="0.25">
      <c r="D345" s="1">
        <v>38973</v>
      </c>
      <c r="E345" s="2" t="s">
        <v>68</v>
      </c>
      <c r="F345">
        <v>52</v>
      </c>
    </row>
    <row r="346" spans="4:6" x14ac:dyDescent="0.25">
      <c r="D346" s="1">
        <v>38974</v>
      </c>
      <c r="E346" s="2" t="s">
        <v>104</v>
      </c>
      <c r="F346">
        <v>343</v>
      </c>
    </row>
    <row r="347" spans="4:6" x14ac:dyDescent="0.25">
      <c r="D347" s="1">
        <v>38976</v>
      </c>
      <c r="E347" s="2" t="s">
        <v>54</v>
      </c>
      <c r="F347">
        <v>197</v>
      </c>
    </row>
    <row r="348" spans="4:6" x14ac:dyDescent="0.25">
      <c r="D348" s="1">
        <v>38977</v>
      </c>
      <c r="E348" s="2" t="s">
        <v>126</v>
      </c>
      <c r="F348">
        <v>4</v>
      </c>
    </row>
    <row r="349" spans="4:6" x14ac:dyDescent="0.25">
      <c r="D349" s="1">
        <v>38978</v>
      </c>
      <c r="E349" s="2" t="s">
        <v>127</v>
      </c>
      <c r="F349">
        <v>8</v>
      </c>
    </row>
    <row r="350" spans="4:6" x14ac:dyDescent="0.25">
      <c r="D350" s="1">
        <v>38978</v>
      </c>
      <c r="E350" s="2" t="s">
        <v>58</v>
      </c>
      <c r="F350">
        <v>11</v>
      </c>
    </row>
    <row r="351" spans="4:6" x14ac:dyDescent="0.25">
      <c r="D351" s="1">
        <v>38978</v>
      </c>
      <c r="E351" s="2" t="s">
        <v>74</v>
      </c>
      <c r="F351">
        <v>10</v>
      </c>
    </row>
    <row r="352" spans="4:6" x14ac:dyDescent="0.25">
      <c r="D352" s="1">
        <v>38981</v>
      </c>
      <c r="E352" s="2" t="s">
        <v>63</v>
      </c>
      <c r="F352">
        <v>96</v>
      </c>
    </row>
    <row r="353" spans="4:6" x14ac:dyDescent="0.25">
      <c r="D353" s="1">
        <v>38981</v>
      </c>
      <c r="E353" s="2" t="s">
        <v>57</v>
      </c>
      <c r="F353">
        <v>30</v>
      </c>
    </row>
    <row r="354" spans="4:6" x14ac:dyDescent="0.25">
      <c r="D354" s="1">
        <v>38982</v>
      </c>
      <c r="E354" s="2" t="s">
        <v>128</v>
      </c>
      <c r="F354">
        <v>17</v>
      </c>
    </row>
    <row r="355" spans="4:6" x14ac:dyDescent="0.25">
      <c r="D355" s="1">
        <v>38985</v>
      </c>
      <c r="E355" s="2" t="s">
        <v>124</v>
      </c>
      <c r="F355">
        <v>17</v>
      </c>
    </row>
    <row r="356" spans="4:6" x14ac:dyDescent="0.25">
      <c r="D356" s="1">
        <v>38985</v>
      </c>
      <c r="E356" s="2" t="s">
        <v>14</v>
      </c>
      <c r="F356">
        <v>180</v>
      </c>
    </row>
    <row r="357" spans="4:6" x14ac:dyDescent="0.25">
      <c r="D357" s="1">
        <v>38985</v>
      </c>
      <c r="E357" s="2" t="s">
        <v>33</v>
      </c>
      <c r="F357">
        <v>94</v>
      </c>
    </row>
    <row r="358" spans="4:6" x14ac:dyDescent="0.25">
      <c r="D358" s="1">
        <v>38986</v>
      </c>
      <c r="E358" s="2" t="s">
        <v>41</v>
      </c>
      <c r="F358">
        <v>45</v>
      </c>
    </row>
    <row r="359" spans="4:6" x14ac:dyDescent="0.25">
      <c r="D359" s="1">
        <v>38987</v>
      </c>
      <c r="E359" s="2" t="s">
        <v>9</v>
      </c>
      <c r="F359">
        <v>380</v>
      </c>
    </row>
    <row r="360" spans="4:6" x14ac:dyDescent="0.25">
      <c r="D360" s="1">
        <v>38987</v>
      </c>
      <c r="E360" s="2" t="s">
        <v>45</v>
      </c>
      <c r="F360">
        <v>5</v>
      </c>
    </row>
    <row r="361" spans="4:6" x14ac:dyDescent="0.25">
      <c r="D361" s="1">
        <v>38991</v>
      </c>
      <c r="E361" s="2" t="s">
        <v>39</v>
      </c>
      <c r="F361">
        <v>170</v>
      </c>
    </row>
    <row r="362" spans="4:6" x14ac:dyDescent="0.25">
      <c r="D362" s="1">
        <v>38995</v>
      </c>
      <c r="E362" s="2" t="s">
        <v>47</v>
      </c>
      <c r="F362">
        <v>198</v>
      </c>
    </row>
    <row r="363" spans="4:6" x14ac:dyDescent="0.25">
      <c r="D363" s="1">
        <v>38998</v>
      </c>
      <c r="E363" s="2" t="s">
        <v>19</v>
      </c>
      <c r="F363">
        <v>283</v>
      </c>
    </row>
    <row r="364" spans="4:6" x14ac:dyDescent="0.25">
      <c r="D364" s="1">
        <v>39001</v>
      </c>
      <c r="E364" s="2" t="s">
        <v>125</v>
      </c>
      <c r="F364">
        <v>42</v>
      </c>
    </row>
    <row r="365" spans="4:6" x14ac:dyDescent="0.25">
      <c r="D365" s="1">
        <v>39003</v>
      </c>
      <c r="E365" s="2" t="s">
        <v>8</v>
      </c>
      <c r="F365">
        <v>163</v>
      </c>
    </row>
    <row r="366" spans="4:6" x14ac:dyDescent="0.25">
      <c r="D366" s="1">
        <v>39009</v>
      </c>
      <c r="E366" s="2" t="s">
        <v>19</v>
      </c>
      <c r="F366">
        <v>115</v>
      </c>
    </row>
    <row r="367" spans="4:6" x14ac:dyDescent="0.25">
      <c r="D367" s="1">
        <v>39014</v>
      </c>
      <c r="E367" s="2" t="s">
        <v>73</v>
      </c>
      <c r="F367">
        <v>75</v>
      </c>
    </row>
    <row r="368" spans="4:6" x14ac:dyDescent="0.25">
      <c r="D368" s="1">
        <v>39015</v>
      </c>
      <c r="E368" s="2" t="s">
        <v>47</v>
      </c>
      <c r="F368">
        <v>403</v>
      </c>
    </row>
    <row r="369" spans="4:6" x14ac:dyDescent="0.25">
      <c r="D369" s="1">
        <v>39019</v>
      </c>
      <c r="E369" s="2" t="s">
        <v>19</v>
      </c>
      <c r="F369">
        <v>465</v>
      </c>
    </row>
    <row r="370" spans="4:6" x14ac:dyDescent="0.25">
      <c r="D370" s="1">
        <v>39021</v>
      </c>
      <c r="E370" s="2" t="s">
        <v>8</v>
      </c>
      <c r="F370">
        <v>194</v>
      </c>
    </row>
    <row r="371" spans="4:6" x14ac:dyDescent="0.25">
      <c r="D371" s="1">
        <v>39021</v>
      </c>
      <c r="E371" s="2" t="s">
        <v>71</v>
      </c>
      <c r="F371">
        <v>122</v>
      </c>
    </row>
    <row r="372" spans="4:6" x14ac:dyDescent="0.25">
      <c r="D372" s="1">
        <v>39021</v>
      </c>
      <c r="E372" s="2" t="s">
        <v>21</v>
      </c>
      <c r="F372">
        <v>186</v>
      </c>
    </row>
    <row r="373" spans="4:6" x14ac:dyDescent="0.25">
      <c r="D373" s="1">
        <v>39026</v>
      </c>
      <c r="E373" s="2" t="s">
        <v>14</v>
      </c>
      <c r="F373">
        <v>137</v>
      </c>
    </row>
    <row r="374" spans="4:6" x14ac:dyDescent="0.25">
      <c r="D374" s="1">
        <v>39029</v>
      </c>
      <c r="E374" s="2" t="s">
        <v>81</v>
      </c>
      <c r="F374">
        <v>10</v>
      </c>
    </row>
    <row r="375" spans="4:6" x14ac:dyDescent="0.25">
      <c r="D375" s="1">
        <v>39032</v>
      </c>
      <c r="E375" s="2" t="s">
        <v>52</v>
      </c>
      <c r="F375">
        <v>437</v>
      </c>
    </row>
    <row r="376" spans="4:6" x14ac:dyDescent="0.25">
      <c r="D376" s="1">
        <v>39034</v>
      </c>
      <c r="E376" s="2" t="s">
        <v>129</v>
      </c>
      <c r="F376">
        <v>20</v>
      </c>
    </row>
    <row r="377" spans="4:6" x14ac:dyDescent="0.25">
      <c r="D377" s="1">
        <v>39035</v>
      </c>
      <c r="E377" s="2" t="s">
        <v>16</v>
      </c>
      <c r="F377">
        <v>108</v>
      </c>
    </row>
    <row r="378" spans="4:6" x14ac:dyDescent="0.25">
      <c r="D378" s="1">
        <v>39040</v>
      </c>
      <c r="E378" s="2" t="s">
        <v>39</v>
      </c>
      <c r="F378">
        <v>62</v>
      </c>
    </row>
    <row r="379" spans="4:6" x14ac:dyDescent="0.25">
      <c r="D379" s="1">
        <v>39040</v>
      </c>
      <c r="E379" s="2" t="s">
        <v>9</v>
      </c>
      <c r="F379">
        <v>426</v>
      </c>
    </row>
    <row r="380" spans="4:6" x14ac:dyDescent="0.25">
      <c r="D380" s="1">
        <v>39043</v>
      </c>
      <c r="E380" s="2" t="s">
        <v>47</v>
      </c>
      <c r="F380">
        <v>303</v>
      </c>
    </row>
    <row r="381" spans="4:6" x14ac:dyDescent="0.25">
      <c r="D381" s="1">
        <v>39044</v>
      </c>
      <c r="E381" s="2" t="s">
        <v>2</v>
      </c>
      <c r="F381">
        <v>20</v>
      </c>
    </row>
    <row r="382" spans="4:6" x14ac:dyDescent="0.25">
      <c r="D382" s="1">
        <v>39047</v>
      </c>
      <c r="E382" s="2" t="s">
        <v>11</v>
      </c>
      <c r="F382">
        <v>237</v>
      </c>
    </row>
    <row r="383" spans="4:6" x14ac:dyDescent="0.25">
      <c r="D383" s="1">
        <v>39048</v>
      </c>
      <c r="E383" s="2" t="s">
        <v>25</v>
      </c>
      <c r="F383">
        <v>151</v>
      </c>
    </row>
    <row r="384" spans="4:6" x14ac:dyDescent="0.25">
      <c r="D384" s="1">
        <v>39049</v>
      </c>
      <c r="E384" s="2" t="s">
        <v>130</v>
      </c>
      <c r="F384">
        <v>6</v>
      </c>
    </row>
    <row r="385" spans="4:6" x14ac:dyDescent="0.25">
      <c r="D385" s="1">
        <v>39052</v>
      </c>
      <c r="E385" s="2" t="s">
        <v>8</v>
      </c>
      <c r="F385">
        <v>124</v>
      </c>
    </row>
    <row r="386" spans="4:6" x14ac:dyDescent="0.25">
      <c r="D386" s="1">
        <v>39054</v>
      </c>
      <c r="E386" s="2" t="s">
        <v>131</v>
      </c>
      <c r="F386">
        <v>7</v>
      </c>
    </row>
    <row r="387" spans="4:6" x14ac:dyDescent="0.25">
      <c r="D387" s="1">
        <v>39055</v>
      </c>
      <c r="E387" s="2" t="s">
        <v>132</v>
      </c>
      <c r="F387">
        <v>7</v>
      </c>
    </row>
    <row r="388" spans="4:6" x14ac:dyDescent="0.25">
      <c r="D388" s="1">
        <v>39057</v>
      </c>
      <c r="E388" s="2" t="s">
        <v>47</v>
      </c>
      <c r="F388">
        <v>105</v>
      </c>
    </row>
    <row r="389" spans="4:6" x14ac:dyDescent="0.25">
      <c r="D389" s="1">
        <v>39058</v>
      </c>
      <c r="E389" s="2" t="s">
        <v>71</v>
      </c>
      <c r="F389">
        <v>58</v>
      </c>
    </row>
    <row r="390" spans="4:6" x14ac:dyDescent="0.25">
      <c r="D390" s="1">
        <v>39058</v>
      </c>
      <c r="E390" s="2" t="s">
        <v>133</v>
      </c>
      <c r="F390">
        <v>182</v>
      </c>
    </row>
    <row r="391" spans="4:6" x14ac:dyDescent="0.25">
      <c r="D391" s="1">
        <v>39060</v>
      </c>
      <c r="E391" s="2" t="s">
        <v>52</v>
      </c>
      <c r="F391">
        <v>163</v>
      </c>
    </row>
    <row r="392" spans="4:6" x14ac:dyDescent="0.25">
      <c r="D392" s="1">
        <v>39060</v>
      </c>
      <c r="E392" s="2" t="s">
        <v>134</v>
      </c>
      <c r="F392">
        <v>14</v>
      </c>
    </row>
    <row r="393" spans="4:6" x14ac:dyDescent="0.25">
      <c r="D393" s="1">
        <v>39061</v>
      </c>
      <c r="E393" s="2" t="s">
        <v>135</v>
      </c>
      <c r="F393">
        <v>4</v>
      </c>
    </row>
    <row r="394" spans="4:6" x14ac:dyDescent="0.25">
      <c r="D394" s="1">
        <v>39062</v>
      </c>
      <c r="E394" s="2" t="s">
        <v>136</v>
      </c>
      <c r="F394">
        <v>13</v>
      </c>
    </row>
    <row r="395" spans="4:6" x14ac:dyDescent="0.25">
      <c r="D395" s="1">
        <v>39063</v>
      </c>
      <c r="E395" s="2" t="s">
        <v>9</v>
      </c>
      <c r="F395">
        <v>422</v>
      </c>
    </row>
    <row r="396" spans="4:6" x14ac:dyDescent="0.25">
      <c r="D396" s="1">
        <v>39064</v>
      </c>
      <c r="E396" s="2" t="s">
        <v>84</v>
      </c>
      <c r="F396">
        <v>6</v>
      </c>
    </row>
    <row r="397" spans="4:6" x14ac:dyDescent="0.25">
      <c r="D397" s="1">
        <v>39069</v>
      </c>
      <c r="E397" s="2" t="s">
        <v>137</v>
      </c>
      <c r="F397">
        <v>15</v>
      </c>
    </row>
    <row r="398" spans="4:6" x14ac:dyDescent="0.25">
      <c r="D398" s="1">
        <v>39070</v>
      </c>
      <c r="E398" s="2" t="s">
        <v>32</v>
      </c>
      <c r="F398">
        <v>168</v>
      </c>
    </row>
    <row r="399" spans="4:6" x14ac:dyDescent="0.25">
      <c r="D399" s="1">
        <v>39072</v>
      </c>
      <c r="E399" s="2" t="s">
        <v>52</v>
      </c>
      <c r="F399">
        <v>193</v>
      </c>
    </row>
    <row r="400" spans="4:6" x14ac:dyDescent="0.25">
      <c r="D400" s="1">
        <v>39078</v>
      </c>
      <c r="E400" s="2" t="s">
        <v>107</v>
      </c>
      <c r="F400">
        <v>15</v>
      </c>
    </row>
    <row r="401" spans="4:6" x14ac:dyDescent="0.25">
      <c r="D401" s="1">
        <v>39079</v>
      </c>
      <c r="E401" s="2" t="s">
        <v>25</v>
      </c>
      <c r="F401">
        <v>27</v>
      </c>
    </row>
    <row r="402" spans="4:6" x14ac:dyDescent="0.25">
      <c r="D402" s="1">
        <v>39080</v>
      </c>
      <c r="E402" s="2" t="s">
        <v>25</v>
      </c>
      <c r="F402">
        <v>116</v>
      </c>
    </row>
    <row r="403" spans="4:6" x14ac:dyDescent="0.25">
      <c r="D403" s="1">
        <v>39081</v>
      </c>
      <c r="E403" s="2" t="s">
        <v>63</v>
      </c>
      <c r="F403">
        <v>21</v>
      </c>
    </row>
    <row r="404" spans="4:6" x14ac:dyDescent="0.25">
      <c r="D404" s="1">
        <v>39081</v>
      </c>
      <c r="E404" s="2" t="s">
        <v>25</v>
      </c>
      <c r="F404">
        <v>61</v>
      </c>
    </row>
    <row r="405" spans="4:6" x14ac:dyDescent="0.25">
      <c r="D405" s="1">
        <v>39081</v>
      </c>
      <c r="E405" s="2" t="s">
        <v>19</v>
      </c>
      <c r="F405">
        <v>458</v>
      </c>
    </row>
    <row r="406" spans="4:6" x14ac:dyDescent="0.25">
      <c r="D406" s="1">
        <v>39082</v>
      </c>
      <c r="E406" s="2" t="s">
        <v>138</v>
      </c>
      <c r="F406">
        <v>19</v>
      </c>
    </row>
    <row r="407" spans="4:6" x14ac:dyDescent="0.25">
      <c r="D407" s="1">
        <v>39084</v>
      </c>
      <c r="E407" s="2" t="s">
        <v>57</v>
      </c>
      <c r="F407">
        <v>81</v>
      </c>
    </row>
    <row r="408" spans="4:6" x14ac:dyDescent="0.25">
      <c r="D408" s="1">
        <v>39085</v>
      </c>
      <c r="E408" s="2" t="s">
        <v>20</v>
      </c>
      <c r="F408">
        <v>86</v>
      </c>
    </row>
    <row r="409" spans="4:6" x14ac:dyDescent="0.25">
      <c r="D409" s="1">
        <v>39086</v>
      </c>
      <c r="E409" s="2" t="s">
        <v>9</v>
      </c>
      <c r="F409">
        <v>142</v>
      </c>
    </row>
    <row r="410" spans="4:6" x14ac:dyDescent="0.25">
      <c r="D410" s="1">
        <v>39092</v>
      </c>
      <c r="E410" s="2" t="s">
        <v>19</v>
      </c>
      <c r="F410">
        <v>459</v>
      </c>
    </row>
    <row r="411" spans="4:6" x14ac:dyDescent="0.25">
      <c r="D411" s="1">
        <v>39093</v>
      </c>
      <c r="E411" s="2" t="s">
        <v>42</v>
      </c>
      <c r="F411">
        <v>20</v>
      </c>
    </row>
    <row r="412" spans="4:6" x14ac:dyDescent="0.25">
      <c r="D412" s="1">
        <v>39095</v>
      </c>
      <c r="E412" s="2" t="s">
        <v>47</v>
      </c>
      <c r="F412">
        <v>245</v>
      </c>
    </row>
    <row r="413" spans="4:6" x14ac:dyDescent="0.25">
      <c r="D413" s="1">
        <v>39095</v>
      </c>
      <c r="E413" s="2" t="s">
        <v>102</v>
      </c>
      <c r="F413">
        <v>19</v>
      </c>
    </row>
    <row r="414" spans="4:6" x14ac:dyDescent="0.25">
      <c r="D414" s="1">
        <v>39096</v>
      </c>
      <c r="E414" s="2" t="s">
        <v>12</v>
      </c>
      <c r="F414">
        <v>159</v>
      </c>
    </row>
    <row r="415" spans="4:6" x14ac:dyDescent="0.25">
      <c r="D415" s="1">
        <v>39097</v>
      </c>
      <c r="E415" s="2" t="s">
        <v>25</v>
      </c>
      <c r="F415">
        <v>99</v>
      </c>
    </row>
    <row r="416" spans="4:6" x14ac:dyDescent="0.25">
      <c r="D416" s="1">
        <v>39099</v>
      </c>
      <c r="E416" s="2" t="s">
        <v>24</v>
      </c>
      <c r="F416">
        <v>213</v>
      </c>
    </row>
    <row r="417" spans="4:6" x14ac:dyDescent="0.25">
      <c r="D417" s="1">
        <v>39106</v>
      </c>
      <c r="E417" s="2" t="s">
        <v>16</v>
      </c>
      <c r="F417">
        <v>349</v>
      </c>
    </row>
    <row r="418" spans="4:6" x14ac:dyDescent="0.25">
      <c r="D418" s="1">
        <v>39109</v>
      </c>
      <c r="E418" s="2" t="s">
        <v>19</v>
      </c>
      <c r="F418">
        <v>114</v>
      </c>
    </row>
    <row r="419" spans="4:6" x14ac:dyDescent="0.25">
      <c r="D419" s="1">
        <v>39109</v>
      </c>
      <c r="E419" s="2" t="s">
        <v>29</v>
      </c>
      <c r="F419">
        <v>12</v>
      </c>
    </row>
    <row r="420" spans="4:6" x14ac:dyDescent="0.25">
      <c r="D420" s="1">
        <v>39111</v>
      </c>
      <c r="E420" s="2" t="s">
        <v>101</v>
      </c>
      <c r="F420">
        <v>12</v>
      </c>
    </row>
    <row r="421" spans="4:6" x14ac:dyDescent="0.25">
      <c r="D421" s="1">
        <v>39117</v>
      </c>
      <c r="E421" s="2" t="s">
        <v>14</v>
      </c>
      <c r="F421">
        <v>132</v>
      </c>
    </row>
    <row r="422" spans="4:6" x14ac:dyDescent="0.25">
      <c r="D422" s="1">
        <v>39120</v>
      </c>
      <c r="E422" s="2" t="s">
        <v>25</v>
      </c>
      <c r="F422">
        <v>197</v>
      </c>
    </row>
    <row r="423" spans="4:6" x14ac:dyDescent="0.25">
      <c r="D423" s="1">
        <v>39120</v>
      </c>
      <c r="E423" s="2" t="s">
        <v>17</v>
      </c>
      <c r="F423">
        <v>5</v>
      </c>
    </row>
    <row r="424" spans="4:6" x14ac:dyDescent="0.25">
      <c r="D424" s="1">
        <v>39120</v>
      </c>
      <c r="E424" s="2" t="s">
        <v>52</v>
      </c>
      <c r="F424">
        <v>403</v>
      </c>
    </row>
    <row r="425" spans="4:6" x14ac:dyDescent="0.25">
      <c r="D425" s="1">
        <v>39121</v>
      </c>
      <c r="E425" s="2" t="s">
        <v>12</v>
      </c>
      <c r="F425">
        <v>200</v>
      </c>
    </row>
    <row r="426" spans="4:6" x14ac:dyDescent="0.25">
      <c r="D426" s="1">
        <v>39124</v>
      </c>
      <c r="E426" s="2" t="s">
        <v>71</v>
      </c>
      <c r="F426">
        <v>23</v>
      </c>
    </row>
    <row r="427" spans="4:6" x14ac:dyDescent="0.25">
      <c r="D427" s="1">
        <v>39131</v>
      </c>
      <c r="E427" s="2" t="s">
        <v>47</v>
      </c>
      <c r="F427">
        <v>337</v>
      </c>
    </row>
    <row r="428" spans="4:6" x14ac:dyDescent="0.25">
      <c r="D428" s="1">
        <v>39132</v>
      </c>
      <c r="E428" s="2" t="s">
        <v>7</v>
      </c>
      <c r="F428">
        <v>500</v>
      </c>
    </row>
    <row r="429" spans="4:6" x14ac:dyDescent="0.25">
      <c r="D429" s="1">
        <v>39132</v>
      </c>
      <c r="E429" s="2" t="s">
        <v>92</v>
      </c>
      <c r="F429">
        <v>9</v>
      </c>
    </row>
    <row r="430" spans="4:6" x14ac:dyDescent="0.25">
      <c r="D430" s="1">
        <v>39134</v>
      </c>
      <c r="E430" s="2" t="s">
        <v>133</v>
      </c>
      <c r="F430">
        <v>39</v>
      </c>
    </row>
    <row r="431" spans="4:6" x14ac:dyDescent="0.25">
      <c r="D431" s="1">
        <v>39139</v>
      </c>
      <c r="E431" s="2" t="s">
        <v>80</v>
      </c>
      <c r="F431">
        <v>156</v>
      </c>
    </row>
    <row r="432" spans="4:6" x14ac:dyDescent="0.25">
      <c r="D432" s="1">
        <v>39140</v>
      </c>
      <c r="E432" s="2" t="s">
        <v>19</v>
      </c>
      <c r="F432">
        <v>258</v>
      </c>
    </row>
    <row r="433" spans="4:6" x14ac:dyDescent="0.25">
      <c r="D433" s="1">
        <v>39140</v>
      </c>
      <c r="E433" s="2" t="s">
        <v>96</v>
      </c>
      <c r="F433">
        <v>14</v>
      </c>
    </row>
    <row r="434" spans="4:6" x14ac:dyDescent="0.25">
      <c r="D434" s="1">
        <v>39142</v>
      </c>
      <c r="E434" s="2" t="s">
        <v>14</v>
      </c>
      <c r="F434">
        <v>91</v>
      </c>
    </row>
    <row r="435" spans="4:6" x14ac:dyDescent="0.25">
      <c r="D435" s="1">
        <v>39149</v>
      </c>
      <c r="E435" s="2" t="s">
        <v>14</v>
      </c>
      <c r="F435">
        <v>68</v>
      </c>
    </row>
    <row r="436" spans="4:6" x14ac:dyDescent="0.25">
      <c r="D436" s="1">
        <v>39150</v>
      </c>
      <c r="E436" s="2" t="s">
        <v>139</v>
      </c>
      <c r="F436">
        <v>13</v>
      </c>
    </row>
    <row r="437" spans="4:6" x14ac:dyDescent="0.25">
      <c r="D437" s="1">
        <v>39152</v>
      </c>
      <c r="E437" s="2" t="s">
        <v>30</v>
      </c>
      <c r="F437">
        <v>118</v>
      </c>
    </row>
    <row r="438" spans="4:6" x14ac:dyDescent="0.25">
      <c r="D438" s="1">
        <v>39154</v>
      </c>
      <c r="E438" s="2" t="s">
        <v>27</v>
      </c>
      <c r="F438">
        <v>54</v>
      </c>
    </row>
    <row r="439" spans="4:6" x14ac:dyDescent="0.25">
      <c r="D439" s="1">
        <v>39158</v>
      </c>
      <c r="E439" s="2" t="s">
        <v>140</v>
      </c>
      <c r="F439">
        <v>10</v>
      </c>
    </row>
    <row r="440" spans="4:6" x14ac:dyDescent="0.25">
      <c r="D440" s="1">
        <v>39162</v>
      </c>
      <c r="E440" s="2" t="s">
        <v>52</v>
      </c>
      <c r="F440">
        <v>339</v>
      </c>
    </row>
    <row r="441" spans="4:6" x14ac:dyDescent="0.25">
      <c r="D441" s="1">
        <v>39163</v>
      </c>
      <c r="E441" s="2" t="s">
        <v>32</v>
      </c>
      <c r="F441">
        <v>80</v>
      </c>
    </row>
    <row r="442" spans="4:6" x14ac:dyDescent="0.25">
      <c r="D442" s="1">
        <v>39165</v>
      </c>
      <c r="E442" s="2" t="s">
        <v>24</v>
      </c>
      <c r="F442">
        <v>431</v>
      </c>
    </row>
    <row r="443" spans="4:6" x14ac:dyDescent="0.25">
      <c r="D443" s="1">
        <v>39167</v>
      </c>
      <c r="E443" s="2" t="s">
        <v>52</v>
      </c>
      <c r="F443">
        <v>268</v>
      </c>
    </row>
    <row r="444" spans="4:6" x14ac:dyDescent="0.25">
      <c r="D444" s="1">
        <v>39167</v>
      </c>
      <c r="E444" s="2" t="s">
        <v>24</v>
      </c>
      <c r="F444">
        <v>440</v>
      </c>
    </row>
    <row r="445" spans="4:6" x14ac:dyDescent="0.25">
      <c r="D445" s="1">
        <v>39167</v>
      </c>
      <c r="E445" s="2" t="s">
        <v>7</v>
      </c>
      <c r="F445">
        <v>396</v>
      </c>
    </row>
    <row r="446" spans="4:6" x14ac:dyDescent="0.25">
      <c r="D446" s="1">
        <v>39167</v>
      </c>
      <c r="E446" s="2" t="s">
        <v>20</v>
      </c>
      <c r="F446">
        <v>157</v>
      </c>
    </row>
    <row r="447" spans="4:6" x14ac:dyDescent="0.25">
      <c r="D447" s="1">
        <v>39171</v>
      </c>
      <c r="E447" s="2" t="s">
        <v>14</v>
      </c>
      <c r="F447">
        <v>194</v>
      </c>
    </row>
    <row r="448" spans="4:6" x14ac:dyDescent="0.25">
      <c r="D448" s="1">
        <v>39172</v>
      </c>
      <c r="E448" s="2" t="s">
        <v>41</v>
      </c>
      <c r="F448">
        <v>156</v>
      </c>
    </row>
    <row r="449" spans="4:6" x14ac:dyDescent="0.25">
      <c r="D449" s="1">
        <v>39173</v>
      </c>
      <c r="E449" s="2" t="s">
        <v>114</v>
      </c>
      <c r="F449">
        <v>11</v>
      </c>
    </row>
    <row r="450" spans="4:6" x14ac:dyDescent="0.25">
      <c r="D450" s="1">
        <v>39174</v>
      </c>
      <c r="E450" s="2" t="s">
        <v>37</v>
      </c>
      <c r="F450">
        <v>110</v>
      </c>
    </row>
    <row r="451" spans="4:6" x14ac:dyDescent="0.25">
      <c r="D451" s="1">
        <v>39176</v>
      </c>
      <c r="E451" s="2" t="s">
        <v>141</v>
      </c>
      <c r="F451">
        <v>12</v>
      </c>
    </row>
    <row r="452" spans="4:6" x14ac:dyDescent="0.25">
      <c r="D452" s="1">
        <v>39177</v>
      </c>
      <c r="E452" s="2" t="s">
        <v>7</v>
      </c>
      <c r="F452">
        <v>464</v>
      </c>
    </row>
    <row r="453" spans="4:6" x14ac:dyDescent="0.25">
      <c r="D453" s="1">
        <v>39178</v>
      </c>
      <c r="E453" s="2" t="s">
        <v>68</v>
      </c>
      <c r="F453">
        <v>40</v>
      </c>
    </row>
    <row r="454" spans="4:6" x14ac:dyDescent="0.25">
      <c r="D454" s="1">
        <v>39179</v>
      </c>
      <c r="E454" s="2" t="s">
        <v>41</v>
      </c>
      <c r="F454">
        <v>52</v>
      </c>
    </row>
    <row r="455" spans="4:6" x14ac:dyDescent="0.25">
      <c r="D455" s="1">
        <v>39184</v>
      </c>
      <c r="E455" s="2" t="s">
        <v>77</v>
      </c>
      <c r="F455">
        <v>12</v>
      </c>
    </row>
    <row r="456" spans="4:6" x14ac:dyDescent="0.25">
      <c r="D456" s="1">
        <v>39186</v>
      </c>
      <c r="E456" s="2" t="s">
        <v>9</v>
      </c>
      <c r="F456">
        <v>412</v>
      </c>
    </row>
    <row r="457" spans="4:6" x14ac:dyDescent="0.25">
      <c r="D457" s="1">
        <v>39188</v>
      </c>
      <c r="E457" s="2" t="s">
        <v>19</v>
      </c>
      <c r="F457">
        <v>268</v>
      </c>
    </row>
    <row r="458" spans="4:6" x14ac:dyDescent="0.25">
      <c r="D458" s="1">
        <v>39188</v>
      </c>
      <c r="E458" s="2" t="s">
        <v>9</v>
      </c>
      <c r="F458">
        <v>495</v>
      </c>
    </row>
    <row r="459" spans="4:6" x14ac:dyDescent="0.25">
      <c r="D459" s="1">
        <v>39188</v>
      </c>
      <c r="E459" s="2" t="s">
        <v>37</v>
      </c>
      <c r="F459">
        <v>30</v>
      </c>
    </row>
    <row r="460" spans="4:6" x14ac:dyDescent="0.25">
      <c r="D460" s="1">
        <v>39191</v>
      </c>
      <c r="E460" s="2" t="s">
        <v>8</v>
      </c>
      <c r="F460">
        <v>67</v>
      </c>
    </row>
    <row r="461" spans="4:6" x14ac:dyDescent="0.25">
      <c r="D461" s="1">
        <v>39197</v>
      </c>
      <c r="E461" s="2" t="s">
        <v>16</v>
      </c>
      <c r="F461">
        <v>497</v>
      </c>
    </row>
    <row r="462" spans="4:6" x14ac:dyDescent="0.25">
      <c r="D462" s="1">
        <v>39200</v>
      </c>
      <c r="E462" s="2" t="s">
        <v>24</v>
      </c>
      <c r="F462">
        <v>102</v>
      </c>
    </row>
    <row r="463" spans="4:6" x14ac:dyDescent="0.25">
      <c r="D463" s="1">
        <v>39203</v>
      </c>
      <c r="E463" s="2" t="s">
        <v>9</v>
      </c>
      <c r="F463">
        <v>322</v>
      </c>
    </row>
    <row r="464" spans="4:6" x14ac:dyDescent="0.25">
      <c r="D464" s="1">
        <v>39204</v>
      </c>
      <c r="E464" s="2" t="s">
        <v>11</v>
      </c>
      <c r="F464">
        <v>297</v>
      </c>
    </row>
    <row r="465" spans="4:6" x14ac:dyDescent="0.25">
      <c r="D465" s="1">
        <v>39206</v>
      </c>
      <c r="E465" s="2" t="s">
        <v>14</v>
      </c>
      <c r="F465">
        <v>179</v>
      </c>
    </row>
    <row r="466" spans="4:6" x14ac:dyDescent="0.25">
      <c r="D466" s="1">
        <v>39208</v>
      </c>
      <c r="E466" s="2" t="s">
        <v>142</v>
      </c>
      <c r="F466">
        <v>15</v>
      </c>
    </row>
    <row r="467" spans="4:6" x14ac:dyDescent="0.25">
      <c r="D467" s="1">
        <v>39210</v>
      </c>
      <c r="E467" s="2" t="s">
        <v>63</v>
      </c>
      <c r="F467">
        <v>65</v>
      </c>
    </row>
    <row r="468" spans="4:6" x14ac:dyDescent="0.25">
      <c r="D468" s="1">
        <v>39212</v>
      </c>
      <c r="E468" s="2" t="s">
        <v>9</v>
      </c>
      <c r="F468">
        <v>297</v>
      </c>
    </row>
    <row r="469" spans="4:6" x14ac:dyDescent="0.25">
      <c r="D469" s="1">
        <v>39214</v>
      </c>
      <c r="E469" s="2" t="s">
        <v>10</v>
      </c>
      <c r="F469">
        <v>131</v>
      </c>
    </row>
    <row r="470" spans="4:6" x14ac:dyDescent="0.25">
      <c r="D470" s="1">
        <v>39215</v>
      </c>
      <c r="E470" s="2" t="s">
        <v>143</v>
      </c>
      <c r="F470">
        <v>12</v>
      </c>
    </row>
    <row r="471" spans="4:6" x14ac:dyDescent="0.25">
      <c r="D471" s="1">
        <v>39215</v>
      </c>
      <c r="E471" s="2" t="s">
        <v>20</v>
      </c>
      <c r="F471">
        <v>114</v>
      </c>
    </row>
    <row r="472" spans="4:6" x14ac:dyDescent="0.25">
      <c r="D472" s="1">
        <v>39218</v>
      </c>
      <c r="E472" s="2" t="s">
        <v>16</v>
      </c>
      <c r="F472">
        <v>293</v>
      </c>
    </row>
    <row r="473" spans="4:6" x14ac:dyDescent="0.25">
      <c r="D473" s="1">
        <v>39220</v>
      </c>
      <c r="E473" s="2" t="s">
        <v>144</v>
      </c>
      <c r="F473">
        <v>18</v>
      </c>
    </row>
    <row r="474" spans="4:6" x14ac:dyDescent="0.25">
      <c r="D474" s="1">
        <v>39220</v>
      </c>
      <c r="E474" s="2" t="s">
        <v>21</v>
      </c>
      <c r="F474">
        <v>186</v>
      </c>
    </row>
    <row r="475" spans="4:6" x14ac:dyDescent="0.25">
      <c r="D475" s="1">
        <v>39223</v>
      </c>
      <c r="E475" s="2" t="s">
        <v>30</v>
      </c>
      <c r="F475">
        <v>119</v>
      </c>
    </row>
    <row r="476" spans="4:6" x14ac:dyDescent="0.25">
      <c r="D476" s="1">
        <v>39227</v>
      </c>
      <c r="E476" s="2" t="s">
        <v>132</v>
      </c>
      <c r="F476">
        <v>4</v>
      </c>
    </row>
    <row r="477" spans="4:6" x14ac:dyDescent="0.25">
      <c r="D477" s="1">
        <v>39230</v>
      </c>
      <c r="E477" s="2" t="s">
        <v>16</v>
      </c>
      <c r="F477">
        <v>415</v>
      </c>
    </row>
    <row r="478" spans="4:6" x14ac:dyDescent="0.25">
      <c r="D478" s="1">
        <v>39230</v>
      </c>
      <c r="E478" s="2" t="s">
        <v>15</v>
      </c>
      <c r="F478">
        <v>10</v>
      </c>
    </row>
    <row r="479" spans="4:6" x14ac:dyDescent="0.25">
      <c r="D479" s="1">
        <v>39230</v>
      </c>
      <c r="E479" s="2" t="s">
        <v>20</v>
      </c>
      <c r="F479">
        <v>159</v>
      </c>
    </row>
    <row r="480" spans="4:6" x14ac:dyDescent="0.25">
      <c r="D480" s="1">
        <v>39231</v>
      </c>
      <c r="E480" s="2" t="s">
        <v>19</v>
      </c>
      <c r="F480">
        <v>140</v>
      </c>
    </row>
    <row r="481" spans="4:6" x14ac:dyDescent="0.25">
      <c r="D481" s="1">
        <v>39239</v>
      </c>
      <c r="E481" s="2" t="s">
        <v>21</v>
      </c>
      <c r="F481">
        <v>128</v>
      </c>
    </row>
    <row r="482" spans="4:6" x14ac:dyDescent="0.25">
      <c r="D482" s="1">
        <v>39247</v>
      </c>
      <c r="E482" s="2" t="s">
        <v>145</v>
      </c>
      <c r="F482">
        <v>9</v>
      </c>
    </row>
    <row r="483" spans="4:6" x14ac:dyDescent="0.25">
      <c r="D483" s="1">
        <v>39247</v>
      </c>
      <c r="E483" s="2" t="s">
        <v>19</v>
      </c>
      <c r="F483">
        <v>121</v>
      </c>
    </row>
    <row r="484" spans="4:6" x14ac:dyDescent="0.25">
      <c r="D484" s="1">
        <v>39248</v>
      </c>
      <c r="E484" s="2" t="s">
        <v>16</v>
      </c>
      <c r="F484">
        <v>169</v>
      </c>
    </row>
    <row r="485" spans="4:6" x14ac:dyDescent="0.25">
      <c r="D485" s="1">
        <v>39250</v>
      </c>
      <c r="E485" s="2" t="s">
        <v>57</v>
      </c>
      <c r="F485">
        <v>118</v>
      </c>
    </row>
    <row r="486" spans="4:6" x14ac:dyDescent="0.25">
      <c r="D486" s="1">
        <v>39250</v>
      </c>
      <c r="E486" s="2" t="s">
        <v>80</v>
      </c>
      <c r="F486">
        <v>37</v>
      </c>
    </row>
    <row r="487" spans="4:6" x14ac:dyDescent="0.25">
      <c r="D487" s="1">
        <v>39253</v>
      </c>
      <c r="E487" s="2" t="s">
        <v>37</v>
      </c>
      <c r="F487">
        <v>198</v>
      </c>
    </row>
    <row r="488" spans="4:6" x14ac:dyDescent="0.25">
      <c r="D488" s="1">
        <v>39254</v>
      </c>
      <c r="E488" s="2" t="s">
        <v>30</v>
      </c>
      <c r="F488">
        <v>74</v>
      </c>
    </row>
    <row r="489" spans="4:6" x14ac:dyDescent="0.25">
      <c r="D489" s="1">
        <v>39259</v>
      </c>
      <c r="E489" s="2" t="s">
        <v>146</v>
      </c>
      <c r="F489">
        <v>18</v>
      </c>
    </row>
    <row r="490" spans="4:6" x14ac:dyDescent="0.25">
      <c r="D490" s="1">
        <v>39263</v>
      </c>
      <c r="E490" s="2" t="s">
        <v>26</v>
      </c>
      <c r="F490">
        <v>291</v>
      </c>
    </row>
    <row r="491" spans="4:6" x14ac:dyDescent="0.25">
      <c r="D491" s="1">
        <v>39270</v>
      </c>
      <c r="E491" s="2" t="s">
        <v>11</v>
      </c>
      <c r="F491">
        <v>208</v>
      </c>
    </row>
    <row r="492" spans="4:6" x14ac:dyDescent="0.25">
      <c r="D492" s="1">
        <v>39270</v>
      </c>
      <c r="E492" s="2" t="s">
        <v>7</v>
      </c>
      <c r="F492">
        <v>354</v>
      </c>
    </row>
    <row r="493" spans="4:6" x14ac:dyDescent="0.25">
      <c r="D493" s="1">
        <v>39277</v>
      </c>
      <c r="E493" s="2" t="s">
        <v>27</v>
      </c>
      <c r="F493">
        <v>113</v>
      </c>
    </row>
    <row r="494" spans="4:6" x14ac:dyDescent="0.25">
      <c r="D494" s="1">
        <v>39278</v>
      </c>
      <c r="E494" s="2" t="s">
        <v>147</v>
      </c>
      <c r="F494">
        <v>3</v>
      </c>
    </row>
    <row r="495" spans="4:6" x14ac:dyDescent="0.25">
      <c r="D495" s="1">
        <v>39278</v>
      </c>
      <c r="E495" s="2" t="s">
        <v>47</v>
      </c>
      <c r="F495">
        <v>446</v>
      </c>
    </row>
    <row r="496" spans="4:6" x14ac:dyDescent="0.25">
      <c r="D496" s="1">
        <v>39278</v>
      </c>
      <c r="E496" s="2" t="s">
        <v>123</v>
      </c>
      <c r="F496">
        <v>9</v>
      </c>
    </row>
    <row r="497" spans="4:6" x14ac:dyDescent="0.25">
      <c r="D497" s="1">
        <v>39282</v>
      </c>
      <c r="E497" s="2" t="s">
        <v>52</v>
      </c>
      <c r="F497">
        <v>445</v>
      </c>
    </row>
    <row r="498" spans="4:6" x14ac:dyDescent="0.25">
      <c r="D498" s="1">
        <v>39283</v>
      </c>
      <c r="E498" s="2" t="s">
        <v>71</v>
      </c>
      <c r="F498">
        <v>47</v>
      </c>
    </row>
    <row r="499" spans="4:6" x14ac:dyDescent="0.25">
      <c r="D499" s="1">
        <v>39284</v>
      </c>
      <c r="E499" s="2" t="s">
        <v>148</v>
      </c>
      <c r="F499">
        <v>14</v>
      </c>
    </row>
    <row r="500" spans="4:6" x14ac:dyDescent="0.25">
      <c r="D500" s="1">
        <v>39289</v>
      </c>
      <c r="E500" s="2" t="s">
        <v>39</v>
      </c>
      <c r="F500">
        <v>187</v>
      </c>
    </row>
    <row r="501" spans="4:6" x14ac:dyDescent="0.25">
      <c r="D501" s="1">
        <v>39290</v>
      </c>
      <c r="E501" s="2" t="s">
        <v>47</v>
      </c>
      <c r="F501">
        <v>355</v>
      </c>
    </row>
    <row r="502" spans="4:6" x14ac:dyDescent="0.25">
      <c r="D502" s="1">
        <v>39291</v>
      </c>
      <c r="E502" s="2" t="s">
        <v>117</v>
      </c>
      <c r="F502">
        <v>6</v>
      </c>
    </row>
    <row r="503" spans="4:6" x14ac:dyDescent="0.25">
      <c r="D503" s="1">
        <v>39292</v>
      </c>
      <c r="E503" s="2" t="s">
        <v>70</v>
      </c>
      <c r="F503">
        <v>18</v>
      </c>
    </row>
    <row r="504" spans="4:6" x14ac:dyDescent="0.25">
      <c r="D504" s="1">
        <v>39294</v>
      </c>
      <c r="E504" s="2" t="s">
        <v>73</v>
      </c>
      <c r="F504">
        <v>111</v>
      </c>
    </row>
    <row r="505" spans="4:6" x14ac:dyDescent="0.25">
      <c r="D505" s="1">
        <v>39294</v>
      </c>
      <c r="E505" s="2" t="s">
        <v>10</v>
      </c>
      <c r="F505">
        <v>156</v>
      </c>
    </row>
    <row r="506" spans="4:6" x14ac:dyDescent="0.25">
      <c r="D506" s="1">
        <v>39295</v>
      </c>
      <c r="E506" s="2" t="s">
        <v>47</v>
      </c>
      <c r="F506">
        <v>396</v>
      </c>
    </row>
    <row r="507" spans="4:6" x14ac:dyDescent="0.25">
      <c r="D507" s="1">
        <v>39299</v>
      </c>
      <c r="E507" s="2" t="s">
        <v>62</v>
      </c>
      <c r="F507">
        <v>7</v>
      </c>
    </row>
    <row r="508" spans="4:6" x14ac:dyDescent="0.25">
      <c r="D508" s="1">
        <v>39301</v>
      </c>
      <c r="E508" s="2" t="s">
        <v>57</v>
      </c>
      <c r="F508">
        <v>98</v>
      </c>
    </row>
    <row r="509" spans="4:6" x14ac:dyDescent="0.25">
      <c r="D509" s="1">
        <v>39303</v>
      </c>
      <c r="E509" s="2" t="s">
        <v>47</v>
      </c>
      <c r="F509">
        <v>405</v>
      </c>
    </row>
    <row r="510" spans="4:6" x14ac:dyDescent="0.25">
      <c r="D510" s="1">
        <v>39305</v>
      </c>
      <c r="E510" s="2" t="s">
        <v>9</v>
      </c>
      <c r="F510">
        <v>220</v>
      </c>
    </row>
    <row r="511" spans="4:6" x14ac:dyDescent="0.25">
      <c r="D511" s="1">
        <v>39306</v>
      </c>
      <c r="E511" s="2" t="s">
        <v>32</v>
      </c>
      <c r="F511">
        <v>141</v>
      </c>
    </row>
    <row r="512" spans="4:6" x14ac:dyDescent="0.25">
      <c r="D512" s="1">
        <v>39307</v>
      </c>
      <c r="E512" s="2" t="s">
        <v>92</v>
      </c>
      <c r="F512">
        <v>17</v>
      </c>
    </row>
    <row r="513" spans="4:6" x14ac:dyDescent="0.25">
      <c r="D513" s="1">
        <v>39307</v>
      </c>
      <c r="E513" s="2" t="s">
        <v>11</v>
      </c>
      <c r="F513">
        <v>260</v>
      </c>
    </row>
    <row r="514" spans="4:6" x14ac:dyDescent="0.25">
      <c r="D514" s="1">
        <v>39308</v>
      </c>
      <c r="E514" s="2" t="s">
        <v>121</v>
      </c>
      <c r="F514">
        <v>11</v>
      </c>
    </row>
    <row r="515" spans="4:6" x14ac:dyDescent="0.25">
      <c r="D515" s="1">
        <v>39312</v>
      </c>
      <c r="E515" s="2" t="s">
        <v>54</v>
      </c>
      <c r="F515">
        <v>182</v>
      </c>
    </row>
    <row r="516" spans="4:6" x14ac:dyDescent="0.25">
      <c r="D516" s="1">
        <v>39314</v>
      </c>
      <c r="E516" s="2" t="s">
        <v>39</v>
      </c>
      <c r="F516">
        <v>59</v>
      </c>
    </row>
    <row r="517" spans="4:6" x14ac:dyDescent="0.25">
      <c r="D517" s="1">
        <v>39315</v>
      </c>
      <c r="E517" s="2" t="s">
        <v>68</v>
      </c>
      <c r="F517">
        <v>45</v>
      </c>
    </row>
    <row r="518" spans="4:6" x14ac:dyDescent="0.25">
      <c r="D518" s="1">
        <v>39315</v>
      </c>
      <c r="E518" s="2" t="s">
        <v>78</v>
      </c>
      <c r="F518">
        <v>3</v>
      </c>
    </row>
    <row r="519" spans="4:6" x14ac:dyDescent="0.25">
      <c r="D519" s="1">
        <v>39317</v>
      </c>
      <c r="E519" s="2" t="s">
        <v>63</v>
      </c>
      <c r="F519">
        <v>52</v>
      </c>
    </row>
    <row r="520" spans="4:6" x14ac:dyDescent="0.25">
      <c r="D520" s="1">
        <v>39317</v>
      </c>
      <c r="E520" s="2" t="s">
        <v>24</v>
      </c>
      <c r="F520">
        <v>373</v>
      </c>
    </row>
    <row r="521" spans="4:6" x14ac:dyDescent="0.25">
      <c r="D521" s="1">
        <v>39318</v>
      </c>
      <c r="E521" s="2" t="s">
        <v>36</v>
      </c>
      <c r="F521">
        <v>2</v>
      </c>
    </row>
    <row r="522" spans="4:6" x14ac:dyDescent="0.25">
      <c r="D522" s="1">
        <v>39318</v>
      </c>
      <c r="E522" s="2" t="s">
        <v>26</v>
      </c>
      <c r="F522">
        <v>445</v>
      </c>
    </row>
    <row r="523" spans="4:6" x14ac:dyDescent="0.25">
      <c r="D523" s="1">
        <v>39319</v>
      </c>
      <c r="E523" s="2" t="s">
        <v>54</v>
      </c>
      <c r="F523">
        <v>93</v>
      </c>
    </row>
    <row r="524" spans="4:6" x14ac:dyDescent="0.25">
      <c r="D524" s="1">
        <v>39324</v>
      </c>
      <c r="E524" s="2" t="s">
        <v>24</v>
      </c>
      <c r="F524">
        <v>329</v>
      </c>
    </row>
    <row r="525" spans="4:6" x14ac:dyDescent="0.25">
      <c r="D525" s="1">
        <v>39326</v>
      </c>
      <c r="E525" s="2" t="s">
        <v>24</v>
      </c>
      <c r="F525">
        <v>217</v>
      </c>
    </row>
    <row r="526" spans="4:6" x14ac:dyDescent="0.25">
      <c r="D526" s="1">
        <v>39326</v>
      </c>
      <c r="E526" s="2" t="s">
        <v>20</v>
      </c>
      <c r="F526">
        <v>165</v>
      </c>
    </row>
    <row r="527" spans="4:6" x14ac:dyDescent="0.25">
      <c r="D527" s="1">
        <v>39327</v>
      </c>
      <c r="E527" s="2" t="s">
        <v>43</v>
      </c>
      <c r="F527">
        <v>20</v>
      </c>
    </row>
    <row r="528" spans="4:6" x14ac:dyDescent="0.25">
      <c r="D528" s="1">
        <v>39328</v>
      </c>
      <c r="E528" s="2" t="s">
        <v>35</v>
      </c>
      <c r="F528">
        <v>11</v>
      </c>
    </row>
    <row r="529" spans="4:6" x14ac:dyDescent="0.25">
      <c r="D529" s="1">
        <v>39329</v>
      </c>
      <c r="E529" s="2" t="s">
        <v>16</v>
      </c>
      <c r="F529">
        <v>294</v>
      </c>
    </row>
    <row r="530" spans="4:6" x14ac:dyDescent="0.25">
      <c r="D530" s="1">
        <v>39331</v>
      </c>
      <c r="E530" s="2" t="s">
        <v>14</v>
      </c>
      <c r="F530">
        <v>82</v>
      </c>
    </row>
    <row r="531" spans="4:6" x14ac:dyDescent="0.25">
      <c r="D531" s="1">
        <v>39331</v>
      </c>
      <c r="E531" s="2" t="s">
        <v>25</v>
      </c>
      <c r="F531">
        <v>186</v>
      </c>
    </row>
    <row r="532" spans="4:6" x14ac:dyDescent="0.25">
      <c r="D532" s="1">
        <v>39333</v>
      </c>
      <c r="E532" s="2" t="s">
        <v>12</v>
      </c>
      <c r="F532">
        <v>163</v>
      </c>
    </row>
    <row r="533" spans="4:6" x14ac:dyDescent="0.25">
      <c r="D533" s="1">
        <v>39333</v>
      </c>
      <c r="E533" s="2" t="s">
        <v>32</v>
      </c>
      <c r="F533">
        <v>148</v>
      </c>
    </row>
    <row r="534" spans="4:6" x14ac:dyDescent="0.25">
      <c r="D534" s="1">
        <v>39334</v>
      </c>
      <c r="E534" s="2" t="s">
        <v>42</v>
      </c>
      <c r="F534">
        <v>2</v>
      </c>
    </row>
    <row r="535" spans="4:6" x14ac:dyDescent="0.25">
      <c r="D535" s="1">
        <v>39336</v>
      </c>
      <c r="E535" s="2" t="s">
        <v>24</v>
      </c>
      <c r="F535">
        <v>343</v>
      </c>
    </row>
    <row r="536" spans="4:6" x14ac:dyDescent="0.25">
      <c r="D536" s="1">
        <v>39336</v>
      </c>
      <c r="E536" s="2" t="s">
        <v>73</v>
      </c>
      <c r="F536">
        <v>51</v>
      </c>
    </row>
    <row r="537" spans="4:6" x14ac:dyDescent="0.25">
      <c r="D537" s="1">
        <v>39339</v>
      </c>
      <c r="E537" s="2" t="s">
        <v>12</v>
      </c>
      <c r="F537">
        <v>164</v>
      </c>
    </row>
    <row r="538" spans="4:6" x14ac:dyDescent="0.25">
      <c r="D538" s="1">
        <v>39339</v>
      </c>
      <c r="E538" s="2" t="s">
        <v>6</v>
      </c>
      <c r="F538">
        <v>5</v>
      </c>
    </row>
    <row r="539" spans="4:6" x14ac:dyDescent="0.25">
      <c r="D539" s="1">
        <v>39340</v>
      </c>
      <c r="E539" s="2" t="s">
        <v>9</v>
      </c>
      <c r="F539">
        <v>260</v>
      </c>
    </row>
    <row r="540" spans="4:6" x14ac:dyDescent="0.25">
      <c r="D540" s="1">
        <v>39340</v>
      </c>
      <c r="E540" s="2" t="s">
        <v>11</v>
      </c>
      <c r="F540">
        <v>415</v>
      </c>
    </row>
    <row r="541" spans="4:6" x14ac:dyDescent="0.25">
      <c r="D541" s="1">
        <v>39341</v>
      </c>
      <c r="E541" s="2" t="s">
        <v>11</v>
      </c>
      <c r="F541">
        <v>467</v>
      </c>
    </row>
    <row r="542" spans="4:6" x14ac:dyDescent="0.25">
      <c r="D542" s="1">
        <v>39341</v>
      </c>
      <c r="E542" s="2" t="s">
        <v>63</v>
      </c>
      <c r="F542">
        <v>43</v>
      </c>
    </row>
    <row r="543" spans="4:6" x14ac:dyDescent="0.25">
      <c r="D543" s="1">
        <v>39342</v>
      </c>
      <c r="E543" s="2" t="s">
        <v>10</v>
      </c>
      <c r="F543">
        <v>40</v>
      </c>
    </row>
    <row r="544" spans="4:6" x14ac:dyDescent="0.25">
      <c r="D544" s="1">
        <v>39344</v>
      </c>
      <c r="E544" s="2" t="s">
        <v>149</v>
      </c>
      <c r="F544">
        <v>10</v>
      </c>
    </row>
    <row r="545" spans="4:6" x14ac:dyDescent="0.25">
      <c r="D545" s="1">
        <v>39345</v>
      </c>
      <c r="E545" s="2" t="s">
        <v>11</v>
      </c>
      <c r="F545">
        <v>197</v>
      </c>
    </row>
    <row r="546" spans="4:6" x14ac:dyDescent="0.25">
      <c r="D546" s="1">
        <v>39348</v>
      </c>
      <c r="E546" s="2" t="s">
        <v>80</v>
      </c>
      <c r="F546">
        <v>145</v>
      </c>
    </row>
    <row r="547" spans="4:6" x14ac:dyDescent="0.25">
      <c r="D547" s="1">
        <v>39349</v>
      </c>
      <c r="E547" s="2" t="s">
        <v>57</v>
      </c>
      <c r="F547">
        <v>105</v>
      </c>
    </row>
    <row r="548" spans="4:6" x14ac:dyDescent="0.25">
      <c r="D548" s="1">
        <v>39350</v>
      </c>
      <c r="E548" s="2" t="s">
        <v>39</v>
      </c>
      <c r="F548">
        <v>33</v>
      </c>
    </row>
    <row r="549" spans="4:6" x14ac:dyDescent="0.25">
      <c r="D549" s="1">
        <v>39350</v>
      </c>
      <c r="E549" s="2" t="s">
        <v>122</v>
      </c>
      <c r="F549">
        <v>78</v>
      </c>
    </row>
    <row r="550" spans="4:6" x14ac:dyDescent="0.25">
      <c r="D550" s="1">
        <v>39351</v>
      </c>
      <c r="E550" s="2" t="s">
        <v>11</v>
      </c>
      <c r="F550">
        <v>466</v>
      </c>
    </row>
    <row r="551" spans="4:6" x14ac:dyDescent="0.25">
      <c r="D551" s="1">
        <v>39354</v>
      </c>
      <c r="E551" s="2" t="s">
        <v>47</v>
      </c>
      <c r="F551">
        <v>476</v>
      </c>
    </row>
    <row r="552" spans="4:6" x14ac:dyDescent="0.25">
      <c r="D552" s="1">
        <v>39357</v>
      </c>
      <c r="E552" s="2" t="s">
        <v>21</v>
      </c>
      <c r="F552">
        <v>151</v>
      </c>
    </row>
    <row r="553" spans="4:6" x14ac:dyDescent="0.25">
      <c r="D553" s="1">
        <v>39357</v>
      </c>
      <c r="E553" s="2" t="s">
        <v>150</v>
      </c>
      <c r="F553">
        <v>17</v>
      </c>
    </row>
    <row r="554" spans="4:6" x14ac:dyDescent="0.25">
      <c r="D554" s="1">
        <v>39361</v>
      </c>
      <c r="E554" s="2" t="s">
        <v>151</v>
      </c>
      <c r="F554">
        <v>4</v>
      </c>
    </row>
    <row r="555" spans="4:6" x14ac:dyDescent="0.25">
      <c r="D555" s="1">
        <v>39371</v>
      </c>
      <c r="E555" s="2" t="s">
        <v>7</v>
      </c>
      <c r="F555">
        <v>131</v>
      </c>
    </row>
    <row r="556" spans="4:6" x14ac:dyDescent="0.25">
      <c r="D556" s="1">
        <v>39371</v>
      </c>
      <c r="E556" s="2" t="s">
        <v>26</v>
      </c>
      <c r="F556">
        <v>369</v>
      </c>
    </row>
    <row r="557" spans="4:6" x14ac:dyDescent="0.25">
      <c r="D557" s="1">
        <v>39371</v>
      </c>
      <c r="E557" s="2" t="s">
        <v>133</v>
      </c>
      <c r="F557">
        <v>60</v>
      </c>
    </row>
    <row r="558" spans="4:6" x14ac:dyDescent="0.25">
      <c r="D558" s="1">
        <v>39375</v>
      </c>
      <c r="E558" s="2" t="s">
        <v>19</v>
      </c>
      <c r="F558">
        <v>405</v>
      </c>
    </row>
    <row r="559" spans="4:6" x14ac:dyDescent="0.25">
      <c r="D559" s="1">
        <v>39376</v>
      </c>
      <c r="E559" s="2" t="s">
        <v>23</v>
      </c>
      <c r="F559">
        <v>3</v>
      </c>
    </row>
    <row r="560" spans="4:6" x14ac:dyDescent="0.25">
      <c r="D560" s="1">
        <v>39380</v>
      </c>
      <c r="E560" s="2" t="s">
        <v>80</v>
      </c>
      <c r="F560">
        <v>35</v>
      </c>
    </row>
    <row r="561" spans="4:6" x14ac:dyDescent="0.25">
      <c r="D561" s="1">
        <v>39382</v>
      </c>
      <c r="E561" s="2" t="s">
        <v>52</v>
      </c>
      <c r="F561">
        <v>444</v>
      </c>
    </row>
    <row r="562" spans="4:6" x14ac:dyDescent="0.25">
      <c r="D562" s="1">
        <v>39382</v>
      </c>
      <c r="E562" s="2" t="s">
        <v>47</v>
      </c>
      <c r="F562">
        <v>424</v>
      </c>
    </row>
    <row r="563" spans="4:6" x14ac:dyDescent="0.25">
      <c r="D563" s="1">
        <v>39382</v>
      </c>
      <c r="E563" s="2" t="s">
        <v>152</v>
      </c>
      <c r="F563">
        <v>2</v>
      </c>
    </row>
    <row r="564" spans="4:6" x14ac:dyDescent="0.25">
      <c r="D564" s="1">
        <v>39385</v>
      </c>
      <c r="E564" s="2" t="s">
        <v>19</v>
      </c>
      <c r="F564">
        <v>480</v>
      </c>
    </row>
    <row r="565" spans="4:6" x14ac:dyDescent="0.25">
      <c r="D565" s="1">
        <v>39386</v>
      </c>
      <c r="E565" s="2" t="s">
        <v>39</v>
      </c>
      <c r="F565">
        <v>65</v>
      </c>
    </row>
    <row r="566" spans="4:6" x14ac:dyDescent="0.25">
      <c r="D566" s="1">
        <v>39388</v>
      </c>
      <c r="E566" s="2" t="s">
        <v>91</v>
      </c>
      <c r="F566">
        <v>8</v>
      </c>
    </row>
    <row r="567" spans="4:6" x14ac:dyDescent="0.25">
      <c r="D567" s="1">
        <v>39389</v>
      </c>
      <c r="E567" s="2" t="s">
        <v>54</v>
      </c>
      <c r="F567">
        <v>52</v>
      </c>
    </row>
    <row r="568" spans="4:6" x14ac:dyDescent="0.25">
      <c r="D568" s="1">
        <v>39392</v>
      </c>
      <c r="E568" s="2" t="s">
        <v>42</v>
      </c>
      <c r="F568">
        <v>8</v>
      </c>
    </row>
    <row r="569" spans="4:6" x14ac:dyDescent="0.25">
      <c r="D569" s="1">
        <v>39393</v>
      </c>
      <c r="E569" s="2" t="s">
        <v>9</v>
      </c>
      <c r="F569">
        <v>143</v>
      </c>
    </row>
    <row r="570" spans="4:6" x14ac:dyDescent="0.25">
      <c r="D570" s="1">
        <v>39394</v>
      </c>
      <c r="E570" s="2" t="s">
        <v>20</v>
      </c>
      <c r="F570">
        <v>20</v>
      </c>
    </row>
    <row r="571" spans="4:6" x14ac:dyDescent="0.25">
      <c r="D571" s="1">
        <v>39397</v>
      </c>
      <c r="E571" s="2" t="s">
        <v>16</v>
      </c>
      <c r="F571">
        <v>396</v>
      </c>
    </row>
    <row r="572" spans="4:6" x14ac:dyDescent="0.25">
      <c r="D572" s="1">
        <v>39398</v>
      </c>
      <c r="E572" s="2" t="s">
        <v>71</v>
      </c>
      <c r="F572">
        <v>168</v>
      </c>
    </row>
    <row r="573" spans="4:6" x14ac:dyDescent="0.25">
      <c r="D573" s="1">
        <v>39399</v>
      </c>
      <c r="E573" s="2" t="s">
        <v>71</v>
      </c>
      <c r="F573">
        <v>69</v>
      </c>
    </row>
    <row r="574" spans="4:6" x14ac:dyDescent="0.25">
      <c r="D574" s="1">
        <v>39407</v>
      </c>
      <c r="E574" s="2" t="s">
        <v>32</v>
      </c>
      <c r="F574">
        <v>99</v>
      </c>
    </row>
    <row r="575" spans="4:6" x14ac:dyDescent="0.25">
      <c r="D575" s="1">
        <v>39407</v>
      </c>
      <c r="E575" s="2" t="s">
        <v>125</v>
      </c>
      <c r="F575">
        <v>57</v>
      </c>
    </row>
    <row r="576" spans="4:6" x14ac:dyDescent="0.25">
      <c r="D576" s="1">
        <v>39408</v>
      </c>
      <c r="E576" s="2" t="s">
        <v>8</v>
      </c>
      <c r="F576">
        <v>103</v>
      </c>
    </row>
    <row r="577" spans="4:6" x14ac:dyDescent="0.25">
      <c r="D577" s="1">
        <v>39409</v>
      </c>
      <c r="E577" s="2" t="s">
        <v>126</v>
      </c>
      <c r="F577">
        <v>2</v>
      </c>
    </row>
    <row r="578" spans="4:6" x14ac:dyDescent="0.25">
      <c r="D578" s="1">
        <v>39412</v>
      </c>
      <c r="E578" s="2" t="s">
        <v>54</v>
      </c>
      <c r="F578">
        <v>88</v>
      </c>
    </row>
    <row r="579" spans="4:6" x14ac:dyDescent="0.25">
      <c r="D579" s="1">
        <v>39414</v>
      </c>
      <c r="E579" s="2" t="s">
        <v>39</v>
      </c>
      <c r="F579">
        <v>85</v>
      </c>
    </row>
    <row r="580" spans="4:6" x14ac:dyDescent="0.25">
      <c r="D580" s="1">
        <v>39414</v>
      </c>
      <c r="E580" s="2" t="s">
        <v>9</v>
      </c>
      <c r="F580">
        <v>216</v>
      </c>
    </row>
    <row r="581" spans="4:6" x14ac:dyDescent="0.25">
      <c r="D581" s="1">
        <v>39416</v>
      </c>
      <c r="E581" s="2" t="s">
        <v>9</v>
      </c>
      <c r="F581">
        <v>140</v>
      </c>
    </row>
    <row r="582" spans="4:6" x14ac:dyDescent="0.25">
      <c r="D582" s="1">
        <v>39421</v>
      </c>
      <c r="E582" s="2" t="s">
        <v>52</v>
      </c>
      <c r="F582">
        <v>377</v>
      </c>
    </row>
    <row r="583" spans="4:6" x14ac:dyDescent="0.25">
      <c r="D583" s="1">
        <v>39423</v>
      </c>
      <c r="E583" s="2" t="s">
        <v>37</v>
      </c>
      <c r="F583">
        <v>89</v>
      </c>
    </row>
    <row r="584" spans="4:6" x14ac:dyDescent="0.25">
      <c r="D584" s="1">
        <v>39425</v>
      </c>
      <c r="E584" s="2" t="s">
        <v>14</v>
      </c>
      <c r="F584">
        <v>181</v>
      </c>
    </row>
    <row r="585" spans="4:6" x14ac:dyDescent="0.25">
      <c r="D585" s="1">
        <v>39427</v>
      </c>
      <c r="E585" s="2" t="s">
        <v>71</v>
      </c>
      <c r="F585">
        <v>131</v>
      </c>
    </row>
    <row r="586" spans="4:6" x14ac:dyDescent="0.25">
      <c r="D586" s="1">
        <v>39427</v>
      </c>
      <c r="E586" s="2" t="s">
        <v>82</v>
      </c>
      <c r="F586">
        <v>43</v>
      </c>
    </row>
    <row r="587" spans="4:6" x14ac:dyDescent="0.25">
      <c r="D587" s="1">
        <v>39428</v>
      </c>
      <c r="E587" s="2" t="s">
        <v>32</v>
      </c>
      <c r="F587">
        <v>166</v>
      </c>
    </row>
    <row r="588" spans="4:6" x14ac:dyDescent="0.25">
      <c r="D588" s="1">
        <v>39428</v>
      </c>
      <c r="E588" s="2" t="s">
        <v>80</v>
      </c>
      <c r="F588">
        <v>192</v>
      </c>
    </row>
    <row r="589" spans="4:6" x14ac:dyDescent="0.25">
      <c r="D589" s="1">
        <v>39430</v>
      </c>
      <c r="E589" s="2" t="s">
        <v>18</v>
      </c>
      <c r="F589">
        <v>7</v>
      </c>
    </row>
    <row r="590" spans="4:6" x14ac:dyDescent="0.25">
      <c r="D590" s="1">
        <v>39432</v>
      </c>
      <c r="E590" s="2" t="s">
        <v>55</v>
      </c>
      <c r="F590">
        <v>11</v>
      </c>
    </row>
    <row r="591" spans="4:6" x14ac:dyDescent="0.25">
      <c r="D591" s="1">
        <v>39432</v>
      </c>
      <c r="E591" s="2" t="s">
        <v>21</v>
      </c>
      <c r="F591">
        <v>146</v>
      </c>
    </row>
    <row r="592" spans="4:6" x14ac:dyDescent="0.25">
      <c r="D592" s="1">
        <v>39433</v>
      </c>
      <c r="E592" s="2" t="s">
        <v>47</v>
      </c>
      <c r="F592">
        <v>138</v>
      </c>
    </row>
    <row r="593" spans="4:6" x14ac:dyDescent="0.25">
      <c r="D593" s="1">
        <v>39434</v>
      </c>
      <c r="E593" s="2" t="s">
        <v>25</v>
      </c>
      <c r="F593">
        <v>138</v>
      </c>
    </row>
    <row r="594" spans="4:6" x14ac:dyDescent="0.25">
      <c r="D594" s="1">
        <v>39434</v>
      </c>
      <c r="E594" s="2" t="s">
        <v>52</v>
      </c>
      <c r="F594">
        <v>482</v>
      </c>
    </row>
    <row r="595" spans="4:6" x14ac:dyDescent="0.25">
      <c r="D595" s="1">
        <v>39436</v>
      </c>
      <c r="E595" s="2" t="s">
        <v>52</v>
      </c>
      <c r="F595">
        <v>481</v>
      </c>
    </row>
    <row r="596" spans="4:6" x14ac:dyDescent="0.25">
      <c r="D596" s="1">
        <v>39438</v>
      </c>
      <c r="E596" s="2" t="s">
        <v>47</v>
      </c>
      <c r="F596">
        <v>258</v>
      </c>
    </row>
    <row r="597" spans="4:6" x14ac:dyDescent="0.25">
      <c r="D597" s="1">
        <v>39440</v>
      </c>
      <c r="E597" s="2" t="s">
        <v>21</v>
      </c>
      <c r="F597">
        <v>100</v>
      </c>
    </row>
    <row r="598" spans="4:6" x14ac:dyDescent="0.25">
      <c r="D598" s="1">
        <v>39440</v>
      </c>
      <c r="E598" s="2" t="s">
        <v>71</v>
      </c>
      <c r="F598">
        <v>86</v>
      </c>
    </row>
    <row r="599" spans="4:6" x14ac:dyDescent="0.25">
      <c r="D599" s="1">
        <v>39443</v>
      </c>
      <c r="E599" s="2" t="s">
        <v>30</v>
      </c>
      <c r="F599">
        <v>165</v>
      </c>
    </row>
    <row r="600" spans="4:6" x14ac:dyDescent="0.25">
      <c r="D600" s="1">
        <v>39444</v>
      </c>
      <c r="E600" s="2" t="s">
        <v>102</v>
      </c>
      <c r="F600">
        <v>4</v>
      </c>
    </row>
    <row r="601" spans="4:6" x14ac:dyDescent="0.25">
      <c r="D601" s="1">
        <v>39445</v>
      </c>
      <c r="E601" s="2" t="s">
        <v>25</v>
      </c>
      <c r="F601">
        <v>156</v>
      </c>
    </row>
    <row r="602" spans="4:6" x14ac:dyDescent="0.25">
      <c r="D602" s="1">
        <v>39446</v>
      </c>
      <c r="E602" s="2" t="s">
        <v>47</v>
      </c>
      <c r="F602">
        <v>320</v>
      </c>
    </row>
    <row r="603" spans="4:6" x14ac:dyDescent="0.25">
      <c r="D603" s="1">
        <v>39448</v>
      </c>
      <c r="E603" s="2" t="s">
        <v>17</v>
      </c>
      <c r="F603">
        <v>1</v>
      </c>
    </row>
    <row r="604" spans="4:6" x14ac:dyDescent="0.25">
      <c r="D604" s="1">
        <v>39448</v>
      </c>
      <c r="E604" s="2" t="s">
        <v>10</v>
      </c>
      <c r="F604">
        <v>81</v>
      </c>
    </row>
    <row r="605" spans="4:6" x14ac:dyDescent="0.25">
      <c r="D605" s="1">
        <v>39448</v>
      </c>
      <c r="E605" s="2" t="s">
        <v>52</v>
      </c>
      <c r="F605">
        <v>438</v>
      </c>
    </row>
    <row r="606" spans="4:6" x14ac:dyDescent="0.25">
      <c r="D606" s="1">
        <v>39449</v>
      </c>
      <c r="E606" s="2" t="s">
        <v>40</v>
      </c>
      <c r="F606">
        <v>1</v>
      </c>
    </row>
    <row r="607" spans="4:6" x14ac:dyDescent="0.25">
      <c r="D607" s="1">
        <v>39453</v>
      </c>
      <c r="E607" s="2" t="s">
        <v>80</v>
      </c>
      <c r="F607">
        <v>173</v>
      </c>
    </row>
    <row r="608" spans="4:6" x14ac:dyDescent="0.25">
      <c r="D608" s="1">
        <v>39456</v>
      </c>
      <c r="E608" s="2" t="s">
        <v>26</v>
      </c>
      <c r="F608">
        <v>412</v>
      </c>
    </row>
    <row r="609" spans="4:6" x14ac:dyDescent="0.25">
      <c r="D609" s="1">
        <v>39456</v>
      </c>
      <c r="E609" s="2" t="s">
        <v>153</v>
      </c>
      <c r="F609">
        <v>13</v>
      </c>
    </row>
    <row r="610" spans="4:6" x14ac:dyDescent="0.25">
      <c r="D610" s="1">
        <v>39457</v>
      </c>
      <c r="E610" s="2" t="s">
        <v>57</v>
      </c>
      <c r="F610">
        <v>130</v>
      </c>
    </row>
    <row r="611" spans="4:6" x14ac:dyDescent="0.25">
      <c r="D611" s="1">
        <v>39459</v>
      </c>
      <c r="E611" s="2" t="s">
        <v>154</v>
      </c>
      <c r="F611">
        <v>4</v>
      </c>
    </row>
    <row r="612" spans="4:6" x14ac:dyDescent="0.25">
      <c r="D612" s="1">
        <v>39462</v>
      </c>
      <c r="E612" s="2" t="s">
        <v>57</v>
      </c>
      <c r="F612">
        <v>176</v>
      </c>
    </row>
    <row r="613" spans="4:6" x14ac:dyDescent="0.25">
      <c r="D613" s="1">
        <v>39464</v>
      </c>
      <c r="E613" s="2" t="s">
        <v>91</v>
      </c>
      <c r="F613">
        <v>14</v>
      </c>
    </row>
    <row r="614" spans="4:6" x14ac:dyDescent="0.25">
      <c r="D614" s="1">
        <v>39465</v>
      </c>
      <c r="E614" s="2" t="s">
        <v>57</v>
      </c>
      <c r="F614">
        <v>97</v>
      </c>
    </row>
    <row r="615" spans="4:6" x14ac:dyDescent="0.25">
      <c r="D615" s="1">
        <v>39468</v>
      </c>
      <c r="E615" s="2" t="s">
        <v>63</v>
      </c>
      <c r="F615">
        <v>81</v>
      </c>
    </row>
    <row r="616" spans="4:6" x14ac:dyDescent="0.25">
      <c r="D616" s="1">
        <v>39469</v>
      </c>
      <c r="E616" s="2" t="s">
        <v>25</v>
      </c>
      <c r="F616">
        <v>179</v>
      </c>
    </row>
    <row r="617" spans="4:6" x14ac:dyDescent="0.25">
      <c r="D617" s="1">
        <v>39470</v>
      </c>
      <c r="E617" s="2" t="s">
        <v>39</v>
      </c>
      <c r="F617">
        <v>132</v>
      </c>
    </row>
    <row r="618" spans="4:6" x14ac:dyDescent="0.25">
      <c r="D618" s="1">
        <v>39470</v>
      </c>
      <c r="E618" s="2" t="s">
        <v>155</v>
      </c>
      <c r="F618">
        <v>5</v>
      </c>
    </row>
    <row r="619" spans="4:6" x14ac:dyDescent="0.25">
      <c r="D619" s="1">
        <v>39470</v>
      </c>
      <c r="E619" s="2" t="s">
        <v>20</v>
      </c>
      <c r="F619">
        <v>100</v>
      </c>
    </row>
    <row r="620" spans="4:6" x14ac:dyDescent="0.25">
      <c r="D620" s="1">
        <v>39474</v>
      </c>
      <c r="E620" s="2" t="s">
        <v>156</v>
      </c>
      <c r="F620">
        <v>6</v>
      </c>
    </row>
    <row r="621" spans="4:6" x14ac:dyDescent="0.25">
      <c r="D621" s="1">
        <v>39481</v>
      </c>
      <c r="E621" s="2" t="s">
        <v>26</v>
      </c>
      <c r="F621">
        <v>171</v>
      </c>
    </row>
    <row r="622" spans="4:6" x14ac:dyDescent="0.25">
      <c r="D622" s="1">
        <v>39483</v>
      </c>
      <c r="E622" s="2" t="s">
        <v>16</v>
      </c>
      <c r="F622">
        <v>333</v>
      </c>
    </row>
    <row r="623" spans="4:6" x14ac:dyDescent="0.25">
      <c r="D623" s="1">
        <v>39484</v>
      </c>
      <c r="E623" s="2" t="s">
        <v>26</v>
      </c>
      <c r="F623">
        <v>365</v>
      </c>
    </row>
    <row r="624" spans="4:6" x14ac:dyDescent="0.25">
      <c r="D624" s="1">
        <v>39484</v>
      </c>
      <c r="E624" s="2" t="s">
        <v>114</v>
      </c>
      <c r="F624">
        <v>16</v>
      </c>
    </row>
    <row r="625" spans="4:6" x14ac:dyDescent="0.25">
      <c r="D625" s="1">
        <v>39485</v>
      </c>
      <c r="E625" s="2" t="s">
        <v>7</v>
      </c>
      <c r="F625">
        <v>211</v>
      </c>
    </row>
    <row r="626" spans="4:6" x14ac:dyDescent="0.25">
      <c r="D626" s="1">
        <v>39489</v>
      </c>
      <c r="E626" s="2" t="s">
        <v>47</v>
      </c>
      <c r="F626">
        <v>196</v>
      </c>
    </row>
    <row r="627" spans="4:6" x14ac:dyDescent="0.25">
      <c r="D627" s="1">
        <v>39490</v>
      </c>
      <c r="E627" s="2" t="s">
        <v>157</v>
      </c>
      <c r="F627">
        <v>11</v>
      </c>
    </row>
    <row r="628" spans="4:6" x14ac:dyDescent="0.25">
      <c r="D628" s="1">
        <v>39491</v>
      </c>
      <c r="E628" s="2" t="s">
        <v>114</v>
      </c>
      <c r="F628">
        <v>17</v>
      </c>
    </row>
    <row r="629" spans="4:6" x14ac:dyDescent="0.25">
      <c r="D629" s="1">
        <v>39494</v>
      </c>
      <c r="E629" s="2" t="s">
        <v>68</v>
      </c>
      <c r="F629">
        <v>62</v>
      </c>
    </row>
    <row r="630" spans="4:6" x14ac:dyDescent="0.25">
      <c r="D630" s="1">
        <v>39494</v>
      </c>
      <c r="E630" s="2" t="s">
        <v>11</v>
      </c>
      <c r="F630">
        <v>103</v>
      </c>
    </row>
    <row r="631" spans="4:6" x14ac:dyDescent="0.25">
      <c r="D631" s="1">
        <v>39494</v>
      </c>
      <c r="E631" s="2" t="s">
        <v>34</v>
      </c>
      <c r="F631">
        <v>9</v>
      </c>
    </row>
    <row r="632" spans="4:6" x14ac:dyDescent="0.25">
      <c r="D632" s="1">
        <v>39495</v>
      </c>
      <c r="E632" s="2" t="s">
        <v>158</v>
      </c>
      <c r="F632">
        <v>5</v>
      </c>
    </row>
    <row r="633" spans="4:6" x14ac:dyDescent="0.25">
      <c r="D633" s="1">
        <v>39495</v>
      </c>
      <c r="E633" s="2" t="s">
        <v>47</v>
      </c>
      <c r="F633">
        <v>452</v>
      </c>
    </row>
    <row r="634" spans="4:6" x14ac:dyDescent="0.25">
      <c r="D634" s="1">
        <v>39496</v>
      </c>
      <c r="E634" s="2" t="s">
        <v>159</v>
      </c>
      <c r="F634">
        <v>2</v>
      </c>
    </row>
    <row r="635" spans="4:6" x14ac:dyDescent="0.25">
      <c r="D635" s="1">
        <v>39497</v>
      </c>
      <c r="E635" s="2" t="s">
        <v>52</v>
      </c>
      <c r="F635">
        <v>335</v>
      </c>
    </row>
    <row r="636" spans="4:6" x14ac:dyDescent="0.25">
      <c r="D636" s="1">
        <v>39498</v>
      </c>
      <c r="E636" s="2" t="s">
        <v>160</v>
      </c>
      <c r="F636">
        <v>12</v>
      </c>
    </row>
    <row r="637" spans="4:6" x14ac:dyDescent="0.25">
      <c r="D637" s="1">
        <v>39499</v>
      </c>
      <c r="E637" s="2" t="s">
        <v>81</v>
      </c>
      <c r="F637">
        <v>12</v>
      </c>
    </row>
    <row r="638" spans="4:6" x14ac:dyDescent="0.25">
      <c r="D638" s="1">
        <v>39500</v>
      </c>
      <c r="E638" s="2" t="s">
        <v>161</v>
      </c>
      <c r="F638">
        <v>5</v>
      </c>
    </row>
    <row r="639" spans="4:6" x14ac:dyDescent="0.25">
      <c r="D639" s="1">
        <v>39500</v>
      </c>
      <c r="E639" s="2" t="s">
        <v>162</v>
      </c>
      <c r="F639">
        <v>2</v>
      </c>
    </row>
    <row r="640" spans="4:6" x14ac:dyDescent="0.25">
      <c r="D640" s="1">
        <v>39501</v>
      </c>
      <c r="E640" s="2" t="s">
        <v>163</v>
      </c>
      <c r="F640">
        <v>10</v>
      </c>
    </row>
    <row r="641" spans="4:6" x14ac:dyDescent="0.25">
      <c r="D641" s="1">
        <v>39503</v>
      </c>
      <c r="E641" s="2" t="s">
        <v>47</v>
      </c>
      <c r="F641">
        <v>308</v>
      </c>
    </row>
    <row r="642" spans="4:6" x14ac:dyDescent="0.25">
      <c r="D642" s="1">
        <v>39505</v>
      </c>
      <c r="E642" s="2" t="s">
        <v>121</v>
      </c>
      <c r="F642">
        <v>5</v>
      </c>
    </row>
    <row r="643" spans="4:6" x14ac:dyDescent="0.25">
      <c r="D643" s="1">
        <v>39505</v>
      </c>
      <c r="E643" s="2" t="s">
        <v>16</v>
      </c>
      <c r="F643">
        <v>446</v>
      </c>
    </row>
    <row r="644" spans="4:6" x14ac:dyDescent="0.25">
      <c r="D644" s="1">
        <v>39506</v>
      </c>
      <c r="E644" s="2" t="s">
        <v>9</v>
      </c>
      <c r="F644">
        <v>281</v>
      </c>
    </row>
    <row r="645" spans="4:6" x14ac:dyDescent="0.25">
      <c r="D645" s="1">
        <v>39510</v>
      </c>
      <c r="E645" s="2" t="s">
        <v>13</v>
      </c>
      <c r="F645">
        <v>6</v>
      </c>
    </row>
    <row r="646" spans="4:6" x14ac:dyDescent="0.25">
      <c r="D646" s="1">
        <v>39511</v>
      </c>
      <c r="E646" s="2" t="s">
        <v>9</v>
      </c>
      <c r="F646">
        <v>409</v>
      </c>
    </row>
    <row r="647" spans="4:6" x14ac:dyDescent="0.25">
      <c r="D647" s="1">
        <v>39511</v>
      </c>
      <c r="E647" s="2" t="s">
        <v>68</v>
      </c>
      <c r="F647">
        <v>191</v>
      </c>
    </row>
    <row r="648" spans="4:6" x14ac:dyDescent="0.25">
      <c r="D648" s="1">
        <v>39512</v>
      </c>
      <c r="E648" s="2" t="s">
        <v>52</v>
      </c>
      <c r="F648">
        <v>404</v>
      </c>
    </row>
    <row r="649" spans="4:6" x14ac:dyDescent="0.25">
      <c r="D649" s="1">
        <v>39512</v>
      </c>
      <c r="E649" s="2" t="s">
        <v>30</v>
      </c>
      <c r="F649">
        <v>135</v>
      </c>
    </row>
    <row r="650" spans="4:6" x14ac:dyDescent="0.25">
      <c r="D650" s="1">
        <v>39512</v>
      </c>
      <c r="E650" s="2" t="s">
        <v>29</v>
      </c>
      <c r="F650">
        <v>20</v>
      </c>
    </row>
    <row r="651" spans="4:6" x14ac:dyDescent="0.25">
      <c r="D651" s="1">
        <v>39514</v>
      </c>
      <c r="E651" s="2" t="s">
        <v>60</v>
      </c>
      <c r="F651">
        <v>54</v>
      </c>
    </row>
    <row r="652" spans="4:6" x14ac:dyDescent="0.25">
      <c r="D652" s="1">
        <v>39514</v>
      </c>
      <c r="E652" s="2" t="s">
        <v>54</v>
      </c>
      <c r="F652">
        <v>129</v>
      </c>
    </row>
    <row r="653" spans="4:6" x14ac:dyDescent="0.25">
      <c r="D653" s="1">
        <v>39517</v>
      </c>
      <c r="E653" s="2" t="s">
        <v>164</v>
      </c>
      <c r="F653">
        <v>11</v>
      </c>
    </row>
    <row r="654" spans="4:6" x14ac:dyDescent="0.25">
      <c r="D654" s="1">
        <v>39518</v>
      </c>
      <c r="E654" s="2" t="s">
        <v>24</v>
      </c>
      <c r="F654">
        <v>383</v>
      </c>
    </row>
    <row r="655" spans="4:6" x14ac:dyDescent="0.25">
      <c r="D655" s="1">
        <v>39519</v>
      </c>
      <c r="E655" s="2" t="s">
        <v>12</v>
      </c>
      <c r="F655">
        <v>46</v>
      </c>
    </row>
    <row r="656" spans="4:6" x14ac:dyDescent="0.25">
      <c r="D656" s="1">
        <v>39520</v>
      </c>
      <c r="E656" s="2" t="s">
        <v>133</v>
      </c>
      <c r="F656">
        <v>61</v>
      </c>
    </row>
    <row r="657" spans="4:6" x14ac:dyDescent="0.25">
      <c r="D657" s="1">
        <v>39522</v>
      </c>
      <c r="E657" s="2" t="s">
        <v>30</v>
      </c>
      <c r="F657">
        <v>166</v>
      </c>
    </row>
    <row r="658" spans="4:6" x14ac:dyDescent="0.25">
      <c r="D658" s="1">
        <v>39523</v>
      </c>
      <c r="E658" s="2" t="s">
        <v>71</v>
      </c>
      <c r="F658">
        <v>91</v>
      </c>
    </row>
    <row r="659" spans="4:6" x14ac:dyDescent="0.25">
      <c r="D659" s="1">
        <v>39524</v>
      </c>
      <c r="E659" s="2" t="s">
        <v>165</v>
      </c>
      <c r="F659">
        <v>10</v>
      </c>
    </row>
    <row r="660" spans="4:6" x14ac:dyDescent="0.25">
      <c r="D660" s="1">
        <v>39526</v>
      </c>
      <c r="E660" s="2" t="s">
        <v>166</v>
      </c>
      <c r="F660">
        <v>19</v>
      </c>
    </row>
    <row r="661" spans="4:6" x14ac:dyDescent="0.25">
      <c r="D661" s="1">
        <v>39526</v>
      </c>
      <c r="E661" s="2" t="s">
        <v>167</v>
      </c>
      <c r="F661">
        <v>2</v>
      </c>
    </row>
    <row r="662" spans="4:6" x14ac:dyDescent="0.25">
      <c r="D662" s="1">
        <v>39527</v>
      </c>
      <c r="E662" s="2" t="s">
        <v>37</v>
      </c>
      <c r="F662">
        <v>125</v>
      </c>
    </row>
    <row r="663" spans="4:6" x14ac:dyDescent="0.25">
      <c r="D663" s="1">
        <v>39527</v>
      </c>
      <c r="E663" s="2" t="s">
        <v>24</v>
      </c>
      <c r="F663">
        <v>248</v>
      </c>
    </row>
    <row r="664" spans="4:6" x14ac:dyDescent="0.25">
      <c r="D664" s="1">
        <v>39527</v>
      </c>
      <c r="E664" s="2" t="s">
        <v>104</v>
      </c>
      <c r="F664">
        <v>298</v>
      </c>
    </row>
    <row r="665" spans="4:6" x14ac:dyDescent="0.25">
      <c r="D665" s="1">
        <v>39528</v>
      </c>
      <c r="E665" s="2" t="s">
        <v>24</v>
      </c>
      <c r="F665">
        <v>406</v>
      </c>
    </row>
    <row r="666" spans="4:6" x14ac:dyDescent="0.25">
      <c r="D666" s="1">
        <v>39529</v>
      </c>
      <c r="E666" s="2" t="s">
        <v>21</v>
      </c>
      <c r="F666">
        <v>46</v>
      </c>
    </row>
    <row r="667" spans="4:6" x14ac:dyDescent="0.25">
      <c r="D667" s="1">
        <v>39530</v>
      </c>
      <c r="E667" s="2" t="s">
        <v>71</v>
      </c>
      <c r="F667">
        <v>106</v>
      </c>
    </row>
    <row r="668" spans="4:6" x14ac:dyDescent="0.25">
      <c r="D668" s="1">
        <v>39532</v>
      </c>
      <c r="E668" s="2" t="s">
        <v>11</v>
      </c>
      <c r="F668">
        <v>121</v>
      </c>
    </row>
    <row r="669" spans="4:6" x14ac:dyDescent="0.25">
      <c r="D669" s="1">
        <v>39536</v>
      </c>
      <c r="E669" s="2" t="s">
        <v>47</v>
      </c>
      <c r="F669">
        <v>170</v>
      </c>
    </row>
    <row r="670" spans="4:6" x14ac:dyDescent="0.25">
      <c r="D670" s="1">
        <v>39536</v>
      </c>
      <c r="E670" s="2" t="s">
        <v>16</v>
      </c>
      <c r="F670">
        <v>431</v>
      </c>
    </row>
    <row r="671" spans="4:6" x14ac:dyDescent="0.25">
      <c r="D671" s="1">
        <v>39537</v>
      </c>
      <c r="E671" s="2" t="s">
        <v>52</v>
      </c>
      <c r="F671">
        <v>483</v>
      </c>
    </row>
    <row r="672" spans="4:6" x14ac:dyDescent="0.25">
      <c r="D672" s="1">
        <v>39539</v>
      </c>
      <c r="E672" s="2" t="s">
        <v>9</v>
      </c>
      <c r="F672">
        <v>354</v>
      </c>
    </row>
    <row r="673" spans="4:6" x14ac:dyDescent="0.25">
      <c r="D673" s="1">
        <v>39541</v>
      </c>
      <c r="E673" s="2" t="s">
        <v>71</v>
      </c>
      <c r="F673">
        <v>65</v>
      </c>
    </row>
    <row r="674" spans="4:6" x14ac:dyDescent="0.25">
      <c r="D674" s="1">
        <v>39544</v>
      </c>
      <c r="E674" s="2" t="s">
        <v>26</v>
      </c>
      <c r="F674">
        <v>176</v>
      </c>
    </row>
    <row r="675" spans="4:6" x14ac:dyDescent="0.25">
      <c r="D675" s="1">
        <v>39545</v>
      </c>
      <c r="E675" s="2" t="s">
        <v>53</v>
      </c>
      <c r="F675">
        <v>2</v>
      </c>
    </row>
    <row r="676" spans="4:6" x14ac:dyDescent="0.25">
      <c r="D676" s="1">
        <v>39546</v>
      </c>
      <c r="E676" s="2" t="s">
        <v>68</v>
      </c>
      <c r="F676">
        <v>46</v>
      </c>
    </row>
    <row r="677" spans="4:6" x14ac:dyDescent="0.25">
      <c r="D677" s="1">
        <v>39549</v>
      </c>
      <c r="E677" s="2" t="s">
        <v>104</v>
      </c>
      <c r="F677">
        <v>477</v>
      </c>
    </row>
    <row r="678" spans="4:6" x14ac:dyDescent="0.25">
      <c r="D678" s="1">
        <v>39550</v>
      </c>
      <c r="E678" s="2" t="s">
        <v>59</v>
      </c>
      <c r="F678">
        <v>6</v>
      </c>
    </row>
    <row r="679" spans="4:6" x14ac:dyDescent="0.25">
      <c r="D679" s="1">
        <v>39552</v>
      </c>
      <c r="E679" s="2" t="s">
        <v>50</v>
      </c>
      <c r="F679">
        <v>11</v>
      </c>
    </row>
    <row r="680" spans="4:6" x14ac:dyDescent="0.25">
      <c r="D680" s="1">
        <v>39552</v>
      </c>
      <c r="E680" s="2" t="s">
        <v>68</v>
      </c>
      <c r="F680">
        <v>126</v>
      </c>
    </row>
    <row r="681" spans="4:6" x14ac:dyDescent="0.25">
      <c r="D681" s="1">
        <v>39552</v>
      </c>
      <c r="E681" s="2" t="s">
        <v>20</v>
      </c>
      <c r="F681">
        <v>190</v>
      </c>
    </row>
    <row r="682" spans="4:6" x14ac:dyDescent="0.25">
      <c r="D682" s="1">
        <v>39553</v>
      </c>
      <c r="E682" s="2" t="s">
        <v>52</v>
      </c>
      <c r="F682">
        <v>358</v>
      </c>
    </row>
    <row r="683" spans="4:6" x14ac:dyDescent="0.25">
      <c r="D683" s="1">
        <v>39553</v>
      </c>
      <c r="E683" s="2" t="s">
        <v>41</v>
      </c>
      <c r="F683">
        <v>78</v>
      </c>
    </row>
    <row r="684" spans="4:6" x14ac:dyDescent="0.25">
      <c r="D684" s="1">
        <v>39553</v>
      </c>
      <c r="E684" s="2" t="s">
        <v>73</v>
      </c>
      <c r="F684">
        <v>129</v>
      </c>
    </row>
    <row r="685" spans="4:6" x14ac:dyDescent="0.25">
      <c r="D685" s="1">
        <v>39554</v>
      </c>
      <c r="E685" s="2" t="s">
        <v>16</v>
      </c>
      <c r="F685">
        <v>433</v>
      </c>
    </row>
    <row r="686" spans="4:6" x14ac:dyDescent="0.25">
      <c r="D686" s="1">
        <v>39555</v>
      </c>
      <c r="E686" s="2" t="s">
        <v>92</v>
      </c>
      <c r="F686">
        <v>18</v>
      </c>
    </row>
    <row r="687" spans="4:6" x14ac:dyDescent="0.25">
      <c r="D687" s="1">
        <v>39556</v>
      </c>
      <c r="E687" s="2" t="s">
        <v>82</v>
      </c>
      <c r="F687">
        <v>30</v>
      </c>
    </row>
    <row r="688" spans="4:6" x14ac:dyDescent="0.25">
      <c r="D688" s="1">
        <v>39557</v>
      </c>
      <c r="E688" s="2" t="s">
        <v>44</v>
      </c>
      <c r="F688">
        <v>18</v>
      </c>
    </row>
    <row r="689" spans="4:6" x14ac:dyDescent="0.25">
      <c r="D689" s="1">
        <v>39558</v>
      </c>
      <c r="E689" s="2" t="s">
        <v>68</v>
      </c>
      <c r="F689">
        <v>146</v>
      </c>
    </row>
    <row r="690" spans="4:6" x14ac:dyDescent="0.25">
      <c r="D690" s="1">
        <v>39558</v>
      </c>
      <c r="E690" s="2" t="s">
        <v>164</v>
      </c>
      <c r="F690">
        <v>19</v>
      </c>
    </row>
    <row r="691" spans="4:6" x14ac:dyDescent="0.25">
      <c r="D691" s="1">
        <v>39559</v>
      </c>
      <c r="E691" s="2" t="s">
        <v>25</v>
      </c>
      <c r="F691">
        <v>170</v>
      </c>
    </row>
    <row r="692" spans="4:6" x14ac:dyDescent="0.25">
      <c r="D692" s="1">
        <v>39561</v>
      </c>
      <c r="E692" s="2" t="s">
        <v>7</v>
      </c>
      <c r="F692">
        <v>428</v>
      </c>
    </row>
    <row r="693" spans="4:6" x14ac:dyDescent="0.25">
      <c r="D693" s="1">
        <v>39563</v>
      </c>
      <c r="E693" s="2" t="s">
        <v>52</v>
      </c>
      <c r="F693">
        <v>129</v>
      </c>
    </row>
    <row r="694" spans="4:6" x14ac:dyDescent="0.25">
      <c r="D694" s="1">
        <v>39564</v>
      </c>
      <c r="E694" s="2" t="s">
        <v>19</v>
      </c>
      <c r="F694">
        <v>304</v>
      </c>
    </row>
    <row r="695" spans="4:6" x14ac:dyDescent="0.25">
      <c r="D695" s="1">
        <v>39568</v>
      </c>
      <c r="E695" s="2" t="s">
        <v>153</v>
      </c>
      <c r="F695">
        <v>15</v>
      </c>
    </row>
    <row r="696" spans="4:6" x14ac:dyDescent="0.25">
      <c r="D696" s="1">
        <v>39569</v>
      </c>
      <c r="E696" s="2" t="s">
        <v>168</v>
      </c>
      <c r="F696">
        <v>14</v>
      </c>
    </row>
    <row r="697" spans="4:6" x14ac:dyDescent="0.25">
      <c r="D697" s="1">
        <v>39571</v>
      </c>
      <c r="E697" s="2" t="s">
        <v>16</v>
      </c>
      <c r="F697">
        <v>320</v>
      </c>
    </row>
    <row r="698" spans="4:6" x14ac:dyDescent="0.25">
      <c r="D698" s="1">
        <v>39572</v>
      </c>
      <c r="E698" s="2" t="s">
        <v>57</v>
      </c>
      <c r="F698">
        <v>44</v>
      </c>
    </row>
    <row r="699" spans="4:6" x14ac:dyDescent="0.25">
      <c r="D699" s="1">
        <v>39573</v>
      </c>
      <c r="E699" s="2" t="s">
        <v>12</v>
      </c>
      <c r="F699">
        <v>71</v>
      </c>
    </row>
    <row r="700" spans="4:6" x14ac:dyDescent="0.25">
      <c r="D700" s="1">
        <v>39573</v>
      </c>
      <c r="E700" s="2" t="s">
        <v>74</v>
      </c>
      <c r="F700">
        <v>8</v>
      </c>
    </row>
    <row r="701" spans="4:6" x14ac:dyDescent="0.25">
      <c r="D701" s="1">
        <v>39577</v>
      </c>
      <c r="E701" s="2" t="s">
        <v>11</v>
      </c>
      <c r="F701">
        <v>444</v>
      </c>
    </row>
    <row r="702" spans="4:6" x14ac:dyDescent="0.25">
      <c r="D702" s="1">
        <v>39577</v>
      </c>
      <c r="E702" s="2" t="s">
        <v>85</v>
      </c>
      <c r="F702">
        <v>1</v>
      </c>
    </row>
    <row r="703" spans="4:6" x14ac:dyDescent="0.25">
      <c r="D703" s="1">
        <v>39579</v>
      </c>
      <c r="E703" s="2" t="s">
        <v>68</v>
      </c>
      <c r="F703">
        <v>102</v>
      </c>
    </row>
    <row r="704" spans="4:6" x14ac:dyDescent="0.25">
      <c r="D704" s="1">
        <v>39579</v>
      </c>
      <c r="E704" s="2" t="s">
        <v>28</v>
      </c>
      <c r="F704">
        <v>181</v>
      </c>
    </row>
    <row r="705" spans="4:6" x14ac:dyDescent="0.25">
      <c r="D705" s="1">
        <v>39579</v>
      </c>
      <c r="E705" s="2" t="s">
        <v>54</v>
      </c>
      <c r="F705">
        <v>82</v>
      </c>
    </row>
    <row r="706" spans="4:6" x14ac:dyDescent="0.25">
      <c r="D706" s="1">
        <v>39582</v>
      </c>
      <c r="E706" s="2" t="s">
        <v>169</v>
      </c>
      <c r="F706">
        <v>19</v>
      </c>
    </row>
    <row r="707" spans="4:6" x14ac:dyDescent="0.25">
      <c r="D707" s="1">
        <v>39582</v>
      </c>
      <c r="E707" s="2" t="s">
        <v>19</v>
      </c>
      <c r="F707">
        <v>245</v>
      </c>
    </row>
    <row r="708" spans="4:6" x14ac:dyDescent="0.25">
      <c r="D708" s="1">
        <v>39584</v>
      </c>
      <c r="E708" s="2" t="s">
        <v>104</v>
      </c>
      <c r="F708">
        <v>431</v>
      </c>
    </row>
    <row r="709" spans="4:6" x14ac:dyDescent="0.25">
      <c r="D709" s="1">
        <v>39584</v>
      </c>
      <c r="E709" s="2" t="s">
        <v>9</v>
      </c>
      <c r="F709">
        <v>252</v>
      </c>
    </row>
    <row r="710" spans="4:6" x14ac:dyDescent="0.25">
      <c r="D710" s="1">
        <v>39585</v>
      </c>
      <c r="E710" s="2" t="s">
        <v>64</v>
      </c>
      <c r="F710">
        <v>2</v>
      </c>
    </row>
    <row r="711" spans="4:6" x14ac:dyDescent="0.25">
      <c r="D711" s="1">
        <v>39586</v>
      </c>
      <c r="E711" s="2" t="s">
        <v>8</v>
      </c>
      <c r="F711">
        <v>52</v>
      </c>
    </row>
    <row r="712" spans="4:6" x14ac:dyDescent="0.25">
      <c r="D712" s="1">
        <v>39587</v>
      </c>
      <c r="E712" s="2" t="s">
        <v>25</v>
      </c>
      <c r="F712">
        <v>54</v>
      </c>
    </row>
    <row r="713" spans="4:6" x14ac:dyDescent="0.25">
      <c r="D713" s="1">
        <v>39587</v>
      </c>
      <c r="E713" s="2" t="s">
        <v>61</v>
      </c>
      <c r="F713">
        <v>4</v>
      </c>
    </row>
    <row r="714" spans="4:6" x14ac:dyDescent="0.25">
      <c r="D714" s="1">
        <v>39587</v>
      </c>
      <c r="E714" s="2" t="s">
        <v>63</v>
      </c>
      <c r="F714">
        <v>88</v>
      </c>
    </row>
    <row r="715" spans="4:6" x14ac:dyDescent="0.25">
      <c r="D715" s="1">
        <v>39590</v>
      </c>
      <c r="E715" s="2" t="s">
        <v>20</v>
      </c>
      <c r="F715">
        <v>152</v>
      </c>
    </row>
    <row r="716" spans="4:6" x14ac:dyDescent="0.25">
      <c r="D716" s="1">
        <v>39591</v>
      </c>
      <c r="E716" s="2" t="s">
        <v>57</v>
      </c>
      <c r="F716">
        <v>121</v>
      </c>
    </row>
    <row r="717" spans="4:6" x14ac:dyDescent="0.25">
      <c r="D717" s="1">
        <v>39592</v>
      </c>
      <c r="E717" s="2" t="s">
        <v>20</v>
      </c>
      <c r="F717">
        <v>77</v>
      </c>
    </row>
    <row r="718" spans="4:6" x14ac:dyDescent="0.25">
      <c r="D718" s="1">
        <v>39595</v>
      </c>
      <c r="E718" s="2" t="s">
        <v>133</v>
      </c>
      <c r="F718">
        <v>21</v>
      </c>
    </row>
    <row r="719" spans="4:6" x14ac:dyDescent="0.25">
      <c r="D719" s="1">
        <v>39596</v>
      </c>
      <c r="E719" s="2" t="s">
        <v>63</v>
      </c>
      <c r="F719">
        <v>48</v>
      </c>
    </row>
    <row r="720" spans="4:6" x14ac:dyDescent="0.25">
      <c r="D720" s="1">
        <v>39597</v>
      </c>
      <c r="E720" s="2" t="s">
        <v>47</v>
      </c>
      <c r="F720">
        <v>420</v>
      </c>
    </row>
    <row r="721" spans="4:6" x14ac:dyDescent="0.25">
      <c r="D721" s="1">
        <v>39598</v>
      </c>
      <c r="E721" s="2" t="s">
        <v>9</v>
      </c>
      <c r="F721">
        <v>443</v>
      </c>
    </row>
    <row r="722" spans="4:6" x14ac:dyDescent="0.25">
      <c r="D722" s="1">
        <v>39602</v>
      </c>
      <c r="E722" s="2" t="s">
        <v>57</v>
      </c>
      <c r="F722">
        <v>46</v>
      </c>
    </row>
    <row r="723" spans="4:6" x14ac:dyDescent="0.25">
      <c r="D723" s="1">
        <v>39603</v>
      </c>
      <c r="E723" s="2" t="s">
        <v>136</v>
      </c>
      <c r="F723">
        <v>3</v>
      </c>
    </row>
    <row r="724" spans="4:6" x14ac:dyDescent="0.25">
      <c r="D724" s="1">
        <v>39605</v>
      </c>
      <c r="E724" s="2" t="s">
        <v>57</v>
      </c>
      <c r="F724">
        <v>98</v>
      </c>
    </row>
    <row r="725" spans="4:6" x14ac:dyDescent="0.25">
      <c r="D725" s="1">
        <v>39605</v>
      </c>
      <c r="E725" s="2" t="s">
        <v>170</v>
      </c>
      <c r="F725">
        <v>18</v>
      </c>
    </row>
    <row r="726" spans="4:6" x14ac:dyDescent="0.25">
      <c r="D726" s="1">
        <v>39605</v>
      </c>
      <c r="E726" s="2" t="s">
        <v>52</v>
      </c>
      <c r="F726">
        <v>237</v>
      </c>
    </row>
    <row r="727" spans="4:6" x14ac:dyDescent="0.25">
      <c r="D727" s="1">
        <v>39605</v>
      </c>
      <c r="E727" s="2" t="s">
        <v>33</v>
      </c>
      <c r="F727">
        <v>64</v>
      </c>
    </row>
    <row r="728" spans="4:6" x14ac:dyDescent="0.25">
      <c r="D728" s="1">
        <v>39609</v>
      </c>
      <c r="E728" s="2" t="s">
        <v>39</v>
      </c>
      <c r="F728">
        <v>32</v>
      </c>
    </row>
    <row r="729" spans="4:6" x14ac:dyDescent="0.25">
      <c r="D729" s="1">
        <v>39614</v>
      </c>
      <c r="E729" s="2" t="s">
        <v>12</v>
      </c>
      <c r="F729">
        <v>30</v>
      </c>
    </row>
    <row r="730" spans="4:6" x14ac:dyDescent="0.25">
      <c r="D730" s="1">
        <v>39614</v>
      </c>
      <c r="E730" s="2" t="s">
        <v>139</v>
      </c>
      <c r="F730">
        <v>12</v>
      </c>
    </row>
    <row r="731" spans="4:6" x14ac:dyDescent="0.25">
      <c r="D731" s="1">
        <v>39615</v>
      </c>
      <c r="E731" s="2" t="s">
        <v>73</v>
      </c>
      <c r="F731">
        <v>138</v>
      </c>
    </row>
    <row r="732" spans="4:6" x14ac:dyDescent="0.25">
      <c r="D732" s="1">
        <v>39619</v>
      </c>
      <c r="E732" s="2" t="s">
        <v>24</v>
      </c>
      <c r="F732">
        <v>411</v>
      </c>
    </row>
    <row r="733" spans="4:6" x14ac:dyDescent="0.25">
      <c r="D733" s="1">
        <v>39622</v>
      </c>
      <c r="E733" s="2" t="s">
        <v>25</v>
      </c>
      <c r="F733">
        <v>152</v>
      </c>
    </row>
    <row r="734" spans="4:6" x14ac:dyDescent="0.25">
      <c r="D734" s="1">
        <v>39623</v>
      </c>
      <c r="E734" s="2" t="s">
        <v>171</v>
      </c>
      <c r="F734">
        <v>10</v>
      </c>
    </row>
    <row r="735" spans="4:6" x14ac:dyDescent="0.25">
      <c r="D735" s="1">
        <v>39624</v>
      </c>
      <c r="E735" s="2" t="s">
        <v>20</v>
      </c>
      <c r="F735">
        <v>75</v>
      </c>
    </row>
    <row r="736" spans="4:6" x14ac:dyDescent="0.25">
      <c r="D736" s="1">
        <v>39624</v>
      </c>
      <c r="E736" s="2" t="s">
        <v>172</v>
      </c>
      <c r="F736">
        <v>4</v>
      </c>
    </row>
    <row r="737" spans="4:6" x14ac:dyDescent="0.25">
      <c r="D737" s="1">
        <v>39626</v>
      </c>
      <c r="E737" s="2" t="s">
        <v>173</v>
      </c>
      <c r="F737">
        <v>2</v>
      </c>
    </row>
    <row r="738" spans="4:6" x14ac:dyDescent="0.25">
      <c r="D738" s="1">
        <v>39627</v>
      </c>
      <c r="E738" s="2" t="s">
        <v>63</v>
      </c>
      <c r="F738">
        <v>110</v>
      </c>
    </row>
    <row r="739" spans="4:6" x14ac:dyDescent="0.25">
      <c r="D739" s="1">
        <v>39628</v>
      </c>
      <c r="E739" s="2" t="s">
        <v>37</v>
      </c>
      <c r="F739">
        <v>161</v>
      </c>
    </row>
    <row r="740" spans="4:6" x14ac:dyDescent="0.25">
      <c r="D740" s="1">
        <v>39629</v>
      </c>
      <c r="E740" s="2" t="s">
        <v>32</v>
      </c>
      <c r="F740">
        <v>68</v>
      </c>
    </row>
    <row r="741" spans="4:6" x14ac:dyDescent="0.25">
      <c r="D741" s="1">
        <v>39631</v>
      </c>
      <c r="E741" s="2" t="s">
        <v>57</v>
      </c>
      <c r="F741">
        <v>30</v>
      </c>
    </row>
    <row r="742" spans="4:6" x14ac:dyDescent="0.25">
      <c r="D742" s="1">
        <v>39632</v>
      </c>
      <c r="E742" s="2" t="s">
        <v>66</v>
      </c>
      <c r="F742">
        <v>3</v>
      </c>
    </row>
    <row r="743" spans="4:6" x14ac:dyDescent="0.25">
      <c r="D743" s="1">
        <v>39637</v>
      </c>
      <c r="E743" s="2" t="s">
        <v>52</v>
      </c>
      <c r="F743">
        <v>117</v>
      </c>
    </row>
    <row r="744" spans="4:6" x14ac:dyDescent="0.25">
      <c r="D744" s="1">
        <v>39639</v>
      </c>
      <c r="E744" s="2" t="s">
        <v>10</v>
      </c>
      <c r="F744">
        <v>105</v>
      </c>
    </row>
    <row r="745" spans="4:6" x14ac:dyDescent="0.25">
      <c r="D745" s="1">
        <v>39639</v>
      </c>
      <c r="E745" s="2" t="s">
        <v>48</v>
      </c>
      <c r="F745">
        <v>6</v>
      </c>
    </row>
    <row r="746" spans="4:6" x14ac:dyDescent="0.25">
      <c r="D746" s="1">
        <v>39640</v>
      </c>
      <c r="E746" s="2" t="s">
        <v>19</v>
      </c>
      <c r="F746">
        <v>378</v>
      </c>
    </row>
    <row r="747" spans="4:6" x14ac:dyDescent="0.25">
      <c r="D747" s="1">
        <v>39643</v>
      </c>
      <c r="E747" s="2" t="s">
        <v>71</v>
      </c>
      <c r="F747">
        <v>76</v>
      </c>
    </row>
    <row r="748" spans="4:6" x14ac:dyDescent="0.25">
      <c r="D748" s="1">
        <v>39644</v>
      </c>
      <c r="E748" s="2" t="s">
        <v>24</v>
      </c>
      <c r="F748">
        <v>386</v>
      </c>
    </row>
    <row r="749" spans="4:6" x14ac:dyDescent="0.25">
      <c r="D749" s="1">
        <v>39645</v>
      </c>
      <c r="E749" s="2" t="s">
        <v>52</v>
      </c>
      <c r="F749">
        <v>132</v>
      </c>
    </row>
    <row r="750" spans="4:6" x14ac:dyDescent="0.25">
      <c r="D750" s="1">
        <v>39645</v>
      </c>
      <c r="E750" s="2" t="s">
        <v>24</v>
      </c>
      <c r="F750">
        <v>104</v>
      </c>
    </row>
    <row r="751" spans="4:6" x14ac:dyDescent="0.25">
      <c r="D751" s="1">
        <v>39646</v>
      </c>
      <c r="E751" s="2" t="s">
        <v>47</v>
      </c>
      <c r="F751">
        <v>380</v>
      </c>
    </row>
    <row r="752" spans="4:6" x14ac:dyDescent="0.25">
      <c r="D752" s="1">
        <v>39647</v>
      </c>
      <c r="E752" s="2" t="s">
        <v>80</v>
      </c>
      <c r="F752">
        <v>76</v>
      </c>
    </row>
    <row r="753" spans="4:6" x14ac:dyDescent="0.25">
      <c r="D753" s="1">
        <v>39647</v>
      </c>
      <c r="E753" s="2" t="s">
        <v>27</v>
      </c>
      <c r="F753">
        <v>194</v>
      </c>
    </row>
    <row r="754" spans="4:6" x14ac:dyDescent="0.25">
      <c r="D754" s="1">
        <v>39653</v>
      </c>
      <c r="E754" s="2" t="s">
        <v>63</v>
      </c>
      <c r="F754">
        <v>147</v>
      </c>
    </row>
    <row r="755" spans="4:6" x14ac:dyDescent="0.25">
      <c r="D755" s="1">
        <v>39656</v>
      </c>
      <c r="E755" s="2" t="s">
        <v>24</v>
      </c>
      <c r="F755">
        <v>319</v>
      </c>
    </row>
    <row r="756" spans="4:6" x14ac:dyDescent="0.25">
      <c r="D756" s="1">
        <v>39657</v>
      </c>
      <c r="E756" s="2" t="s">
        <v>41</v>
      </c>
      <c r="F756">
        <v>38</v>
      </c>
    </row>
    <row r="757" spans="4:6" x14ac:dyDescent="0.25">
      <c r="D757" s="1">
        <v>39662</v>
      </c>
      <c r="E757" s="2" t="s">
        <v>30</v>
      </c>
      <c r="F757">
        <v>31</v>
      </c>
    </row>
    <row r="758" spans="4:6" x14ac:dyDescent="0.25">
      <c r="D758" s="1">
        <v>39664</v>
      </c>
      <c r="E758" s="2" t="s">
        <v>8</v>
      </c>
      <c r="F758">
        <v>28</v>
      </c>
    </row>
    <row r="759" spans="4:6" x14ac:dyDescent="0.25">
      <c r="D759" s="1">
        <v>39664</v>
      </c>
      <c r="E759" s="2" t="s">
        <v>107</v>
      </c>
      <c r="F759">
        <v>15</v>
      </c>
    </row>
    <row r="760" spans="4:6" x14ac:dyDescent="0.25">
      <c r="D760" s="1">
        <v>39667</v>
      </c>
      <c r="E760" s="2" t="s">
        <v>64</v>
      </c>
      <c r="F760">
        <v>2</v>
      </c>
    </row>
    <row r="761" spans="4:6" x14ac:dyDescent="0.25">
      <c r="D761" s="1">
        <v>39667</v>
      </c>
      <c r="E761" s="2" t="s">
        <v>103</v>
      </c>
      <c r="F761">
        <v>16</v>
      </c>
    </row>
    <row r="762" spans="4:6" x14ac:dyDescent="0.25">
      <c r="D762" s="1">
        <v>39669</v>
      </c>
      <c r="E762" s="2" t="s">
        <v>80</v>
      </c>
      <c r="F762">
        <v>83</v>
      </c>
    </row>
    <row r="763" spans="4:6" x14ac:dyDescent="0.25">
      <c r="D763" s="1">
        <v>39670</v>
      </c>
      <c r="E763" s="2" t="s">
        <v>174</v>
      </c>
      <c r="F763">
        <v>16</v>
      </c>
    </row>
    <row r="764" spans="4:6" x14ac:dyDescent="0.25">
      <c r="D764" s="1">
        <v>39671</v>
      </c>
      <c r="E764" s="2" t="s">
        <v>11</v>
      </c>
      <c r="F764">
        <v>397</v>
      </c>
    </row>
    <row r="765" spans="4:6" x14ac:dyDescent="0.25">
      <c r="D765" s="1">
        <v>39671</v>
      </c>
      <c r="E765" s="2" t="s">
        <v>80</v>
      </c>
      <c r="F765">
        <v>184</v>
      </c>
    </row>
    <row r="766" spans="4:6" x14ac:dyDescent="0.25">
      <c r="D766" s="1">
        <v>39673</v>
      </c>
      <c r="E766" s="2" t="s">
        <v>80</v>
      </c>
      <c r="F766">
        <v>55</v>
      </c>
    </row>
    <row r="767" spans="4:6" x14ac:dyDescent="0.25">
      <c r="D767" s="1">
        <v>39674</v>
      </c>
      <c r="E767" s="2" t="s">
        <v>71</v>
      </c>
      <c r="F767">
        <v>107</v>
      </c>
    </row>
    <row r="768" spans="4:6" x14ac:dyDescent="0.25">
      <c r="D768" s="1">
        <v>39676</v>
      </c>
      <c r="E768" s="2" t="s">
        <v>71</v>
      </c>
      <c r="F768">
        <v>127</v>
      </c>
    </row>
    <row r="769" spans="4:6" x14ac:dyDescent="0.25">
      <c r="D769" s="1">
        <v>39679</v>
      </c>
      <c r="E769" s="2" t="s">
        <v>175</v>
      </c>
      <c r="F769">
        <v>122</v>
      </c>
    </row>
    <row r="770" spans="4:6" x14ac:dyDescent="0.25">
      <c r="D770" s="1">
        <v>39679</v>
      </c>
      <c r="E770" s="2" t="s">
        <v>20</v>
      </c>
      <c r="F770">
        <v>107</v>
      </c>
    </row>
    <row r="771" spans="4:6" x14ac:dyDescent="0.25">
      <c r="D771" s="1">
        <v>39681</v>
      </c>
      <c r="E771" s="2" t="s">
        <v>24</v>
      </c>
      <c r="F771">
        <v>113</v>
      </c>
    </row>
    <row r="772" spans="4:6" x14ac:dyDescent="0.25">
      <c r="D772" s="1">
        <v>39681</v>
      </c>
      <c r="E772" s="2" t="s">
        <v>9</v>
      </c>
      <c r="F772">
        <v>297</v>
      </c>
    </row>
    <row r="773" spans="4:6" x14ac:dyDescent="0.25">
      <c r="D773" s="1">
        <v>39682</v>
      </c>
      <c r="E773" s="2" t="s">
        <v>46</v>
      </c>
      <c r="F773">
        <v>14</v>
      </c>
    </row>
    <row r="774" spans="4:6" x14ac:dyDescent="0.25">
      <c r="D774" s="1">
        <v>39684</v>
      </c>
      <c r="E774" s="2" t="s">
        <v>54</v>
      </c>
      <c r="F774">
        <v>188</v>
      </c>
    </row>
    <row r="775" spans="4:6" x14ac:dyDescent="0.25">
      <c r="D775" s="1">
        <v>39686</v>
      </c>
      <c r="E775" s="2" t="s">
        <v>153</v>
      </c>
      <c r="F775">
        <v>11</v>
      </c>
    </row>
    <row r="776" spans="4:6" x14ac:dyDescent="0.25">
      <c r="D776" s="1">
        <v>39689</v>
      </c>
      <c r="E776" s="2" t="s">
        <v>30</v>
      </c>
      <c r="F776">
        <v>105</v>
      </c>
    </row>
    <row r="777" spans="4:6" x14ac:dyDescent="0.25">
      <c r="D777" s="1">
        <v>39690</v>
      </c>
      <c r="E777" s="2" t="s">
        <v>162</v>
      </c>
      <c r="F777">
        <v>18</v>
      </c>
    </row>
    <row r="778" spans="4:6" x14ac:dyDescent="0.25">
      <c r="D778" s="1">
        <v>39690</v>
      </c>
      <c r="E778" s="2" t="s">
        <v>9</v>
      </c>
      <c r="F778">
        <v>418</v>
      </c>
    </row>
    <row r="779" spans="4:6" x14ac:dyDescent="0.25">
      <c r="D779" s="1">
        <v>39691</v>
      </c>
      <c r="E779" s="2" t="s">
        <v>176</v>
      </c>
      <c r="F779">
        <v>4</v>
      </c>
    </row>
    <row r="780" spans="4:6" x14ac:dyDescent="0.25">
      <c r="D780" s="1">
        <v>39691</v>
      </c>
      <c r="E780" s="2" t="s">
        <v>126</v>
      </c>
      <c r="F780">
        <v>5</v>
      </c>
    </row>
    <row r="781" spans="4:6" x14ac:dyDescent="0.25">
      <c r="D781" s="1">
        <v>39692</v>
      </c>
      <c r="E781" s="2" t="s">
        <v>104</v>
      </c>
      <c r="F781">
        <v>346</v>
      </c>
    </row>
    <row r="782" spans="4:6" x14ac:dyDescent="0.25">
      <c r="D782" s="1">
        <v>39694</v>
      </c>
      <c r="E782" s="2" t="s">
        <v>11</v>
      </c>
      <c r="F782">
        <v>417</v>
      </c>
    </row>
    <row r="783" spans="4:6" x14ac:dyDescent="0.25">
      <c r="D783" s="1">
        <v>39696</v>
      </c>
      <c r="E783" s="2" t="s">
        <v>125</v>
      </c>
      <c r="F783">
        <v>35</v>
      </c>
    </row>
    <row r="784" spans="4:6" x14ac:dyDescent="0.25">
      <c r="D784" s="1">
        <v>39696</v>
      </c>
      <c r="E784" s="2" t="s">
        <v>5</v>
      </c>
      <c r="F784">
        <v>6</v>
      </c>
    </row>
    <row r="785" spans="4:6" x14ac:dyDescent="0.25">
      <c r="D785" s="1">
        <v>39697</v>
      </c>
      <c r="E785" s="2" t="s">
        <v>52</v>
      </c>
      <c r="F785">
        <v>322</v>
      </c>
    </row>
    <row r="786" spans="4:6" x14ac:dyDescent="0.25">
      <c r="D786" s="1">
        <v>39697</v>
      </c>
      <c r="E786" s="2" t="s">
        <v>39</v>
      </c>
      <c r="F786">
        <v>150</v>
      </c>
    </row>
    <row r="787" spans="4:6" x14ac:dyDescent="0.25">
      <c r="D787" s="1">
        <v>39698</v>
      </c>
      <c r="E787" s="2" t="s">
        <v>16</v>
      </c>
      <c r="F787">
        <v>492</v>
      </c>
    </row>
    <row r="788" spans="4:6" x14ac:dyDescent="0.25">
      <c r="D788" s="1">
        <v>39702</v>
      </c>
      <c r="E788" s="2" t="s">
        <v>20</v>
      </c>
      <c r="F788">
        <v>93</v>
      </c>
    </row>
    <row r="789" spans="4:6" x14ac:dyDescent="0.25">
      <c r="D789" s="1">
        <v>39705</v>
      </c>
      <c r="E789" s="2" t="s">
        <v>63</v>
      </c>
      <c r="F789">
        <v>64</v>
      </c>
    </row>
    <row r="790" spans="4:6" x14ac:dyDescent="0.25">
      <c r="D790" s="1">
        <v>39705</v>
      </c>
      <c r="E790" s="2" t="s">
        <v>91</v>
      </c>
      <c r="F790">
        <v>7</v>
      </c>
    </row>
    <row r="791" spans="4:6" x14ac:dyDescent="0.25">
      <c r="D791" s="1">
        <v>39705</v>
      </c>
      <c r="E791" s="2" t="s">
        <v>20</v>
      </c>
      <c r="F791">
        <v>90</v>
      </c>
    </row>
    <row r="792" spans="4:6" x14ac:dyDescent="0.25">
      <c r="D792" s="1">
        <v>39712</v>
      </c>
      <c r="E792" s="2" t="s">
        <v>52</v>
      </c>
      <c r="F792">
        <v>136</v>
      </c>
    </row>
    <row r="793" spans="4:6" x14ac:dyDescent="0.25">
      <c r="D793" s="1">
        <v>39713</v>
      </c>
      <c r="E793" s="2" t="s">
        <v>21</v>
      </c>
      <c r="F793">
        <v>104</v>
      </c>
    </row>
    <row r="794" spans="4:6" x14ac:dyDescent="0.25">
      <c r="D794" s="1">
        <v>39713</v>
      </c>
      <c r="E794" s="2" t="s">
        <v>152</v>
      </c>
      <c r="F794">
        <v>1</v>
      </c>
    </row>
    <row r="795" spans="4:6" x14ac:dyDescent="0.25">
      <c r="D795" s="1">
        <v>39714</v>
      </c>
      <c r="E795" s="2" t="s">
        <v>33</v>
      </c>
      <c r="F795">
        <v>52</v>
      </c>
    </row>
    <row r="796" spans="4:6" x14ac:dyDescent="0.25">
      <c r="D796" s="1">
        <v>39714</v>
      </c>
      <c r="E796" s="2" t="s">
        <v>47</v>
      </c>
      <c r="F796">
        <v>203</v>
      </c>
    </row>
    <row r="797" spans="4:6" x14ac:dyDescent="0.25">
      <c r="D797" s="1">
        <v>39716</v>
      </c>
      <c r="E797" s="2" t="s">
        <v>32</v>
      </c>
      <c r="F797">
        <v>183</v>
      </c>
    </row>
    <row r="798" spans="4:6" x14ac:dyDescent="0.25">
      <c r="D798" s="1">
        <v>39717</v>
      </c>
      <c r="E798" s="2" t="s">
        <v>63</v>
      </c>
      <c r="F798">
        <v>182</v>
      </c>
    </row>
    <row r="799" spans="4:6" x14ac:dyDescent="0.25">
      <c r="D799" s="1">
        <v>39719</v>
      </c>
      <c r="E799" s="2" t="s">
        <v>47</v>
      </c>
      <c r="F799">
        <v>383</v>
      </c>
    </row>
    <row r="800" spans="4:6" x14ac:dyDescent="0.25">
      <c r="D800" s="1">
        <v>39722</v>
      </c>
      <c r="E800" s="2" t="s">
        <v>24</v>
      </c>
      <c r="F800">
        <v>113</v>
      </c>
    </row>
    <row r="801" spans="4:6" x14ac:dyDescent="0.25">
      <c r="D801" s="1">
        <v>39722</v>
      </c>
      <c r="E801" s="2" t="s">
        <v>65</v>
      </c>
      <c r="F801">
        <v>154</v>
      </c>
    </row>
    <row r="802" spans="4:6" x14ac:dyDescent="0.25">
      <c r="D802" s="1">
        <v>39722</v>
      </c>
      <c r="E802" s="2" t="s">
        <v>38</v>
      </c>
      <c r="F802">
        <v>8</v>
      </c>
    </row>
    <row r="803" spans="4:6" x14ac:dyDescent="0.25">
      <c r="D803" s="1">
        <v>39725</v>
      </c>
      <c r="E803" s="2" t="s">
        <v>118</v>
      </c>
      <c r="F803">
        <v>5</v>
      </c>
    </row>
    <row r="804" spans="4:6" x14ac:dyDescent="0.25">
      <c r="D804" s="1">
        <v>39725</v>
      </c>
      <c r="E804" s="2" t="s">
        <v>44</v>
      </c>
      <c r="F804">
        <v>14</v>
      </c>
    </row>
    <row r="805" spans="4:6" x14ac:dyDescent="0.25">
      <c r="D805" s="1">
        <v>39727</v>
      </c>
      <c r="E805" s="2" t="s">
        <v>73</v>
      </c>
      <c r="F805">
        <v>27</v>
      </c>
    </row>
    <row r="806" spans="4:6" x14ac:dyDescent="0.25">
      <c r="D806" s="1">
        <v>39727</v>
      </c>
      <c r="E806" s="2" t="s">
        <v>10</v>
      </c>
      <c r="F806">
        <v>141</v>
      </c>
    </row>
    <row r="807" spans="4:6" x14ac:dyDescent="0.25">
      <c r="D807" s="1">
        <v>39729</v>
      </c>
      <c r="E807" s="2" t="s">
        <v>177</v>
      </c>
      <c r="F807">
        <v>14</v>
      </c>
    </row>
    <row r="808" spans="4:6" x14ac:dyDescent="0.25">
      <c r="D808" s="1">
        <v>39729</v>
      </c>
      <c r="E808" s="2" t="s">
        <v>33</v>
      </c>
      <c r="F808">
        <v>136</v>
      </c>
    </row>
    <row r="809" spans="4:6" x14ac:dyDescent="0.25">
      <c r="D809" s="1">
        <v>39729</v>
      </c>
      <c r="E809" s="2" t="s">
        <v>7</v>
      </c>
      <c r="F809">
        <v>378</v>
      </c>
    </row>
    <row r="810" spans="4:6" x14ac:dyDescent="0.25">
      <c r="D810" s="1">
        <v>39729</v>
      </c>
      <c r="E810" s="2" t="s">
        <v>161</v>
      </c>
      <c r="F810">
        <v>12</v>
      </c>
    </row>
    <row r="811" spans="4:6" x14ac:dyDescent="0.25">
      <c r="D811" s="1">
        <v>39732</v>
      </c>
      <c r="E811" s="2" t="s">
        <v>47</v>
      </c>
      <c r="F811">
        <v>284</v>
      </c>
    </row>
    <row r="812" spans="4:6" x14ac:dyDescent="0.25">
      <c r="D812" s="1">
        <v>39733</v>
      </c>
      <c r="E812" s="2" t="s">
        <v>21</v>
      </c>
      <c r="F812">
        <v>54</v>
      </c>
    </row>
    <row r="813" spans="4:6" x14ac:dyDescent="0.25">
      <c r="D813" s="1">
        <v>39733</v>
      </c>
      <c r="E813" s="2" t="s">
        <v>33</v>
      </c>
      <c r="F813">
        <v>51</v>
      </c>
    </row>
    <row r="814" spans="4:6" x14ac:dyDescent="0.25">
      <c r="D814" s="1">
        <v>39733</v>
      </c>
      <c r="E814" s="2" t="s">
        <v>57</v>
      </c>
      <c r="F814">
        <v>159</v>
      </c>
    </row>
    <row r="815" spans="4:6" x14ac:dyDescent="0.25">
      <c r="D815" s="1">
        <v>39738</v>
      </c>
      <c r="E815" s="2" t="s">
        <v>11</v>
      </c>
      <c r="F815">
        <v>351</v>
      </c>
    </row>
    <row r="816" spans="4:6" x14ac:dyDescent="0.25">
      <c r="D816" s="1">
        <v>39738</v>
      </c>
      <c r="E816" s="2" t="s">
        <v>24</v>
      </c>
      <c r="F816">
        <v>390</v>
      </c>
    </row>
    <row r="817" spans="4:6" x14ac:dyDescent="0.25">
      <c r="D817" s="1">
        <v>39738</v>
      </c>
      <c r="E817" s="2" t="s">
        <v>35</v>
      </c>
      <c r="F817">
        <v>4</v>
      </c>
    </row>
    <row r="818" spans="4:6" x14ac:dyDescent="0.25">
      <c r="D818" s="1">
        <v>39739</v>
      </c>
      <c r="E818" s="2" t="s">
        <v>37</v>
      </c>
      <c r="F818">
        <v>140</v>
      </c>
    </row>
    <row r="819" spans="4:6" x14ac:dyDescent="0.25">
      <c r="D819" s="1">
        <v>39740</v>
      </c>
      <c r="E819" s="2" t="s">
        <v>52</v>
      </c>
      <c r="F819">
        <v>125</v>
      </c>
    </row>
    <row r="820" spans="4:6" x14ac:dyDescent="0.25">
      <c r="D820" s="1">
        <v>39740</v>
      </c>
      <c r="E820" s="2" t="s">
        <v>68</v>
      </c>
      <c r="F820">
        <v>97</v>
      </c>
    </row>
    <row r="821" spans="4:6" x14ac:dyDescent="0.25">
      <c r="D821" s="1">
        <v>39743</v>
      </c>
      <c r="E821" s="2" t="s">
        <v>68</v>
      </c>
      <c r="F821">
        <v>190</v>
      </c>
    </row>
    <row r="822" spans="4:6" x14ac:dyDescent="0.25">
      <c r="D822" s="1">
        <v>39745</v>
      </c>
      <c r="E822" s="2" t="s">
        <v>16</v>
      </c>
      <c r="F822">
        <v>415</v>
      </c>
    </row>
    <row r="823" spans="4:6" x14ac:dyDescent="0.25">
      <c r="D823" s="1">
        <v>39747</v>
      </c>
      <c r="E823" s="2" t="s">
        <v>11</v>
      </c>
      <c r="F823">
        <v>269</v>
      </c>
    </row>
    <row r="824" spans="4:6" x14ac:dyDescent="0.25">
      <c r="D824" s="1">
        <v>39747</v>
      </c>
      <c r="E824" s="2" t="s">
        <v>142</v>
      </c>
      <c r="F824">
        <v>11</v>
      </c>
    </row>
    <row r="825" spans="4:6" x14ac:dyDescent="0.25">
      <c r="D825" s="1">
        <v>39747</v>
      </c>
      <c r="E825" s="2" t="s">
        <v>47</v>
      </c>
      <c r="F825">
        <v>162</v>
      </c>
    </row>
    <row r="826" spans="4:6" x14ac:dyDescent="0.25">
      <c r="D826" s="1">
        <v>39757</v>
      </c>
      <c r="E826" s="2" t="s">
        <v>20</v>
      </c>
      <c r="F826">
        <v>75</v>
      </c>
    </row>
    <row r="827" spans="4:6" x14ac:dyDescent="0.25">
      <c r="D827" s="1">
        <v>39759</v>
      </c>
      <c r="E827" s="2" t="s">
        <v>24</v>
      </c>
      <c r="F827">
        <v>358</v>
      </c>
    </row>
    <row r="828" spans="4:6" x14ac:dyDescent="0.25">
      <c r="D828" s="1">
        <v>39760</v>
      </c>
      <c r="E828" s="2" t="s">
        <v>10</v>
      </c>
      <c r="F828">
        <v>198</v>
      </c>
    </row>
    <row r="829" spans="4:6" x14ac:dyDescent="0.25">
      <c r="D829" s="1">
        <v>39763</v>
      </c>
      <c r="E829" s="2" t="s">
        <v>24</v>
      </c>
      <c r="F829">
        <v>189</v>
      </c>
    </row>
    <row r="830" spans="4:6" x14ac:dyDescent="0.25">
      <c r="D830" s="1">
        <v>39764</v>
      </c>
      <c r="E830" s="2" t="s">
        <v>26</v>
      </c>
      <c r="F830">
        <v>226</v>
      </c>
    </row>
    <row r="831" spans="4:6" x14ac:dyDescent="0.25">
      <c r="D831" s="1">
        <v>39765</v>
      </c>
      <c r="E831" s="2" t="s">
        <v>57</v>
      </c>
      <c r="F831">
        <v>94</v>
      </c>
    </row>
    <row r="832" spans="4:6" x14ac:dyDescent="0.25">
      <c r="D832" s="1">
        <v>39770</v>
      </c>
      <c r="E832" s="2" t="s">
        <v>52</v>
      </c>
      <c r="F832">
        <v>401</v>
      </c>
    </row>
    <row r="833" spans="4:6" x14ac:dyDescent="0.25">
      <c r="D833" s="1">
        <v>39771</v>
      </c>
      <c r="E833" s="2" t="s">
        <v>71</v>
      </c>
      <c r="F833">
        <v>52</v>
      </c>
    </row>
    <row r="834" spans="4:6" x14ac:dyDescent="0.25">
      <c r="D834" s="1">
        <v>39772</v>
      </c>
      <c r="E834" s="2" t="s">
        <v>14</v>
      </c>
      <c r="F834">
        <v>189</v>
      </c>
    </row>
    <row r="835" spans="4:6" x14ac:dyDescent="0.25">
      <c r="D835" s="1">
        <v>39774</v>
      </c>
      <c r="E835" s="2" t="s">
        <v>19</v>
      </c>
      <c r="F835">
        <v>201</v>
      </c>
    </row>
    <row r="836" spans="4:6" x14ac:dyDescent="0.25">
      <c r="D836" s="1">
        <v>39775</v>
      </c>
      <c r="E836" s="2" t="s">
        <v>24</v>
      </c>
      <c r="F836">
        <v>235</v>
      </c>
    </row>
    <row r="837" spans="4:6" x14ac:dyDescent="0.25">
      <c r="D837" s="1">
        <v>39776</v>
      </c>
      <c r="E837" s="2" t="s">
        <v>57</v>
      </c>
      <c r="F837">
        <v>78</v>
      </c>
    </row>
    <row r="838" spans="4:6" x14ac:dyDescent="0.25">
      <c r="D838" s="1">
        <v>39776</v>
      </c>
      <c r="E838" s="2" t="s">
        <v>128</v>
      </c>
      <c r="F838">
        <v>13</v>
      </c>
    </row>
    <row r="839" spans="4:6" x14ac:dyDescent="0.25">
      <c r="D839" s="1">
        <v>39776</v>
      </c>
      <c r="E839" s="2" t="s">
        <v>22</v>
      </c>
      <c r="F839">
        <v>196</v>
      </c>
    </row>
    <row r="840" spans="4:6" x14ac:dyDescent="0.25">
      <c r="D840" s="1">
        <v>39780</v>
      </c>
      <c r="E840" s="2" t="s">
        <v>72</v>
      </c>
      <c r="F840">
        <v>11</v>
      </c>
    </row>
    <row r="841" spans="4:6" x14ac:dyDescent="0.25">
      <c r="D841" s="1">
        <v>39780</v>
      </c>
      <c r="E841" s="2" t="s">
        <v>178</v>
      </c>
      <c r="F841">
        <v>17</v>
      </c>
    </row>
    <row r="842" spans="4:6" x14ac:dyDescent="0.25">
      <c r="D842" s="1">
        <v>39781</v>
      </c>
      <c r="E842" s="2" t="s">
        <v>49</v>
      </c>
      <c r="F842">
        <v>4</v>
      </c>
    </row>
    <row r="843" spans="4:6" x14ac:dyDescent="0.25">
      <c r="D843" s="1">
        <v>39785</v>
      </c>
      <c r="E843" s="2" t="s">
        <v>56</v>
      </c>
      <c r="F843">
        <v>17</v>
      </c>
    </row>
    <row r="844" spans="4:6" x14ac:dyDescent="0.25">
      <c r="D844" s="1">
        <v>39785</v>
      </c>
      <c r="E844" s="2" t="s">
        <v>179</v>
      </c>
      <c r="F844">
        <v>1</v>
      </c>
    </row>
    <row r="845" spans="4:6" x14ac:dyDescent="0.25">
      <c r="D845" s="1">
        <v>39790</v>
      </c>
      <c r="E845" s="2" t="s">
        <v>15</v>
      </c>
      <c r="F845">
        <v>6</v>
      </c>
    </row>
    <row r="846" spans="4:6" x14ac:dyDescent="0.25">
      <c r="D846" s="1">
        <v>39790</v>
      </c>
      <c r="E846" s="2" t="s">
        <v>9</v>
      </c>
      <c r="F846">
        <v>496</v>
      </c>
    </row>
    <row r="847" spans="4:6" x14ac:dyDescent="0.25">
      <c r="D847" s="1">
        <v>39794</v>
      </c>
      <c r="E847" s="2" t="s">
        <v>7</v>
      </c>
      <c r="F847">
        <v>363</v>
      </c>
    </row>
    <row r="848" spans="4:6" x14ac:dyDescent="0.25">
      <c r="D848" s="1">
        <v>39797</v>
      </c>
      <c r="E848" s="2" t="s">
        <v>7</v>
      </c>
      <c r="F848">
        <v>491</v>
      </c>
    </row>
    <row r="849" spans="4:6" x14ac:dyDescent="0.25">
      <c r="D849" s="1">
        <v>39797</v>
      </c>
      <c r="E849" s="2" t="s">
        <v>19</v>
      </c>
      <c r="F849">
        <v>369</v>
      </c>
    </row>
    <row r="850" spans="4:6" x14ac:dyDescent="0.25">
      <c r="D850" s="1">
        <v>39799</v>
      </c>
      <c r="E850" s="2" t="s">
        <v>68</v>
      </c>
      <c r="F850">
        <v>60</v>
      </c>
    </row>
    <row r="851" spans="4:6" x14ac:dyDescent="0.25">
      <c r="D851" s="1">
        <v>39800</v>
      </c>
      <c r="E851" s="2" t="s">
        <v>22</v>
      </c>
      <c r="F851">
        <v>35</v>
      </c>
    </row>
    <row r="852" spans="4:6" x14ac:dyDescent="0.25">
      <c r="D852" s="1">
        <v>39803</v>
      </c>
      <c r="E852" s="2" t="s">
        <v>9</v>
      </c>
      <c r="F852">
        <v>121</v>
      </c>
    </row>
    <row r="853" spans="4:6" x14ac:dyDescent="0.25">
      <c r="D853" s="1">
        <v>39803</v>
      </c>
      <c r="E853" s="2" t="s">
        <v>52</v>
      </c>
      <c r="F853">
        <v>442</v>
      </c>
    </row>
    <row r="854" spans="4:6" x14ac:dyDescent="0.25">
      <c r="D854" s="1">
        <v>39804</v>
      </c>
      <c r="E854" s="2" t="s">
        <v>9</v>
      </c>
      <c r="F854">
        <v>338</v>
      </c>
    </row>
    <row r="855" spans="4:6" x14ac:dyDescent="0.25">
      <c r="D855" s="1">
        <v>39805</v>
      </c>
      <c r="E855" s="2" t="s">
        <v>33</v>
      </c>
      <c r="F855">
        <v>94</v>
      </c>
    </row>
    <row r="856" spans="4:6" x14ac:dyDescent="0.25">
      <c r="D856" s="1">
        <v>39808</v>
      </c>
      <c r="E856" s="2" t="s">
        <v>3</v>
      </c>
      <c r="F856">
        <v>14</v>
      </c>
    </row>
    <row r="857" spans="4:6" x14ac:dyDescent="0.25">
      <c r="D857" s="1">
        <v>39809</v>
      </c>
      <c r="E857" s="2" t="s">
        <v>96</v>
      </c>
      <c r="F857">
        <v>2</v>
      </c>
    </row>
    <row r="858" spans="4:6" x14ac:dyDescent="0.25">
      <c r="D858" s="1">
        <v>39811</v>
      </c>
      <c r="E858" s="2" t="s">
        <v>16</v>
      </c>
      <c r="F858">
        <v>110</v>
      </c>
    </row>
    <row r="859" spans="4:6" x14ac:dyDescent="0.25">
      <c r="D859" s="1">
        <v>39812</v>
      </c>
      <c r="E859" s="2" t="s">
        <v>89</v>
      </c>
      <c r="F859">
        <v>18</v>
      </c>
    </row>
    <row r="860" spans="4:6" x14ac:dyDescent="0.25">
      <c r="D860" s="1">
        <v>39812</v>
      </c>
      <c r="E860" s="2" t="s">
        <v>149</v>
      </c>
      <c r="F860">
        <v>7</v>
      </c>
    </row>
    <row r="861" spans="4:6" x14ac:dyDescent="0.25">
      <c r="D861" s="1">
        <v>39814</v>
      </c>
      <c r="E861" s="2" t="s">
        <v>180</v>
      </c>
      <c r="F861">
        <v>2</v>
      </c>
    </row>
    <row r="862" spans="4:6" x14ac:dyDescent="0.25">
      <c r="D862" s="1">
        <v>39815</v>
      </c>
      <c r="E862" s="2" t="s">
        <v>39</v>
      </c>
      <c r="F862">
        <v>188</v>
      </c>
    </row>
    <row r="863" spans="4:6" x14ac:dyDescent="0.25">
      <c r="D863" s="1">
        <v>39819</v>
      </c>
      <c r="E863" s="2" t="s">
        <v>94</v>
      </c>
      <c r="F863">
        <v>11</v>
      </c>
    </row>
    <row r="864" spans="4:6" x14ac:dyDescent="0.25">
      <c r="D864" s="1">
        <v>39819</v>
      </c>
      <c r="E864" s="2" t="s">
        <v>16</v>
      </c>
      <c r="F864">
        <v>129</v>
      </c>
    </row>
    <row r="865" spans="4:6" x14ac:dyDescent="0.25">
      <c r="D865" s="1">
        <v>39819</v>
      </c>
      <c r="E865" s="2" t="s">
        <v>63</v>
      </c>
      <c r="F865">
        <v>117</v>
      </c>
    </row>
    <row r="866" spans="4:6" x14ac:dyDescent="0.25">
      <c r="D866" s="1">
        <v>39821</v>
      </c>
      <c r="E866" s="2" t="s">
        <v>84</v>
      </c>
      <c r="F866">
        <v>11</v>
      </c>
    </row>
    <row r="867" spans="4:6" x14ac:dyDescent="0.25">
      <c r="D867" s="1">
        <v>39823</v>
      </c>
      <c r="E867" s="2" t="s">
        <v>63</v>
      </c>
      <c r="F867">
        <v>186</v>
      </c>
    </row>
    <row r="868" spans="4:6" x14ac:dyDescent="0.25">
      <c r="D868" s="1">
        <v>39824</v>
      </c>
      <c r="E868" s="2" t="s">
        <v>20</v>
      </c>
      <c r="F868">
        <v>40</v>
      </c>
    </row>
    <row r="869" spans="4:6" x14ac:dyDescent="0.25">
      <c r="D869" s="1">
        <v>39829</v>
      </c>
      <c r="E869" s="2" t="s">
        <v>49</v>
      </c>
      <c r="F869">
        <v>6</v>
      </c>
    </row>
    <row r="870" spans="4:6" x14ac:dyDescent="0.25">
      <c r="D870" s="1">
        <v>39831</v>
      </c>
      <c r="E870" s="2" t="s">
        <v>57</v>
      </c>
      <c r="F870">
        <v>153</v>
      </c>
    </row>
    <row r="871" spans="4:6" x14ac:dyDescent="0.25">
      <c r="D871" s="1">
        <v>39832</v>
      </c>
      <c r="E871" s="2" t="s">
        <v>47</v>
      </c>
      <c r="F871">
        <v>163</v>
      </c>
    </row>
    <row r="872" spans="4:6" x14ac:dyDescent="0.25">
      <c r="D872" s="1">
        <v>39834</v>
      </c>
      <c r="E872" s="2" t="s">
        <v>181</v>
      </c>
      <c r="F872">
        <v>16</v>
      </c>
    </row>
    <row r="873" spans="4:6" x14ac:dyDescent="0.25">
      <c r="D873" s="1">
        <v>39835</v>
      </c>
      <c r="E873" s="2" t="s">
        <v>27</v>
      </c>
      <c r="F873">
        <v>161</v>
      </c>
    </row>
    <row r="874" spans="4:6" x14ac:dyDescent="0.25">
      <c r="D874" s="1">
        <v>39836</v>
      </c>
      <c r="E874" s="2" t="s">
        <v>182</v>
      </c>
      <c r="F874">
        <v>5</v>
      </c>
    </row>
    <row r="875" spans="4:6" x14ac:dyDescent="0.25">
      <c r="D875" s="1">
        <v>39839</v>
      </c>
      <c r="E875" s="2" t="s">
        <v>32</v>
      </c>
      <c r="F875">
        <v>200</v>
      </c>
    </row>
    <row r="876" spans="4:6" x14ac:dyDescent="0.25">
      <c r="D876" s="1">
        <v>39843</v>
      </c>
      <c r="E876" s="2" t="s">
        <v>183</v>
      </c>
      <c r="F876">
        <v>11</v>
      </c>
    </row>
    <row r="877" spans="4:6" x14ac:dyDescent="0.25">
      <c r="D877" s="1">
        <v>39847</v>
      </c>
      <c r="E877" s="2" t="s">
        <v>98</v>
      </c>
      <c r="F877">
        <v>14</v>
      </c>
    </row>
    <row r="878" spans="4:6" x14ac:dyDescent="0.25">
      <c r="D878" s="1">
        <v>39849</v>
      </c>
      <c r="E878" s="2" t="s">
        <v>9</v>
      </c>
      <c r="F878">
        <v>469</v>
      </c>
    </row>
    <row r="879" spans="4:6" x14ac:dyDescent="0.25">
      <c r="D879" s="1">
        <v>39853</v>
      </c>
      <c r="E879" s="2" t="s">
        <v>168</v>
      </c>
      <c r="F879">
        <v>11</v>
      </c>
    </row>
    <row r="880" spans="4:6" x14ac:dyDescent="0.25">
      <c r="D880" s="1">
        <v>39853</v>
      </c>
      <c r="E880" s="2" t="s">
        <v>16</v>
      </c>
      <c r="F880">
        <v>423</v>
      </c>
    </row>
    <row r="881" spans="4:6" x14ac:dyDescent="0.25">
      <c r="D881" s="1">
        <v>39853</v>
      </c>
      <c r="E881" s="2" t="s">
        <v>174</v>
      </c>
      <c r="F881">
        <v>9</v>
      </c>
    </row>
    <row r="882" spans="4:6" x14ac:dyDescent="0.25">
      <c r="D882" s="1">
        <v>39853</v>
      </c>
      <c r="E882" s="2" t="s">
        <v>70</v>
      </c>
      <c r="F882">
        <v>3</v>
      </c>
    </row>
    <row r="883" spans="4:6" x14ac:dyDescent="0.25">
      <c r="D883" s="1">
        <v>39854</v>
      </c>
      <c r="E883" s="2" t="s">
        <v>24</v>
      </c>
      <c r="F883">
        <v>186</v>
      </c>
    </row>
    <row r="884" spans="4:6" x14ac:dyDescent="0.25">
      <c r="D884" s="1">
        <v>39854</v>
      </c>
      <c r="E884" s="2" t="s">
        <v>9</v>
      </c>
      <c r="F884">
        <v>390</v>
      </c>
    </row>
    <row r="885" spans="4:6" x14ac:dyDescent="0.25">
      <c r="D885" s="1">
        <v>39855</v>
      </c>
      <c r="E885" s="2" t="s">
        <v>7</v>
      </c>
      <c r="F885">
        <v>445</v>
      </c>
    </row>
    <row r="886" spans="4:6" x14ac:dyDescent="0.25">
      <c r="D886" s="1">
        <v>39856</v>
      </c>
      <c r="E886" s="2" t="s">
        <v>52</v>
      </c>
      <c r="F886">
        <v>241</v>
      </c>
    </row>
    <row r="887" spans="4:6" x14ac:dyDescent="0.25">
      <c r="D887" s="1">
        <v>39856</v>
      </c>
      <c r="E887" s="2" t="s">
        <v>31</v>
      </c>
      <c r="F887">
        <v>3</v>
      </c>
    </row>
    <row r="888" spans="4:6" x14ac:dyDescent="0.25">
      <c r="D888" s="1">
        <v>39858</v>
      </c>
      <c r="E888" s="2" t="s">
        <v>25</v>
      </c>
      <c r="F888">
        <v>50</v>
      </c>
    </row>
    <row r="889" spans="4:6" x14ac:dyDescent="0.25">
      <c r="D889" s="1">
        <v>39859</v>
      </c>
      <c r="E889" s="2" t="s">
        <v>26</v>
      </c>
      <c r="F889">
        <v>284</v>
      </c>
    </row>
    <row r="890" spans="4:6" x14ac:dyDescent="0.25">
      <c r="D890" s="1">
        <v>39860</v>
      </c>
      <c r="E890" s="2" t="s">
        <v>11</v>
      </c>
      <c r="F890">
        <v>395</v>
      </c>
    </row>
    <row r="891" spans="4:6" x14ac:dyDescent="0.25">
      <c r="D891" s="1">
        <v>39862</v>
      </c>
      <c r="E891" s="2" t="s">
        <v>7</v>
      </c>
      <c r="F891">
        <v>290</v>
      </c>
    </row>
    <row r="892" spans="4:6" x14ac:dyDescent="0.25">
      <c r="D892" s="1">
        <v>39863</v>
      </c>
      <c r="E892" s="2" t="s">
        <v>24</v>
      </c>
      <c r="F892">
        <v>361</v>
      </c>
    </row>
    <row r="893" spans="4:6" x14ac:dyDescent="0.25">
      <c r="D893" s="1">
        <v>39865</v>
      </c>
      <c r="E893" s="2" t="s">
        <v>19</v>
      </c>
      <c r="F893">
        <v>355</v>
      </c>
    </row>
    <row r="894" spans="4:6" x14ac:dyDescent="0.25">
      <c r="D894" s="1">
        <v>39866</v>
      </c>
      <c r="E894" s="2" t="s">
        <v>184</v>
      </c>
      <c r="F894">
        <v>19</v>
      </c>
    </row>
    <row r="895" spans="4:6" x14ac:dyDescent="0.25">
      <c r="D895" s="1">
        <v>39868</v>
      </c>
      <c r="E895" s="2" t="s">
        <v>54</v>
      </c>
      <c r="F895">
        <v>32</v>
      </c>
    </row>
    <row r="896" spans="4:6" x14ac:dyDescent="0.25">
      <c r="D896" s="1">
        <v>39871</v>
      </c>
      <c r="E896" s="2" t="s">
        <v>148</v>
      </c>
      <c r="F896">
        <v>13</v>
      </c>
    </row>
    <row r="897" spans="4:6" x14ac:dyDescent="0.25">
      <c r="D897" s="1">
        <v>39871</v>
      </c>
      <c r="E897" s="2" t="s">
        <v>47</v>
      </c>
      <c r="F897">
        <v>156</v>
      </c>
    </row>
    <row r="898" spans="4:6" x14ac:dyDescent="0.25">
      <c r="D898" s="1">
        <v>39873</v>
      </c>
      <c r="E898" s="2" t="s">
        <v>185</v>
      </c>
      <c r="F898">
        <v>20</v>
      </c>
    </row>
    <row r="899" spans="4:6" x14ac:dyDescent="0.25">
      <c r="D899" s="1">
        <v>39874</v>
      </c>
      <c r="E899" s="2" t="s">
        <v>14</v>
      </c>
      <c r="F899">
        <v>112</v>
      </c>
    </row>
    <row r="900" spans="4:6" x14ac:dyDescent="0.25">
      <c r="D900" s="1">
        <v>39877</v>
      </c>
      <c r="E900" s="2" t="s">
        <v>9</v>
      </c>
      <c r="F900">
        <v>110</v>
      </c>
    </row>
    <row r="901" spans="4:6" x14ac:dyDescent="0.25">
      <c r="D901" s="1">
        <v>39878</v>
      </c>
      <c r="E901" s="2" t="s">
        <v>186</v>
      </c>
      <c r="F901">
        <v>4</v>
      </c>
    </row>
    <row r="902" spans="4:6" x14ac:dyDescent="0.25">
      <c r="D902" s="1">
        <v>39885</v>
      </c>
      <c r="E902" s="2" t="s">
        <v>135</v>
      </c>
      <c r="F902">
        <v>18</v>
      </c>
    </row>
    <row r="903" spans="4:6" x14ac:dyDescent="0.25">
      <c r="D903" s="1">
        <v>39889</v>
      </c>
      <c r="E903" s="2" t="s">
        <v>22</v>
      </c>
      <c r="F903">
        <v>60</v>
      </c>
    </row>
    <row r="904" spans="4:6" x14ac:dyDescent="0.25">
      <c r="D904" s="1">
        <v>39889</v>
      </c>
      <c r="E904" s="2" t="s">
        <v>90</v>
      </c>
      <c r="F904">
        <v>14</v>
      </c>
    </row>
    <row r="905" spans="4:6" x14ac:dyDescent="0.25">
      <c r="D905" s="1">
        <v>39889</v>
      </c>
      <c r="E905" s="2" t="s">
        <v>30</v>
      </c>
      <c r="F905">
        <v>24</v>
      </c>
    </row>
    <row r="906" spans="4:6" x14ac:dyDescent="0.25">
      <c r="D906" s="1">
        <v>39891</v>
      </c>
      <c r="E906" s="2" t="s">
        <v>24</v>
      </c>
      <c r="F906">
        <v>145</v>
      </c>
    </row>
    <row r="907" spans="4:6" x14ac:dyDescent="0.25">
      <c r="D907" s="1">
        <v>39891</v>
      </c>
      <c r="E907" s="2" t="s">
        <v>52</v>
      </c>
      <c r="F907">
        <v>393</v>
      </c>
    </row>
    <row r="908" spans="4:6" x14ac:dyDescent="0.25">
      <c r="D908" s="1">
        <v>39893</v>
      </c>
      <c r="E908" s="2" t="s">
        <v>30</v>
      </c>
      <c r="F908">
        <v>73</v>
      </c>
    </row>
    <row r="909" spans="4:6" x14ac:dyDescent="0.25">
      <c r="D909" s="1">
        <v>39893</v>
      </c>
      <c r="E909" s="2" t="s">
        <v>10</v>
      </c>
      <c r="F909">
        <v>136</v>
      </c>
    </row>
    <row r="910" spans="4:6" x14ac:dyDescent="0.25">
      <c r="D910" s="1">
        <v>39894</v>
      </c>
      <c r="E910" s="2" t="s">
        <v>47</v>
      </c>
      <c r="F910">
        <v>422</v>
      </c>
    </row>
    <row r="911" spans="4:6" x14ac:dyDescent="0.25">
      <c r="D911" s="1">
        <v>39895</v>
      </c>
      <c r="E911" s="2" t="s">
        <v>11</v>
      </c>
      <c r="F911">
        <v>187</v>
      </c>
    </row>
    <row r="912" spans="4:6" x14ac:dyDescent="0.25">
      <c r="D912" s="1">
        <v>39897</v>
      </c>
      <c r="E912" s="2" t="s">
        <v>20</v>
      </c>
      <c r="F912">
        <v>58</v>
      </c>
    </row>
    <row r="913" spans="4:6" x14ac:dyDescent="0.25">
      <c r="D913" s="1">
        <v>39898</v>
      </c>
      <c r="E913" s="2" t="s">
        <v>47</v>
      </c>
      <c r="F913">
        <v>436</v>
      </c>
    </row>
    <row r="914" spans="4:6" x14ac:dyDescent="0.25">
      <c r="D914" s="1">
        <v>39902</v>
      </c>
      <c r="E914" s="2" t="s">
        <v>16</v>
      </c>
      <c r="F914">
        <v>406</v>
      </c>
    </row>
    <row r="915" spans="4:6" x14ac:dyDescent="0.25">
      <c r="D915" s="1">
        <v>39904</v>
      </c>
      <c r="E915" s="2" t="s">
        <v>16</v>
      </c>
      <c r="F915">
        <v>108</v>
      </c>
    </row>
    <row r="916" spans="4:6" x14ac:dyDescent="0.25">
      <c r="D916" s="1">
        <v>39905</v>
      </c>
      <c r="E916" s="2" t="s">
        <v>144</v>
      </c>
      <c r="F916">
        <v>10</v>
      </c>
    </row>
    <row r="917" spans="4:6" x14ac:dyDescent="0.25">
      <c r="D917" s="1">
        <v>39906</v>
      </c>
      <c r="E917" s="2" t="s">
        <v>39</v>
      </c>
      <c r="F917">
        <v>153</v>
      </c>
    </row>
    <row r="918" spans="4:6" x14ac:dyDescent="0.25">
      <c r="D918" s="1">
        <v>39908</v>
      </c>
      <c r="E918" s="2" t="s">
        <v>187</v>
      </c>
      <c r="F918">
        <v>3</v>
      </c>
    </row>
    <row r="919" spans="4:6" x14ac:dyDescent="0.25">
      <c r="D919" s="1">
        <v>39909</v>
      </c>
      <c r="E919" s="2" t="s">
        <v>33</v>
      </c>
      <c r="F919">
        <v>109</v>
      </c>
    </row>
    <row r="920" spans="4:6" x14ac:dyDescent="0.25">
      <c r="D920" s="1">
        <v>39911</v>
      </c>
      <c r="E920" s="2" t="s">
        <v>88</v>
      </c>
      <c r="F920">
        <v>9</v>
      </c>
    </row>
    <row r="921" spans="4:6" x14ac:dyDescent="0.25">
      <c r="D921" s="1">
        <v>39911</v>
      </c>
      <c r="E921" s="2" t="s">
        <v>54</v>
      </c>
      <c r="F921">
        <v>112</v>
      </c>
    </row>
    <row r="922" spans="4:6" x14ac:dyDescent="0.25">
      <c r="D922" s="1">
        <v>39916</v>
      </c>
      <c r="E922" s="2" t="s">
        <v>21</v>
      </c>
      <c r="F922">
        <v>29</v>
      </c>
    </row>
    <row r="923" spans="4:6" x14ac:dyDescent="0.25">
      <c r="D923" s="1">
        <v>39916</v>
      </c>
      <c r="E923" s="2" t="s">
        <v>52</v>
      </c>
      <c r="F923">
        <v>310</v>
      </c>
    </row>
    <row r="924" spans="4:6" x14ac:dyDescent="0.25">
      <c r="D924" s="1">
        <v>39918</v>
      </c>
      <c r="E924" s="2" t="s">
        <v>57</v>
      </c>
      <c r="F924">
        <v>107</v>
      </c>
    </row>
    <row r="925" spans="4:6" x14ac:dyDescent="0.25">
      <c r="D925" s="1">
        <v>39921</v>
      </c>
      <c r="E925" s="2" t="s">
        <v>10</v>
      </c>
      <c r="F925">
        <v>26</v>
      </c>
    </row>
    <row r="926" spans="4:6" x14ac:dyDescent="0.25">
      <c r="D926" s="1">
        <v>39923</v>
      </c>
      <c r="E926" s="2" t="s">
        <v>33</v>
      </c>
      <c r="F926">
        <v>114</v>
      </c>
    </row>
    <row r="927" spans="4:6" x14ac:dyDescent="0.25">
      <c r="D927" s="1">
        <v>39924</v>
      </c>
      <c r="E927" s="2" t="s">
        <v>171</v>
      </c>
      <c r="F927">
        <v>4</v>
      </c>
    </row>
    <row r="928" spans="4:6" x14ac:dyDescent="0.25">
      <c r="D928" s="1">
        <v>39925</v>
      </c>
      <c r="E928" s="2" t="s">
        <v>188</v>
      </c>
      <c r="F928">
        <v>15</v>
      </c>
    </row>
    <row r="929" spans="4:6" x14ac:dyDescent="0.25">
      <c r="D929" s="1">
        <v>39929</v>
      </c>
      <c r="E929" s="2" t="s">
        <v>68</v>
      </c>
      <c r="F929">
        <v>144</v>
      </c>
    </row>
    <row r="930" spans="4:6" x14ac:dyDescent="0.25">
      <c r="D930" s="1">
        <v>39933</v>
      </c>
      <c r="E930" s="2" t="s">
        <v>7</v>
      </c>
      <c r="F930">
        <v>110</v>
      </c>
    </row>
    <row r="931" spans="4:6" x14ac:dyDescent="0.25">
      <c r="D931" s="1">
        <v>39933</v>
      </c>
      <c r="E931" s="2" t="s">
        <v>39</v>
      </c>
      <c r="F931">
        <v>105</v>
      </c>
    </row>
    <row r="932" spans="4:6" x14ac:dyDescent="0.25">
      <c r="D932" s="1">
        <v>39935</v>
      </c>
      <c r="E932" s="2" t="s">
        <v>54</v>
      </c>
      <c r="F932">
        <v>51</v>
      </c>
    </row>
    <row r="933" spans="4:6" x14ac:dyDescent="0.25">
      <c r="D933" s="1">
        <v>39937</v>
      </c>
      <c r="E933" s="2" t="s">
        <v>147</v>
      </c>
      <c r="F933">
        <v>1</v>
      </c>
    </row>
    <row r="934" spans="4:6" x14ac:dyDescent="0.25">
      <c r="D934" s="1">
        <v>39937</v>
      </c>
      <c r="E934" s="2" t="s">
        <v>154</v>
      </c>
      <c r="F934">
        <v>8</v>
      </c>
    </row>
    <row r="935" spans="4:6" x14ac:dyDescent="0.25">
      <c r="D935" s="1">
        <v>39939</v>
      </c>
      <c r="E935" s="2" t="s">
        <v>11</v>
      </c>
      <c r="F935">
        <v>128</v>
      </c>
    </row>
    <row r="936" spans="4:6" x14ac:dyDescent="0.25">
      <c r="D936" s="1">
        <v>39942</v>
      </c>
      <c r="E936" s="2" t="s">
        <v>89</v>
      </c>
      <c r="F936">
        <v>9</v>
      </c>
    </row>
    <row r="937" spans="4:6" x14ac:dyDescent="0.25">
      <c r="D937" s="1">
        <v>39948</v>
      </c>
      <c r="E937" s="2" t="s">
        <v>11</v>
      </c>
      <c r="F937">
        <v>291</v>
      </c>
    </row>
    <row r="938" spans="4:6" x14ac:dyDescent="0.25">
      <c r="D938" s="1">
        <v>39949</v>
      </c>
      <c r="E938" s="2" t="s">
        <v>16</v>
      </c>
      <c r="F938">
        <v>261</v>
      </c>
    </row>
    <row r="939" spans="4:6" x14ac:dyDescent="0.25">
      <c r="D939" s="1">
        <v>39951</v>
      </c>
      <c r="E939" s="2" t="s">
        <v>54</v>
      </c>
      <c r="F939">
        <v>192</v>
      </c>
    </row>
    <row r="940" spans="4:6" x14ac:dyDescent="0.25">
      <c r="D940" s="1">
        <v>39951</v>
      </c>
      <c r="E940" s="2" t="s">
        <v>9</v>
      </c>
      <c r="F940">
        <v>319</v>
      </c>
    </row>
    <row r="941" spans="4:6" x14ac:dyDescent="0.25">
      <c r="D941" s="1">
        <v>39953</v>
      </c>
      <c r="E941" s="2" t="s">
        <v>47</v>
      </c>
      <c r="F941">
        <v>393</v>
      </c>
    </row>
    <row r="942" spans="4:6" x14ac:dyDescent="0.25">
      <c r="D942" s="1">
        <v>39957</v>
      </c>
      <c r="E942" s="2" t="s">
        <v>189</v>
      </c>
      <c r="F942">
        <v>13</v>
      </c>
    </row>
    <row r="943" spans="4:6" x14ac:dyDescent="0.25">
      <c r="D943" s="1">
        <v>39958</v>
      </c>
      <c r="E943" s="2" t="s">
        <v>52</v>
      </c>
      <c r="F943">
        <v>380</v>
      </c>
    </row>
    <row r="944" spans="4:6" x14ac:dyDescent="0.25">
      <c r="D944" s="1">
        <v>39959</v>
      </c>
      <c r="E944" s="2" t="s">
        <v>39</v>
      </c>
      <c r="F944">
        <v>36</v>
      </c>
    </row>
    <row r="945" spans="4:6" x14ac:dyDescent="0.25">
      <c r="D945" s="1">
        <v>39962</v>
      </c>
      <c r="E945" s="2" t="s">
        <v>175</v>
      </c>
      <c r="F945">
        <v>179</v>
      </c>
    </row>
    <row r="946" spans="4:6" x14ac:dyDescent="0.25">
      <c r="D946" s="1">
        <v>39964</v>
      </c>
      <c r="E946" s="2" t="s">
        <v>30</v>
      </c>
      <c r="F946">
        <v>111</v>
      </c>
    </row>
    <row r="947" spans="4:6" x14ac:dyDescent="0.25">
      <c r="D947" s="1">
        <v>39965</v>
      </c>
      <c r="E947" s="2" t="s">
        <v>10</v>
      </c>
      <c r="F947">
        <v>36</v>
      </c>
    </row>
    <row r="948" spans="4:6" x14ac:dyDescent="0.25">
      <c r="D948" s="1">
        <v>39965</v>
      </c>
      <c r="E948" s="2" t="s">
        <v>12</v>
      </c>
      <c r="F948">
        <v>120</v>
      </c>
    </row>
    <row r="949" spans="4:6" x14ac:dyDescent="0.25">
      <c r="D949" s="1">
        <v>39969</v>
      </c>
      <c r="E949" s="2" t="s">
        <v>190</v>
      </c>
      <c r="F949">
        <v>11</v>
      </c>
    </row>
    <row r="950" spans="4:6" x14ac:dyDescent="0.25">
      <c r="D950" s="1">
        <v>39971</v>
      </c>
      <c r="E950" s="2" t="s">
        <v>128</v>
      </c>
      <c r="F950">
        <v>15</v>
      </c>
    </row>
    <row r="951" spans="4:6" x14ac:dyDescent="0.25">
      <c r="D951" s="1">
        <v>39971</v>
      </c>
      <c r="E951" s="2" t="s">
        <v>45</v>
      </c>
      <c r="F951">
        <v>4</v>
      </c>
    </row>
    <row r="952" spans="4:6" x14ac:dyDescent="0.25">
      <c r="D952" s="1">
        <v>39974</v>
      </c>
      <c r="E952" s="2" t="s">
        <v>117</v>
      </c>
      <c r="F952">
        <v>11</v>
      </c>
    </row>
    <row r="953" spans="4:6" x14ac:dyDescent="0.25">
      <c r="D953" s="1">
        <v>39977</v>
      </c>
      <c r="E953" s="2" t="s">
        <v>191</v>
      </c>
      <c r="F953">
        <v>9</v>
      </c>
    </row>
    <row r="954" spans="4:6" x14ac:dyDescent="0.25">
      <c r="D954" s="1">
        <v>39978</v>
      </c>
      <c r="E954" s="2" t="s">
        <v>52</v>
      </c>
      <c r="F954">
        <v>498</v>
      </c>
    </row>
    <row r="955" spans="4:6" x14ac:dyDescent="0.25">
      <c r="D955" s="1">
        <v>39980</v>
      </c>
      <c r="E955" s="2" t="s">
        <v>47</v>
      </c>
      <c r="F955">
        <v>350</v>
      </c>
    </row>
    <row r="956" spans="4:6" x14ac:dyDescent="0.25">
      <c r="D956" s="1">
        <v>39980</v>
      </c>
      <c r="E956" s="2" t="s">
        <v>10</v>
      </c>
      <c r="F956">
        <v>191</v>
      </c>
    </row>
    <row r="957" spans="4:6" x14ac:dyDescent="0.25">
      <c r="D957" s="1">
        <v>39980</v>
      </c>
      <c r="E957" s="2" t="s">
        <v>11</v>
      </c>
      <c r="F957">
        <v>402</v>
      </c>
    </row>
    <row r="958" spans="4:6" x14ac:dyDescent="0.25">
      <c r="D958" s="1">
        <v>39984</v>
      </c>
      <c r="E958" s="2" t="s">
        <v>71</v>
      </c>
      <c r="F958">
        <v>140</v>
      </c>
    </row>
    <row r="959" spans="4:6" x14ac:dyDescent="0.25">
      <c r="D959" s="1">
        <v>39985</v>
      </c>
      <c r="E959" s="2" t="s">
        <v>192</v>
      </c>
      <c r="F959">
        <v>3</v>
      </c>
    </row>
    <row r="960" spans="4:6" x14ac:dyDescent="0.25">
      <c r="D960" s="1">
        <v>39987</v>
      </c>
      <c r="E960" s="2" t="s">
        <v>54</v>
      </c>
      <c r="F960">
        <v>25</v>
      </c>
    </row>
    <row r="961" spans="4:6" x14ac:dyDescent="0.25">
      <c r="D961" s="1">
        <v>39992</v>
      </c>
      <c r="E961" s="2" t="s">
        <v>193</v>
      </c>
      <c r="F961">
        <v>7</v>
      </c>
    </row>
    <row r="962" spans="4:6" x14ac:dyDescent="0.25">
      <c r="D962" s="1">
        <v>39994</v>
      </c>
      <c r="E962" s="2" t="s">
        <v>194</v>
      </c>
      <c r="F962">
        <v>17</v>
      </c>
    </row>
    <row r="963" spans="4:6" x14ac:dyDescent="0.25">
      <c r="D963" s="1">
        <v>39994</v>
      </c>
      <c r="E963" s="2" t="s">
        <v>11</v>
      </c>
      <c r="F963">
        <v>479</v>
      </c>
    </row>
    <row r="964" spans="4:6" x14ac:dyDescent="0.25">
      <c r="D964" s="1">
        <v>39994</v>
      </c>
      <c r="E964" s="2" t="s">
        <v>195</v>
      </c>
      <c r="F964">
        <v>6</v>
      </c>
    </row>
    <row r="965" spans="4:6" x14ac:dyDescent="0.25">
      <c r="D965" s="1">
        <v>39994</v>
      </c>
      <c r="E965" s="2" t="s">
        <v>18</v>
      </c>
      <c r="F965">
        <v>10</v>
      </c>
    </row>
    <row r="966" spans="4:6" x14ac:dyDescent="0.25">
      <c r="D966" s="1">
        <v>39995</v>
      </c>
      <c r="E966" s="2" t="s">
        <v>31</v>
      </c>
      <c r="F966">
        <v>2</v>
      </c>
    </row>
    <row r="967" spans="4:6" x14ac:dyDescent="0.25">
      <c r="D967" s="1">
        <v>39997</v>
      </c>
      <c r="E967" s="2" t="s">
        <v>196</v>
      </c>
      <c r="F967">
        <v>13</v>
      </c>
    </row>
    <row r="968" spans="4:6" x14ac:dyDescent="0.25">
      <c r="D968" s="1">
        <v>40000</v>
      </c>
      <c r="E968" s="2" t="s">
        <v>185</v>
      </c>
      <c r="F968">
        <v>12</v>
      </c>
    </row>
    <row r="969" spans="4:6" x14ac:dyDescent="0.25">
      <c r="D969" s="1">
        <v>40000</v>
      </c>
      <c r="E969" s="2" t="s">
        <v>7</v>
      </c>
      <c r="F969">
        <v>191</v>
      </c>
    </row>
    <row r="970" spans="4:6" x14ac:dyDescent="0.25">
      <c r="D970" s="1">
        <v>40000</v>
      </c>
      <c r="E970" s="2" t="s">
        <v>12</v>
      </c>
      <c r="F970">
        <v>123</v>
      </c>
    </row>
    <row r="971" spans="4:6" x14ac:dyDescent="0.25">
      <c r="D971" s="1">
        <v>40001</v>
      </c>
      <c r="E971" s="2" t="s">
        <v>20</v>
      </c>
      <c r="F971">
        <v>66</v>
      </c>
    </row>
    <row r="972" spans="4:6" x14ac:dyDescent="0.25">
      <c r="D972" s="1">
        <v>40002</v>
      </c>
      <c r="E972" s="2" t="s">
        <v>63</v>
      </c>
      <c r="F972">
        <v>132</v>
      </c>
    </row>
    <row r="973" spans="4:6" x14ac:dyDescent="0.25">
      <c r="D973" s="1">
        <v>40006</v>
      </c>
      <c r="E973" s="2" t="s">
        <v>197</v>
      </c>
      <c r="F973">
        <v>9</v>
      </c>
    </row>
    <row r="974" spans="4:6" x14ac:dyDescent="0.25">
      <c r="D974" s="1">
        <v>40006</v>
      </c>
      <c r="E974" s="2" t="s">
        <v>80</v>
      </c>
      <c r="F974">
        <v>111</v>
      </c>
    </row>
    <row r="975" spans="4:6" x14ac:dyDescent="0.25">
      <c r="D975" s="1">
        <v>40007</v>
      </c>
      <c r="E975" s="2" t="s">
        <v>21</v>
      </c>
      <c r="F975">
        <v>163</v>
      </c>
    </row>
    <row r="976" spans="4:6" x14ac:dyDescent="0.25">
      <c r="D976" s="1">
        <v>40007</v>
      </c>
      <c r="E976" s="2" t="s">
        <v>157</v>
      </c>
      <c r="F976">
        <v>4</v>
      </c>
    </row>
    <row r="977" spans="4:6" x14ac:dyDescent="0.25">
      <c r="D977" s="1">
        <v>40009</v>
      </c>
      <c r="E977" s="2" t="s">
        <v>147</v>
      </c>
      <c r="F977">
        <v>10</v>
      </c>
    </row>
    <row r="978" spans="4:6" x14ac:dyDescent="0.25">
      <c r="D978" s="1">
        <v>40010</v>
      </c>
      <c r="E978" s="2" t="s">
        <v>11</v>
      </c>
      <c r="F978">
        <v>457</v>
      </c>
    </row>
    <row r="979" spans="4:6" x14ac:dyDescent="0.25">
      <c r="D979" s="1">
        <v>40012</v>
      </c>
      <c r="E979" s="2" t="s">
        <v>52</v>
      </c>
      <c r="F979">
        <v>260</v>
      </c>
    </row>
    <row r="980" spans="4:6" x14ac:dyDescent="0.25">
      <c r="D980" s="1">
        <v>40013</v>
      </c>
      <c r="E980" s="2" t="s">
        <v>122</v>
      </c>
      <c r="F980">
        <v>181</v>
      </c>
    </row>
    <row r="981" spans="4:6" x14ac:dyDescent="0.25">
      <c r="D981" s="1">
        <v>40014</v>
      </c>
      <c r="E981" s="2" t="s">
        <v>52</v>
      </c>
      <c r="F981">
        <v>144</v>
      </c>
    </row>
    <row r="982" spans="4:6" x14ac:dyDescent="0.25">
      <c r="D982" s="1">
        <v>40015</v>
      </c>
      <c r="E982" s="2" t="s">
        <v>24</v>
      </c>
      <c r="F982">
        <v>246</v>
      </c>
    </row>
    <row r="983" spans="4:6" x14ac:dyDescent="0.25">
      <c r="D983" s="1">
        <v>40017</v>
      </c>
      <c r="E983" s="2" t="s">
        <v>198</v>
      </c>
      <c r="F983">
        <v>10</v>
      </c>
    </row>
    <row r="984" spans="4:6" x14ac:dyDescent="0.25">
      <c r="D984" s="1">
        <v>40019</v>
      </c>
      <c r="E984" s="2" t="s">
        <v>28</v>
      </c>
      <c r="F984">
        <v>148</v>
      </c>
    </row>
    <row r="985" spans="4:6" x14ac:dyDescent="0.25">
      <c r="D985" s="1">
        <v>40021</v>
      </c>
      <c r="E985" s="2" t="s">
        <v>37</v>
      </c>
      <c r="F985">
        <v>24</v>
      </c>
    </row>
    <row r="986" spans="4:6" x14ac:dyDescent="0.25">
      <c r="D986" s="1">
        <v>40024</v>
      </c>
      <c r="E986" s="2" t="s">
        <v>27</v>
      </c>
      <c r="F986">
        <v>66</v>
      </c>
    </row>
    <row r="987" spans="4:6" x14ac:dyDescent="0.25">
      <c r="D987" s="1">
        <v>40027</v>
      </c>
      <c r="E987" s="2" t="s">
        <v>47</v>
      </c>
      <c r="F987">
        <v>333</v>
      </c>
    </row>
    <row r="988" spans="4:6" x14ac:dyDescent="0.25">
      <c r="D988" s="1">
        <v>40027</v>
      </c>
      <c r="E988" s="2" t="s">
        <v>39</v>
      </c>
      <c r="F988">
        <v>194</v>
      </c>
    </row>
    <row r="989" spans="4:6" x14ac:dyDescent="0.25">
      <c r="D989" s="1">
        <v>40031</v>
      </c>
      <c r="E989" s="2" t="s">
        <v>20</v>
      </c>
      <c r="F989">
        <v>154</v>
      </c>
    </row>
    <row r="990" spans="4:6" x14ac:dyDescent="0.25">
      <c r="D990" s="1">
        <v>40031</v>
      </c>
      <c r="E990" s="2" t="s">
        <v>57</v>
      </c>
      <c r="F990">
        <v>100</v>
      </c>
    </row>
    <row r="991" spans="4:6" x14ac:dyDescent="0.25">
      <c r="D991" s="1">
        <v>40031</v>
      </c>
      <c r="E991" s="2" t="s">
        <v>3</v>
      </c>
      <c r="F991">
        <v>18</v>
      </c>
    </row>
    <row r="992" spans="4:6" x14ac:dyDescent="0.25">
      <c r="D992" s="1">
        <v>40031</v>
      </c>
      <c r="E992" s="2" t="s">
        <v>172</v>
      </c>
      <c r="F992">
        <v>20</v>
      </c>
    </row>
    <row r="993" spans="4:6" x14ac:dyDescent="0.25">
      <c r="D993" s="1">
        <v>40033</v>
      </c>
      <c r="E993" s="2" t="s">
        <v>57</v>
      </c>
      <c r="F993">
        <v>200</v>
      </c>
    </row>
    <row r="994" spans="4:6" x14ac:dyDescent="0.25">
      <c r="D994" s="1">
        <v>40034</v>
      </c>
      <c r="E994" s="2" t="s">
        <v>20</v>
      </c>
      <c r="F994">
        <v>48</v>
      </c>
    </row>
    <row r="995" spans="4:6" x14ac:dyDescent="0.25">
      <c r="D995" s="1">
        <v>40034</v>
      </c>
      <c r="E995" s="2" t="s">
        <v>63</v>
      </c>
      <c r="F995">
        <v>68</v>
      </c>
    </row>
    <row r="996" spans="4:6" x14ac:dyDescent="0.25">
      <c r="D996" s="1">
        <v>40035</v>
      </c>
      <c r="E996" s="2" t="s">
        <v>176</v>
      </c>
      <c r="F996">
        <v>9</v>
      </c>
    </row>
    <row r="997" spans="4:6" x14ac:dyDescent="0.25">
      <c r="D997" s="1">
        <v>40039</v>
      </c>
      <c r="E997" s="2" t="s">
        <v>52</v>
      </c>
      <c r="F997">
        <v>493</v>
      </c>
    </row>
    <row r="998" spans="4:6" x14ac:dyDescent="0.25">
      <c r="D998" s="1">
        <v>40039</v>
      </c>
      <c r="E998" s="2" t="s">
        <v>16</v>
      </c>
      <c r="F998">
        <v>340</v>
      </c>
    </row>
    <row r="999" spans="4:6" x14ac:dyDescent="0.25">
      <c r="D999" s="1">
        <v>40041</v>
      </c>
      <c r="E999" s="2" t="s">
        <v>176</v>
      </c>
      <c r="F999">
        <v>2</v>
      </c>
    </row>
    <row r="1000" spans="4:6" x14ac:dyDescent="0.25">
      <c r="D1000" s="1">
        <v>40044</v>
      </c>
      <c r="E1000" s="2" t="s">
        <v>30</v>
      </c>
      <c r="F1000">
        <v>62</v>
      </c>
    </row>
    <row r="1001" spans="4:6" x14ac:dyDescent="0.25">
      <c r="D1001" s="1">
        <v>40044</v>
      </c>
      <c r="E1001" s="2" t="s">
        <v>24</v>
      </c>
      <c r="F1001">
        <v>164</v>
      </c>
    </row>
    <row r="1002" spans="4:6" x14ac:dyDescent="0.25">
      <c r="D1002" s="1">
        <v>40045</v>
      </c>
      <c r="E1002" s="2" t="s">
        <v>30</v>
      </c>
      <c r="F1002">
        <v>170</v>
      </c>
    </row>
    <row r="1003" spans="4:6" x14ac:dyDescent="0.25">
      <c r="D1003" s="1">
        <v>40047</v>
      </c>
      <c r="E1003" s="2" t="s">
        <v>73</v>
      </c>
      <c r="F1003">
        <v>164</v>
      </c>
    </row>
    <row r="1004" spans="4:6" x14ac:dyDescent="0.25">
      <c r="D1004" s="1">
        <v>40049</v>
      </c>
      <c r="E1004" s="2" t="s">
        <v>8</v>
      </c>
      <c r="F1004">
        <v>70</v>
      </c>
    </row>
    <row r="1005" spans="4:6" x14ac:dyDescent="0.25">
      <c r="D1005" s="1">
        <v>40056</v>
      </c>
      <c r="E1005" s="2" t="s">
        <v>52</v>
      </c>
      <c r="F1005">
        <v>133</v>
      </c>
    </row>
    <row r="1006" spans="4:6" x14ac:dyDescent="0.25">
      <c r="D1006" s="1">
        <v>40057</v>
      </c>
      <c r="E1006" s="2" t="s">
        <v>199</v>
      </c>
      <c r="F1006">
        <v>20</v>
      </c>
    </row>
    <row r="1007" spans="4:6" x14ac:dyDescent="0.25">
      <c r="D1007" s="1">
        <v>40059</v>
      </c>
      <c r="E1007" s="2" t="s">
        <v>200</v>
      </c>
      <c r="F1007">
        <v>15</v>
      </c>
    </row>
    <row r="1008" spans="4:6" x14ac:dyDescent="0.25">
      <c r="D1008" s="1">
        <v>40060</v>
      </c>
      <c r="E1008" s="2" t="s">
        <v>201</v>
      </c>
      <c r="F1008">
        <v>15</v>
      </c>
    </row>
    <row r="1009" spans="4:6" x14ac:dyDescent="0.25">
      <c r="D1009" s="1">
        <v>40061</v>
      </c>
      <c r="E1009" s="2" t="s">
        <v>60</v>
      </c>
      <c r="F1009">
        <v>105</v>
      </c>
    </row>
    <row r="1010" spans="4:6" x14ac:dyDescent="0.25">
      <c r="D1010" s="1">
        <v>40065</v>
      </c>
      <c r="E1010" s="2" t="s">
        <v>33</v>
      </c>
      <c r="F1010">
        <v>192</v>
      </c>
    </row>
    <row r="1011" spans="4:6" x14ac:dyDescent="0.25">
      <c r="D1011" s="1">
        <v>40065</v>
      </c>
      <c r="E1011" s="2" t="s">
        <v>82</v>
      </c>
      <c r="F1011">
        <v>142</v>
      </c>
    </row>
    <row r="1012" spans="4:6" x14ac:dyDescent="0.25">
      <c r="D1012" s="1">
        <v>40066</v>
      </c>
      <c r="E1012" s="2" t="s">
        <v>108</v>
      </c>
      <c r="F1012">
        <v>3</v>
      </c>
    </row>
    <row r="1013" spans="4:6" x14ac:dyDescent="0.25">
      <c r="D1013" s="1">
        <v>40066</v>
      </c>
      <c r="E1013" s="2" t="s">
        <v>19</v>
      </c>
      <c r="F1013">
        <v>219</v>
      </c>
    </row>
    <row r="1014" spans="4:6" x14ac:dyDescent="0.25">
      <c r="D1014" s="1">
        <v>40070</v>
      </c>
      <c r="E1014" s="2" t="s">
        <v>32</v>
      </c>
      <c r="F1014">
        <v>137</v>
      </c>
    </row>
    <row r="1015" spans="4:6" x14ac:dyDescent="0.25">
      <c r="D1015" s="1">
        <v>40071</v>
      </c>
      <c r="E1015" s="2" t="s">
        <v>22</v>
      </c>
      <c r="F1015">
        <v>108</v>
      </c>
    </row>
    <row r="1016" spans="4:6" x14ac:dyDescent="0.25">
      <c r="D1016" s="1">
        <v>40072</v>
      </c>
      <c r="E1016" s="2" t="s">
        <v>104</v>
      </c>
      <c r="F1016">
        <v>395</v>
      </c>
    </row>
    <row r="1017" spans="4:6" x14ac:dyDescent="0.25">
      <c r="D1017" s="1">
        <v>40073</v>
      </c>
      <c r="E1017" s="2" t="s">
        <v>202</v>
      </c>
      <c r="F1017">
        <v>3</v>
      </c>
    </row>
    <row r="1018" spans="4:6" x14ac:dyDescent="0.25">
      <c r="D1018" s="1">
        <v>40075</v>
      </c>
      <c r="E1018" s="2" t="s">
        <v>8</v>
      </c>
      <c r="F1018">
        <v>73</v>
      </c>
    </row>
    <row r="1019" spans="4:6" x14ac:dyDescent="0.25">
      <c r="D1019" s="1">
        <v>40075</v>
      </c>
      <c r="E1019" s="2" t="s">
        <v>47</v>
      </c>
      <c r="F1019">
        <v>209</v>
      </c>
    </row>
    <row r="1020" spans="4:6" x14ac:dyDescent="0.25">
      <c r="D1020" s="1">
        <v>40077</v>
      </c>
      <c r="E1020" s="2" t="s">
        <v>39</v>
      </c>
      <c r="F1020">
        <v>41</v>
      </c>
    </row>
    <row r="1021" spans="4:6" x14ac:dyDescent="0.25">
      <c r="D1021" s="1">
        <v>40083</v>
      </c>
      <c r="E1021" s="2" t="s">
        <v>19</v>
      </c>
      <c r="F1021">
        <v>488</v>
      </c>
    </row>
    <row r="1022" spans="4:6" x14ac:dyDescent="0.25">
      <c r="D1022" s="1">
        <v>40084</v>
      </c>
      <c r="E1022" s="2" t="s">
        <v>99</v>
      </c>
      <c r="F1022">
        <v>5</v>
      </c>
    </row>
    <row r="1023" spans="4:6" x14ac:dyDescent="0.25">
      <c r="D1023" s="1">
        <v>40084</v>
      </c>
      <c r="E1023" s="2" t="s">
        <v>71</v>
      </c>
      <c r="F1023">
        <v>97</v>
      </c>
    </row>
    <row r="1024" spans="4:6" x14ac:dyDescent="0.25">
      <c r="D1024" s="1">
        <v>40085</v>
      </c>
      <c r="E1024" s="2" t="s">
        <v>10</v>
      </c>
      <c r="F1024">
        <v>58</v>
      </c>
    </row>
    <row r="1025" spans="4:6" x14ac:dyDescent="0.25">
      <c r="D1025" s="1">
        <v>40085</v>
      </c>
      <c r="E1025" s="2" t="s">
        <v>57</v>
      </c>
      <c r="F1025">
        <v>179</v>
      </c>
    </row>
    <row r="1026" spans="4:6" x14ac:dyDescent="0.25">
      <c r="D1026" s="1">
        <v>40087</v>
      </c>
      <c r="E1026" s="2" t="s">
        <v>40</v>
      </c>
      <c r="F1026">
        <v>18</v>
      </c>
    </row>
    <row r="1027" spans="4:6" x14ac:dyDescent="0.25">
      <c r="D1027" s="1">
        <v>40088</v>
      </c>
      <c r="E1027" s="2" t="s">
        <v>53</v>
      </c>
      <c r="F1027">
        <v>4</v>
      </c>
    </row>
    <row r="1028" spans="4:6" x14ac:dyDescent="0.25">
      <c r="D1028" s="1">
        <v>40088</v>
      </c>
      <c r="E1028" s="2" t="s">
        <v>35</v>
      </c>
      <c r="F1028">
        <v>1</v>
      </c>
    </row>
    <row r="1029" spans="4:6" x14ac:dyDescent="0.25">
      <c r="D1029" s="1">
        <v>40089</v>
      </c>
      <c r="E1029" s="2" t="s">
        <v>33</v>
      </c>
      <c r="F1029">
        <v>86</v>
      </c>
    </row>
    <row r="1030" spans="4:6" x14ac:dyDescent="0.25">
      <c r="D1030" s="1">
        <v>40090</v>
      </c>
      <c r="E1030" s="2" t="s">
        <v>16</v>
      </c>
      <c r="F1030">
        <v>290</v>
      </c>
    </row>
    <row r="1031" spans="4:6" x14ac:dyDescent="0.25">
      <c r="D1031" s="1">
        <v>40092</v>
      </c>
      <c r="E1031" s="2" t="s">
        <v>186</v>
      </c>
      <c r="F1031">
        <v>14</v>
      </c>
    </row>
    <row r="1032" spans="4:6" x14ac:dyDescent="0.25">
      <c r="D1032" s="1">
        <v>40094</v>
      </c>
      <c r="E1032" s="2" t="s">
        <v>41</v>
      </c>
      <c r="F1032">
        <v>120</v>
      </c>
    </row>
    <row r="1033" spans="4:6" x14ac:dyDescent="0.25">
      <c r="D1033" s="1">
        <v>40094</v>
      </c>
      <c r="E1033" s="2" t="s">
        <v>125</v>
      </c>
      <c r="F1033">
        <v>28</v>
      </c>
    </row>
    <row r="1034" spans="4:6" x14ac:dyDescent="0.25">
      <c r="D1034" s="1">
        <v>40095</v>
      </c>
      <c r="E1034" s="2" t="s">
        <v>11</v>
      </c>
      <c r="F1034">
        <v>213</v>
      </c>
    </row>
    <row r="1035" spans="4:6" x14ac:dyDescent="0.25">
      <c r="D1035" s="1">
        <v>40101</v>
      </c>
      <c r="E1035" s="2" t="s">
        <v>110</v>
      </c>
      <c r="F1035">
        <v>10</v>
      </c>
    </row>
    <row r="1036" spans="4:6" x14ac:dyDescent="0.25">
      <c r="D1036" s="1">
        <v>40102</v>
      </c>
      <c r="E1036" s="2" t="s">
        <v>71</v>
      </c>
      <c r="F1036">
        <v>53</v>
      </c>
    </row>
    <row r="1037" spans="4:6" x14ac:dyDescent="0.25">
      <c r="D1037" s="1">
        <v>40103</v>
      </c>
      <c r="E1037" s="2" t="s">
        <v>32</v>
      </c>
      <c r="F1037">
        <v>178</v>
      </c>
    </row>
    <row r="1038" spans="4:6" x14ac:dyDescent="0.25">
      <c r="D1038" s="1">
        <v>40103</v>
      </c>
      <c r="E1038" s="2" t="s">
        <v>76</v>
      </c>
      <c r="F1038">
        <v>6</v>
      </c>
    </row>
    <row r="1039" spans="4:6" x14ac:dyDescent="0.25">
      <c r="D1039" s="1">
        <v>40107</v>
      </c>
      <c r="E1039" s="2" t="s">
        <v>11</v>
      </c>
      <c r="F1039">
        <v>118</v>
      </c>
    </row>
    <row r="1040" spans="4:6" x14ac:dyDescent="0.25">
      <c r="D1040" s="1">
        <v>40107</v>
      </c>
      <c r="E1040" s="2" t="s">
        <v>72</v>
      </c>
      <c r="F1040">
        <v>5</v>
      </c>
    </row>
    <row r="1041" spans="4:6" x14ac:dyDescent="0.25">
      <c r="D1041" s="1">
        <v>40108</v>
      </c>
      <c r="E1041" s="2" t="s">
        <v>20</v>
      </c>
      <c r="F1041">
        <v>89</v>
      </c>
    </row>
    <row r="1042" spans="4:6" x14ac:dyDescent="0.25">
      <c r="D1042" s="1">
        <v>40113</v>
      </c>
      <c r="E1042" s="2" t="s">
        <v>37</v>
      </c>
      <c r="F1042">
        <v>22</v>
      </c>
    </row>
    <row r="1043" spans="4:6" x14ac:dyDescent="0.25">
      <c r="D1043" s="1">
        <v>40114</v>
      </c>
      <c r="E1043" s="2" t="s">
        <v>20</v>
      </c>
      <c r="F1043">
        <v>199</v>
      </c>
    </row>
    <row r="1044" spans="4:6" x14ac:dyDescent="0.25">
      <c r="D1044" s="1">
        <v>40120</v>
      </c>
      <c r="E1044" s="2" t="s">
        <v>111</v>
      </c>
      <c r="F1044">
        <v>8</v>
      </c>
    </row>
    <row r="1045" spans="4:6" x14ac:dyDescent="0.25">
      <c r="D1045" s="1">
        <v>40120</v>
      </c>
      <c r="E1045" s="2" t="s">
        <v>20</v>
      </c>
      <c r="F1045">
        <v>198</v>
      </c>
    </row>
    <row r="1046" spans="4:6" x14ac:dyDescent="0.25">
      <c r="D1046" s="1">
        <v>40121</v>
      </c>
      <c r="E1046" s="2" t="s">
        <v>97</v>
      </c>
      <c r="F1046">
        <v>6</v>
      </c>
    </row>
    <row r="1047" spans="4:6" x14ac:dyDescent="0.25">
      <c r="D1047" s="1">
        <v>40121</v>
      </c>
      <c r="E1047" s="2" t="s">
        <v>25</v>
      </c>
      <c r="F1047">
        <v>68</v>
      </c>
    </row>
    <row r="1048" spans="4:6" x14ac:dyDescent="0.25">
      <c r="D1048" s="1">
        <v>40121</v>
      </c>
      <c r="E1048" s="2" t="s">
        <v>104</v>
      </c>
      <c r="F1048">
        <v>200</v>
      </c>
    </row>
    <row r="1049" spans="4:6" x14ac:dyDescent="0.25">
      <c r="D1049" s="1">
        <v>40122</v>
      </c>
      <c r="E1049" s="2" t="s">
        <v>7</v>
      </c>
      <c r="F1049">
        <v>426</v>
      </c>
    </row>
    <row r="1050" spans="4:6" x14ac:dyDescent="0.25">
      <c r="D1050" s="1">
        <v>40122</v>
      </c>
      <c r="E1050" s="2" t="s">
        <v>80</v>
      </c>
      <c r="F1050">
        <v>142</v>
      </c>
    </row>
    <row r="1051" spans="4:6" x14ac:dyDescent="0.25">
      <c r="D1051" s="1">
        <v>40122</v>
      </c>
      <c r="E1051" s="2" t="s">
        <v>9</v>
      </c>
      <c r="F1051">
        <v>298</v>
      </c>
    </row>
    <row r="1052" spans="4:6" x14ac:dyDescent="0.25">
      <c r="D1052" s="1">
        <v>40124</v>
      </c>
      <c r="E1052" s="2" t="s">
        <v>19</v>
      </c>
      <c r="F1052">
        <v>224</v>
      </c>
    </row>
    <row r="1053" spans="4:6" x14ac:dyDescent="0.25">
      <c r="D1053" s="1">
        <v>40126</v>
      </c>
      <c r="E1053" s="2" t="s">
        <v>7</v>
      </c>
      <c r="F1053">
        <v>133</v>
      </c>
    </row>
    <row r="1054" spans="4:6" x14ac:dyDescent="0.25">
      <c r="D1054" s="1">
        <v>40128</v>
      </c>
      <c r="E1054" s="2" t="s">
        <v>47</v>
      </c>
      <c r="F1054">
        <v>326</v>
      </c>
    </row>
    <row r="1055" spans="4:6" x14ac:dyDescent="0.25">
      <c r="D1055" s="1">
        <v>40128</v>
      </c>
      <c r="E1055" s="2" t="s">
        <v>122</v>
      </c>
      <c r="F1055">
        <v>102</v>
      </c>
    </row>
    <row r="1056" spans="4:6" x14ac:dyDescent="0.25">
      <c r="D1056" s="1">
        <v>40129</v>
      </c>
      <c r="E1056" s="2" t="s">
        <v>9</v>
      </c>
      <c r="F1056">
        <v>332</v>
      </c>
    </row>
    <row r="1057" spans="4:6" x14ac:dyDescent="0.25">
      <c r="D1057" s="1">
        <v>40130</v>
      </c>
      <c r="E1057" s="2" t="s">
        <v>21</v>
      </c>
      <c r="F1057">
        <v>95</v>
      </c>
    </row>
    <row r="1058" spans="4:6" x14ac:dyDescent="0.25">
      <c r="D1058" s="1">
        <v>40134</v>
      </c>
      <c r="E1058" s="2" t="s">
        <v>138</v>
      </c>
      <c r="F1058">
        <v>7</v>
      </c>
    </row>
    <row r="1059" spans="4:6" x14ac:dyDescent="0.25">
      <c r="D1059" s="1">
        <v>40134</v>
      </c>
      <c r="E1059" s="2" t="s">
        <v>16</v>
      </c>
      <c r="F1059">
        <v>276</v>
      </c>
    </row>
    <row r="1060" spans="4:6" x14ac:dyDescent="0.25">
      <c r="D1060" s="1">
        <v>40134</v>
      </c>
      <c r="E1060" s="2" t="s">
        <v>141</v>
      </c>
      <c r="F1060">
        <v>6</v>
      </c>
    </row>
    <row r="1061" spans="4:6" x14ac:dyDescent="0.25">
      <c r="D1061" s="1">
        <v>40136</v>
      </c>
      <c r="E1061" s="2" t="s">
        <v>47</v>
      </c>
      <c r="F1061">
        <v>232</v>
      </c>
    </row>
    <row r="1062" spans="4:6" x14ac:dyDescent="0.25">
      <c r="D1062" s="1">
        <v>40136</v>
      </c>
      <c r="E1062" s="2" t="s">
        <v>68</v>
      </c>
      <c r="F1062">
        <v>162</v>
      </c>
    </row>
    <row r="1063" spans="4:6" x14ac:dyDescent="0.25">
      <c r="D1063" s="1">
        <v>40139</v>
      </c>
      <c r="E1063" s="2" t="s">
        <v>12</v>
      </c>
      <c r="F1063">
        <v>66</v>
      </c>
    </row>
    <row r="1064" spans="4:6" x14ac:dyDescent="0.25">
      <c r="D1064" s="1">
        <v>40139</v>
      </c>
      <c r="E1064" s="2" t="s">
        <v>159</v>
      </c>
      <c r="F1064">
        <v>2</v>
      </c>
    </row>
    <row r="1065" spans="4:6" x14ac:dyDescent="0.25">
      <c r="D1065" s="1">
        <v>40139</v>
      </c>
      <c r="E1065" s="2" t="s">
        <v>14</v>
      </c>
      <c r="F1065">
        <v>152</v>
      </c>
    </row>
    <row r="1066" spans="4:6" x14ac:dyDescent="0.25">
      <c r="D1066" s="1">
        <v>40139</v>
      </c>
      <c r="E1066" s="2" t="s">
        <v>203</v>
      </c>
      <c r="F1066">
        <v>2</v>
      </c>
    </row>
    <row r="1067" spans="4:6" x14ac:dyDescent="0.25">
      <c r="D1067" s="1">
        <v>40142</v>
      </c>
      <c r="E1067" s="2" t="s">
        <v>22</v>
      </c>
      <c r="F1067">
        <v>115</v>
      </c>
    </row>
    <row r="1068" spans="4:6" x14ac:dyDescent="0.25">
      <c r="D1068" s="1">
        <v>40142</v>
      </c>
      <c r="E1068" s="2" t="s">
        <v>39</v>
      </c>
      <c r="F1068">
        <v>29</v>
      </c>
    </row>
    <row r="1069" spans="4:6" x14ac:dyDescent="0.25">
      <c r="D1069" s="1">
        <v>40142</v>
      </c>
      <c r="E1069" s="2" t="s">
        <v>37</v>
      </c>
      <c r="F1069">
        <v>91</v>
      </c>
    </row>
    <row r="1070" spans="4:6" x14ac:dyDescent="0.25">
      <c r="D1070" s="1">
        <v>40144</v>
      </c>
      <c r="E1070" s="2" t="s">
        <v>21</v>
      </c>
      <c r="F1070">
        <v>125</v>
      </c>
    </row>
    <row r="1071" spans="4:6" x14ac:dyDescent="0.25">
      <c r="D1071" s="1">
        <v>40146</v>
      </c>
      <c r="E1071" s="2" t="s">
        <v>63</v>
      </c>
      <c r="F1071">
        <v>40</v>
      </c>
    </row>
    <row r="1072" spans="4:6" x14ac:dyDescent="0.25">
      <c r="D1072" s="1">
        <v>40146</v>
      </c>
      <c r="E1072" s="2" t="s">
        <v>11</v>
      </c>
      <c r="F1072">
        <v>279</v>
      </c>
    </row>
    <row r="1073" spans="4:6" x14ac:dyDescent="0.25">
      <c r="D1073" s="1">
        <v>40147</v>
      </c>
      <c r="E1073" s="2" t="s">
        <v>13</v>
      </c>
      <c r="F1073">
        <v>8</v>
      </c>
    </row>
    <row r="1074" spans="4:6" x14ac:dyDescent="0.25">
      <c r="D1074" s="1">
        <v>40151</v>
      </c>
      <c r="E1074" s="2" t="s">
        <v>73</v>
      </c>
      <c r="F1074">
        <v>194</v>
      </c>
    </row>
    <row r="1075" spans="4:6" x14ac:dyDescent="0.25">
      <c r="D1075" s="1">
        <v>40152</v>
      </c>
      <c r="E1075" s="2" t="s">
        <v>8</v>
      </c>
      <c r="F1075">
        <v>168</v>
      </c>
    </row>
    <row r="1076" spans="4:6" x14ac:dyDescent="0.25">
      <c r="D1076" s="1">
        <v>40153</v>
      </c>
      <c r="E1076" s="2" t="s">
        <v>16</v>
      </c>
      <c r="F1076">
        <v>211</v>
      </c>
    </row>
    <row r="1077" spans="4:6" x14ac:dyDescent="0.25">
      <c r="D1077" s="1">
        <v>40153</v>
      </c>
      <c r="E1077" s="2" t="s">
        <v>157</v>
      </c>
      <c r="F1077">
        <v>19</v>
      </c>
    </row>
    <row r="1078" spans="4:6" x14ac:dyDescent="0.25">
      <c r="D1078" s="1">
        <v>40155</v>
      </c>
      <c r="E1078" s="2" t="s">
        <v>155</v>
      </c>
      <c r="F1078">
        <v>16</v>
      </c>
    </row>
    <row r="1079" spans="4:6" x14ac:dyDescent="0.25">
      <c r="D1079" s="1">
        <v>40158</v>
      </c>
      <c r="E1079" s="2" t="s">
        <v>29</v>
      </c>
      <c r="F1079">
        <v>18</v>
      </c>
    </row>
    <row r="1080" spans="4:6" x14ac:dyDescent="0.25">
      <c r="D1080" s="1">
        <v>40158</v>
      </c>
      <c r="E1080" s="2" t="s">
        <v>9</v>
      </c>
      <c r="F1080">
        <v>399</v>
      </c>
    </row>
    <row r="1081" spans="4:6" x14ac:dyDescent="0.25">
      <c r="D1081" s="1">
        <v>40160</v>
      </c>
      <c r="E1081" s="2" t="s">
        <v>204</v>
      </c>
      <c r="F1081">
        <v>11</v>
      </c>
    </row>
    <row r="1082" spans="4:6" x14ac:dyDescent="0.25">
      <c r="D1082" s="1">
        <v>40164</v>
      </c>
      <c r="E1082" s="2" t="s">
        <v>25</v>
      </c>
      <c r="F1082">
        <v>131</v>
      </c>
    </row>
    <row r="1083" spans="4:6" x14ac:dyDescent="0.25">
      <c r="D1083" s="1">
        <v>40165</v>
      </c>
      <c r="E1083" s="2" t="s">
        <v>41</v>
      </c>
      <c r="F1083">
        <v>67</v>
      </c>
    </row>
    <row r="1084" spans="4:6" x14ac:dyDescent="0.25">
      <c r="D1084" s="1">
        <v>40166</v>
      </c>
      <c r="E1084" s="2" t="s">
        <v>12</v>
      </c>
      <c r="F1084">
        <v>151</v>
      </c>
    </row>
    <row r="1085" spans="4:6" x14ac:dyDescent="0.25">
      <c r="D1085" s="1">
        <v>40171</v>
      </c>
      <c r="E1085" s="2" t="s">
        <v>25</v>
      </c>
      <c r="F1085">
        <v>105</v>
      </c>
    </row>
    <row r="1086" spans="4:6" x14ac:dyDescent="0.25">
      <c r="D1086" s="1">
        <v>40172</v>
      </c>
      <c r="E1086" s="2" t="s">
        <v>73</v>
      </c>
      <c r="F1086">
        <v>132</v>
      </c>
    </row>
    <row r="1087" spans="4:6" x14ac:dyDescent="0.25">
      <c r="D1087" s="1">
        <v>40172</v>
      </c>
      <c r="E1087" s="2" t="s">
        <v>19</v>
      </c>
      <c r="F1087">
        <v>142</v>
      </c>
    </row>
    <row r="1088" spans="4:6" x14ac:dyDescent="0.25">
      <c r="D1088" s="1">
        <v>40172</v>
      </c>
      <c r="E1088" s="2" t="s">
        <v>205</v>
      </c>
      <c r="F1088">
        <v>17</v>
      </c>
    </row>
    <row r="1089" spans="4:6" x14ac:dyDescent="0.25">
      <c r="D1089" s="1">
        <v>40173</v>
      </c>
      <c r="E1089" s="2" t="s">
        <v>9</v>
      </c>
      <c r="F1089">
        <v>444</v>
      </c>
    </row>
    <row r="1090" spans="4:6" x14ac:dyDescent="0.25">
      <c r="D1090" s="1">
        <v>40173</v>
      </c>
      <c r="E1090" s="2" t="s">
        <v>52</v>
      </c>
      <c r="F1090">
        <v>294</v>
      </c>
    </row>
    <row r="1091" spans="4:6" x14ac:dyDescent="0.25">
      <c r="D1091" s="1">
        <v>40174</v>
      </c>
      <c r="E1091" s="2" t="s">
        <v>9</v>
      </c>
      <c r="F1091">
        <v>274</v>
      </c>
    </row>
    <row r="1092" spans="4:6" x14ac:dyDescent="0.25">
      <c r="D1092" s="1">
        <v>40176</v>
      </c>
      <c r="E1092" s="2" t="s">
        <v>37</v>
      </c>
      <c r="F1092">
        <v>168</v>
      </c>
    </row>
    <row r="1093" spans="4:6" x14ac:dyDescent="0.25">
      <c r="D1093" s="1">
        <v>40177</v>
      </c>
      <c r="E1093" s="2" t="s">
        <v>10</v>
      </c>
      <c r="F1093">
        <v>115</v>
      </c>
    </row>
    <row r="1094" spans="4:6" x14ac:dyDescent="0.25">
      <c r="D1094" s="1">
        <v>40177</v>
      </c>
      <c r="E1094" s="2" t="s">
        <v>32</v>
      </c>
      <c r="F1094">
        <v>126</v>
      </c>
    </row>
    <row r="1095" spans="4:6" x14ac:dyDescent="0.25">
      <c r="D1095" s="1">
        <v>40180</v>
      </c>
      <c r="E1095" s="2" t="s">
        <v>30</v>
      </c>
      <c r="F1095">
        <v>73</v>
      </c>
    </row>
    <row r="1096" spans="4:6" x14ac:dyDescent="0.25">
      <c r="D1096" s="1">
        <v>40180</v>
      </c>
      <c r="E1096" s="2" t="s">
        <v>24</v>
      </c>
      <c r="F1096">
        <v>413</v>
      </c>
    </row>
    <row r="1097" spans="4:6" x14ac:dyDescent="0.25">
      <c r="D1097" s="1">
        <v>40181</v>
      </c>
      <c r="E1097" s="2" t="s">
        <v>9</v>
      </c>
      <c r="F1097">
        <v>393</v>
      </c>
    </row>
    <row r="1098" spans="4:6" x14ac:dyDescent="0.25">
      <c r="D1098" s="1">
        <v>40184</v>
      </c>
      <c r="E1098" s="2" t="s">
        <v>145</v>
      </c>
      <c r="F1098">
        <v>13</v>
      </c>
    </row>
    <row r="1099" spans="4:6" x14ac:dyDescent="0.25">
      <c r="D1099" s="1">
        <v>40185</v>
      </c>
      <c r="E1099" s="2" t="s">
        <v>24</v>
      </c>
      <c r="F1099">
        <v>211</v>
      </c>
    </row>
    <row r="1100" spans="4:6" x14ac:dyDescent="0.25">
      <c r="D1100" s="1">
        <v>40189</v>
      </c>
      <c r="E1100" s="2" t="s">
        <v>63</v>
      </c>
      <c r="F1100">
        <v>116</v>
      </c>
    </row>
    <row r="1101" spans="4:6" x14ac:dyDescent="0.25">
      <c r="D1101" s="1">
        <v>40189</v>
      </c>
      <c r="E1101" s="2" t="s">
        <v>2</v>
      </c>
      <c r="F1101">
        <v>9</v>
      </c>
    </row>
    <row r="1102" spans="4:6" x14ac:dyDescent="0.25">
      <c r="D1102" s="1">
        <v>40193</v>
      </c>
      <c r="E1102" s="2" t="s">
        <v>47</v>
      </c>
      <c r="F1102">
        <v>117</v>
      </c>
    </row>
    <row r="1103" spans="4:6" x14ac:dyDescent="0.25">
      <c r="D1103" s="1">
        <v>40194</v>
      </c>
      <c r="E1103" s="2" t="s">
        <v>52</v>
      </c>
      <c r="F1103">
        <v>221</v>
      </c>
    </row>
    <row r="1104" spans="4:6" x14ac:dyDescent="0.25">
      <c r="D1104" s="1">
        <v>40198</v>
      </c>
      <c r="E1104" s="2" t="s">
        <v>154</v>
      </c>
      <c r="F1104">
        <v>9</v>
      </c>
    </row>
    <row r="1105" spans="4:6" x14ac:dyDescent="0.25">
      <c r="D1105" s="1">
        <v>40199</v>
      </c>
      <c r="E1105" s="2" t="s">
        <v>19</v>
      </c>
      <c r="F1105">
        <v>214</v>
      </c>
    </row>
    <row r="1106" spans="4:6" x14ac:dyDescent="0.25">
      <c r="D1106" s="1">
        <v>40200</v>
      </c>
      <c r="E1106" s="2" t="s">
        <v>39</v>
      </c>
      <c r="F1106">
        <v>138</v>
      </c>
    </row>
    <row r="1107" spans="4:6" x14ac:dyDescent="0.25">
      <c r="D1107" s="1">
        <v>40201</v>
      </c>
      <c r="E1107" s="2" t="s">
        <v>83</v>
      </c>
      <c r="F1107">
        <v>11</v>
      </c>
    </row>
    <row r="1108" spans="4:6" x14ac:dyDescent="0.25">
      <c r="D1108" s="1">
        <v>40201</v>
      </c>
      <c r="E1108" s="2" t="s">
        <v>54</v>
      </c>
      <c r="F1108">
        <v>128</v>
      </c>
    </row>
    <row r="1109" spans="4:6" x14ac:dyDescent="0.25">
      <c r="D1109" s="1">
        <v>40202</v>
      </c>
      <c r="E1109" s="2" t="s">
        <v>19</v>
      </c>
      <c r="F1109">
        <v>376</v>
      </c>
    </row>
    <row r="1110" spans="4:6" x14ac:dyDescent="0.25">
      <c r="D1110" s="1">
        <v>40203</v>
      </c>
      <c r="E1110" s="2" t="s">
        <v>19</v>
      </c>
      <c r="F1110">
        <v>121</v>
      </c>
    </row>
    <row r="1111" spans="4:6" x14ac:dyDescent="0.25">
      <c r="D1111" s="1">
        <v>40203</v>
      </c>
      <c r="E1111" s="2" t="s">
        <v>16</v>
      </c>
      <c r="F1111">
        <v>200</v>
      </c>
    </row>
    <row r="1112" spans="4:6" x14ac:dyDescent="0.25">
      <c r="D1112" s="1">
        <v>40204</v>
      </c>
      <c r="E1112" s="2" t="s">
        <v>19</v>
      </c>
      <c r="F1112">
        <v>500</v>
      </c>
    </row>
    <row r="1113" spans="4:6" x14ac:dyDescent="0.25">
      <c r="D1113" s="1">
        <v>40206</v>
      </c>
      <c r="E1113" s="2" t="s">
        <v>73</v>
      </c>
      <c r="F1113">
        <v>108</v>
      </c>
    </row>
    <row r="1114" spans="4:6" x14ac:dyDescent="0.25">
      <c r="D1114" s="1">
        <v>40207</v>
      </c>
      <c r="E1114" s="2" t="s">
        <v>27</v>
      </c>
      <c r="F1114">
        <v>59</v>
      </c>
    </row>
    <row r="1115" spans="4:6" x14ac:dyDescent="0.25">
      <c r="D1115" s="1">
        <v>40208</v>
      </c>
      <c r="E1115" s="2" t="s">
        <v>12</v>
      </c>
      <c r="F1115">
        <v>191</v>
      </c>
    </row>
    <row r="1116" spans="4:6" x14ac:dyDescent="0.25">
      <c r="D1116" s="1">
        <v>40209</v>
      </c>
      <c r="E1116" s="2" t="s">
        <v>21</v>
      </c>
      <c r="F1116">
        <v>189</v>
      </c>
    </row>
    <row r="1117" spans="4:6" x14ac:dyDescent="0.25">
      <c r="D1117" s="1">
        <v>40211</v>
      </c>
      <c r="E1117" s="2" t="s">
        <v>47</v>
      </c>
      <c r="F1117">
        <v>247</v>
      </c>
    </row>
    <row r="1118" spans="4:6" x14ac:dyDescent="0.25">
      <c r="D1118" s="1">
        <v>40211</v>
      </c>
      <c r="E1118" s="2" t="s">
        <v>37</v>
      </c>
      <c r="F1118">
        <v>195</v>
      </c>
    </row>
    <row r="1119" spans="4:6" x14ac:dyDescent="0.25">
      <c r="D1119" s="1">
        <v>40212</v>
      </c>
      <c r="E1119" s="2" t="s">
        <v>206</v>
      </c>
      <c r="F1119">
        <v>6</v>
      </c>
    </row>
    <row r="1120" spans="4:6" x14ac:dyDescent="0.25">
      <c r="D1120" s="1">
        <v>40213</v>
      </c>
      <c r="E1120" s="2" t="s">
        <v>207</v>
      </c>
      <c r="F1120">
        <v>1</v>
      </c>
    </row>
    <row r="1121" spans="4:6" x14ac:dyDescent="0.25">
      <c r="D1121" s="1">
        <v>40214</v>
      </c>
      <c r="E1121" s="2" t="s">
        <v>52</v>
      </c>
      <c r="F1121">
        <v>347</v>
      </c>
    </row>
    <row r="1122" spans="4:6" x14ac:dyDescent="0.25">
      <c r="D1122" s="1">
        <v>40217</v>
      </c>
      <c r="E1122" s="2" t="s">
        <v>16</v>
      </c>
      <c r="F1122">
        <v>317</v>
      </c>
    </row>
    <row r="1123" spans="4:6" x14ac:dyDescent="0.25">
      <c r="D1123" s="1">
        <v>40218</v>
      </c>
      <c r="E1123" s="2" t="s">
        <v>47</v>
      </c>
      <c r="F1123">
        <v>271</v>
      </c>
    </row>
    <row r="1124" spans="4:6" x14ac:dyDescent="0.25">
      <c r="D1124" s="1">
        <v>40218</v>
      </c>
      <c r="E1124" s="2" t="s">
        <v>87</v>
      </c>
      <c r="F1124">
        <v>4</v>
      </c>
    </row>
    <row r="1125" spans="4:6" x14ac:dyDescent="0.25">
      <c r="D1125" s="1">
        <v>40220</v>
      </c>
      <c r="E1125" s="2" t="s">
        <v>30</v>
      </c>
      <c r="F1125">
        <v>121</v>
      </c>
    </row>
    <row r="1126" spans="4:6" x14ac:dyDescent="0.25">
      <c r="D1126" s="1">
        <v>40221</v>
      </c>
      <c r="E1126" s="2" t="s">
        <v>8</v>
      </c>
      <c r="F1126">
        <v>81</v>
      </c>
    </row>
    <row r="1127" spans="4:6" x14ac:dyDescent="0.25">
      <c r="D1127" s="1">
        <v>40221</v>
      </c>
      <c r="E1127" s="2" t="s">
        <v>86</v>
      </c>
      <c r="F1127">
        <v>1</v>
      </c>
    </row>
    <row r="1128" spans="4:6" x14ac:dyDescent="0.25">
      <c r="D1128" s="1">
        <v>40223</v>
      </c>
      <c r="E1128" s="2" t="s">
        <v>32</v>
      </c>
      <c r="F1128">
        <v>142</v>
      </c>
    </row>
    <row r="1129" spans="4:6" x14ac:dyDescent="0.25">
      <c r="D1129" s="1">
        <v>40224</v>
      </c>
      <c r="E1129" s="2" t="s">
        <v>24</v>
      </c>
      <c r="F1129">
        <v>265</v>
      </c>
    </row>
    <row r="1130" spans="4:6" x14ac:dyDescent="0.25">
      <c r="D1130" s="1">
        <v>40225</v>
      </c>
      <c r="E1130" s="2" t="s">
        <v>8</v>
      </c>
      <c r="F1130">
        <v>194</v>
      </c>
    </row>
    <row r="1131" spans="4:6" x14ac:dyDescent="0.25">
      <c r="D1131" s="1">
        <v>40225</v>
      </c>
      <c r="E1131" s="2" t="s">
        <v>163</v>
      </c>
      <c r="F1131">
        <v>15</v>
      </c>
    </row>
    <row r="1132" spans="4:6" x14ac:dyDescent="0.25">
      <c r="D1132" s="1">
        <v>40227</v>
      </c>
      <c r="E1132" s="2" t="s">
        <v>12</v>
      </c>
      <c r="F1132">
        <v>23</v>
      </c>
    </row>
    <row r="1133" spans="4:6" x14ac:dyDescent="0.25">
      <c r="D1133" s="1">
        <v>40227</v>
      </c>
      <c r="E1133" s="2" t="s">
        <v>24</v>
      </c>
      <c r="F1133">
        <v>279</v>
      </c>
    </row>
    <row r="1134" spans="4:6" x14ac:dyDescent="0.25">
      <c r="D1134" s="1">
        <v>40229</v>
      </c>
      <c r="E1134" s="2" t="s">
        <v>208</v>
      </c>
      <c r="F1134">
        <v>1</v>
      </c>
    </row>
    <row r="1135" spans="4:6" x14ac:dyDescent="0.25">
      <c r="D1135" s="1">
        <v>40234</v>
      </c>
      <c r="E1135" s="2" t="s">
        <v>24</v>
      </c>
      <c r="F1135">
        <v>487</v>
      </c>
    </row>
    <row r="1136" spans="4:6" x14ac:dyDescent="0.25">
      <c r="D1136" s="1">
        <v>40234</v>
      </c>
      <c r="E1136" s="2" t="s">
        <v>9</v>
      </c>
      <c r="F1136">
        <v>395</v>
      </c>
    </row>
    <row r="1137" spans="4:6" x14ac:dyDescent="0.25">
      <c r="D1137" s="1">
        <v>40236</v>
      </c>
      <c r="E1137" s="2" t="s">
        <v>73</v>
      </c>
      <c r="F1137">
        <v>91</v>
      </c>
    </row>
    <row r="1138" spans="4:6" x14ac:dyDescent="0.25">
      <c r="D1138" s="1">
        <v>40236</v>
      </c>
      <c r="E1138" s="2" t="s">
        <v>27</v>
      </c>
      <c r="F1138">
        <v>39</v>
      </c>
    </row>
    <row r="1139" spans="4:6" x14ac:dyDescent="0.25">
      <c r="D1139" s="1">
        <v>40236</v>
      </c>
      <c r="E1139" s="2" t="s">
        <v>24</v>
      </c>
      <c r="F1139">
        <v>312</v>
      </c>
    </row>
    <row r="1140" spans="4:6" x14ac:dyDescent="0.25">
      <c r="D1140" s="1">
        <v>40237</v>
      </c>
      <c r="E1140" s="2" t="s">
        <v>209</v>
      </c>
      <c r="F1140">
        <v>20</v>
      </c>
    </row>
    <row r="1141" spans="4:6" x14ac:dyDescent="0.25">
      <c r="D1141" s="1">
        <v>40240</v>
      </c>
      <c r="E1141" s="2" t="s">
        <v>30</v>
      </c>
      <c r="F1141">
        <v>35</v>
      </c>
    </row>
    <row r="1142" spans="4:6" x14ac:dyDescent="0.25">
      <c r="D1142" s="1">
        <v>40242</v>
      </c>
      <c r="E1142" s="2" t="s">
        <v>205</v>
      </c>
      <c r="F1142">
        <v>20</v>
      </c>
    </row>
    <row r="1143" spans="4:6" x14ac:dyDescent="0.25">
      <c r="D1143" s="1">
        <v>40245</v>
      </c>
      <c r="E1143" s="2" t="s">
        <v>32</v>
      </c>
      <c r="F1143">
        <v>125</v>
      </c>
    </row>
    <row r="1144" spans="4:6" x14ac:dyDescent="0.25">
      <c r="D1144" s="1">
        <v>40245</v>
      </c>
      <c r="E1144" s="2" t="s">
        <v>47</v>
      </c>
      <c r="F1144">
        <v>396</v>
      </c>
    </row>
    <row r="1145" spans="4:6" x14ac:dyDescent="0.25">
      <c r="D1145" s="1">
        <v>40246</v>
      </c>
      <c r="E1145" s="2" t="s">
        <v>210</v>
      </c>
      <c r="F1145">
        <v>7</v>
      </c>
    </row>
    <row r="1146" spans="4:6" x14ac:dyDescent="0.25">
      <c r="D1146" s="1">
        <v>40247</v>
      </c>
      <c r="E1146" s="2" t="s">
        <v>80</v>
      </c>
      <c r="F1146">
        <v>59</v>
      </c>
    </row>
    <row r="1147" spans="4:6" x14ac:dyDescent="0.25">
      <c r="D1147" s="1">
        <v>40250</v>
      </c>
      <c r="E1147" s="2" t="s">
        <v>16</v>
      </c>
      <c r="F1147">
        <v>417</v>
      </c>
    </row>
    <row r="1148" spans="4:6" x14ac:dyDescent="0.25">
      <c r="D1148" s="1">
        <v>40250</v>
      </c>
      <c r="E1148" s="2" t="s">
        <v>47</v>
      </c>
      <c r="F1148">
        <v>115</v>
      </c>
    </row>
    <row r="1149" spans="4:6" x14ac:dyDescent="0.25">
      <c r="D1149" s="1">
        <v>40253</v>
      </c>
      <c r="E1149" s="2" t="s">
        <v>56</v>
      </c>
      <c r="F1149">
        <v>6</v>
      </c>
    </row>
    <row r="1150" spans="4:6" x14ac:dyDescent="0.25">
      <c r="D1150" s="1">
        <v>40254</v>
      </c>
      <c r="E1150" s="2" t="s">
        <v>21</v>
      </c>
      <c r="F1150">
        <v>69</v>
      </c>
    </row>
    <row r="1151" spans="4:6" x14ac:dyDescent="0.25">
      <c r="D1151" s="1">
        <v>40256</v>
      </c>
      <c r="E1151" s="2" t="s">
        <v>14</v>
      </c>
      <c r="F1151">
        <v>58</v>
      </c>
    </row>
    <row r="1152" spans="4:6" x14ac:dyDescent="0.25">
      <c r="D1152" s="1">
        <v>40256</v>
      </c>
      <c r="E1152" s="2" t="s">
        <v>27</v>
      </c>
      <c r="F1152">
        <v>159</v>
      </c>
    </row>
    <row r="1153" spans="4:6" x14ac:dyDescent="0.25">
      <c r="D1153" s="1">
        <v>40258</v>
      </c>
      <c r="E1153" s="2" t="s">
        <v>211</v>
      </c>
      <c r="F1153">
        <v>6</v>
      </c>
    </row>
    <row r="1154" spans="4:6" x14ac:dyDescent="0.25">
      <c r="D1154" s="1">
        <v>40259</v>
      </c>
      <c r="E1154" s="2" t="s">
        <v>14</v>
      </c>
      <c r="F1154">
        <v>103</v>
      </c>
    </row>
    <row r="1155" spans="4:6" x14ac:dyDescent="0.25">
      <c r="D1155" s="1">
        <v>40263</v>
      </c>
      <c r="E1155" s="2" t="s">
        <v>9</v>
      </c>
      <c r="F1155">
        <v>155</v>
      </c>
    </row>
    <row r="1156" spans="4:6" x14ac:dyDescent="0.25">
      <c r="D1156" s="1">
        <v>40263</v>
      </c>
      <c r="E1156" s="2" t="s">
        <v>83</v>
      </c>
      <c r="F1156">
        <v>10</v>
      </c>
    </row>
    <row r="1157" spans="4:6" x14ac:dyDescent="0.25">
      <c r="D1157" s="1">
        <v>40265</v>
      </c>
      <c r="E1157" s="2" t="s">
        <v>30</v>
      </c>
      <c r="F1157">
        <v>158</v>
      </c>
    </row>
    <row r="1158" spans="4:6" x14ac:dyDescent="0.25">
      <c r="D1158" s="1">
        <v>40267</v>
      </c>
      <c r="E1158" s="2" t="s">
        <v>57</v>
      </c>
      <c r="F1158">
        <v>146</v>
      </c>
    </row>
    <row r="1159" spans="4:6" x14ac:dyDescent="0.25">
      <c r="D1159" s="1">
        <v>40268</v>
      </c>
      <c r="E1159" s="2" t="s">
        <v>24</v>
      </c>
      <c r="F1159">
        <v>230</v>
      </c>
    </row>
    <row r="1160" spans="4:6" x14ac:dyDescent="0.25">
      <c r="D1160" s="1">
        <v>40270</v>
      </c>
      <c r="E1160" s="2" t="s">
        <v>41</v>
      </c>
      <c r="F1160">
        <v>143</v>
      </c>
    </row>
    <row r="1161" spans="4:6" x14ac:dyDescent="0.25">
      <c r="D1161" s="1">
        <v>40270</v>
      </c>
      <c r="E1161" s="2" t="s">
        <v>63</v>
      </c>
      <c r="F1161">
        <v>167</v>
      </c>
    </row>
    <row r="1162" spans="4:6" x14ac:dyDescent="0.25">
      <c r="D1162" s="1">
        <v>40270</v>
      </c>
      <c r="E1162" s="2" t="s">
        <v>54</v>
      </c>
      <c r="F1162">
        <v>119</v>
      </c>
    </row>
    <row r="1163" spans="4:6" x14ac:dyDescent="0.25">
      <c r="D1163" s="1">
        <v>40272</v>
      </c>
      <c r="E1163" s="2" t="s">
        <v>16</v>
      </c>
      <c r="F1163">
        <v>400</v>
      </c>
    </row>
    <row r="1164" spans="4:6" x14ac:dyDescent="0.25">
      <c r="D1164" s="1">
        <v>40274</v>
      </c>
      <c r="E1164" s="2" t="s">
        <v>39</v>
      </c>
      <c r="F1164">
        <v>172</v>
      </c>
    </row>
    <row r="1165" spans="4:6" x14ac:dyDescent="0.25">
      <c r="D1165" s="1">
        <v>40275</v>
      </c>
      <c r="E1165" s="2" t="s">
        <v>100</v>
      </c>
      <c r="F1165">
        <v>19</v>
      </c>
    </row>
    <row r="1166" spans="4:6" x14ac:dyDescent="0.25">
      <c r="D1166" s="1">
        <v>40277</v>
      </c>
      <c r="E1166" s="2" t="s">
        <v>9</v>
      </c>
      <c r="F1166">
        <v>116</v>
      </c>
    </row>
    <row r="1167" spans="4:6" x14ac:dyDescent="0.25">
      <c r="D1167" s="1">
        <v>40279</v>
      </c>
      <c r="E1167" s="2" t="s">
        <v>24</v>
      </c>
      <c r="F1167">
        <v>143</v>
      </c>
    </row>
    <row r="1168" spans="4:6" x14ac:dyDescent="0.25">
      <c r="D1168" s="1">
        <v>40280</v>
      </c>
      <c r="E1168" s="2" t="s">
        <v>11</v>
      </c>
      <c r="F1168">
        <v>222</v>
      </c>
    </row>
    <row r="1169" spans="4:6" x14ac:dyDescent="0.25">
      <c r="D1169" s="1">
        <v>40282</v>
      </c>
      <c r="E1169" s="2" t="s">
        <v>11</v>
      </c>
      <c r="F1169">
        <v>352</v>
      </c>
    </row>
    <row r="1170" spans="4:6" x14ac:dyDescent="0.25">
      <c r="D1170" s="1">
        <v>40282</v>
      </c>
      <c r="E1170" s="2" t="s">
        <v>54</v>
      </c>
      <c r="F1170">
        <v>69</v>
      </c>
    </row>
    <row r="1171" spans="4:6" x14ac:dyDescent="0.25">
      <c r="D1171" s="1">
        <v>40283</v>
      </c>
      <c r="E1171" s="2" t="s">
        <v>47</v>
      </c>
      <c r="F1171">
        <v>182</v>
      </c>
    </row>
    <row r="1172" spans="4:6" x14ac:dyDescent="0.25">
      <c r="D1172" s="1">
        <v>40285</v>
      </c>
      <c r="E1172" s="2" t="s">
        <v>11</v>
      </c>
      <c r="F1172">
        <v>182</v>
      </c>
    </row>
    <row r="1173" spans="4:6" x14ac:dyDescent="0.25">
      <c r="D1173" s="1">
        <v>40285</v>
      </c>
      <c r="E1173" s="2" t="s">
        <v>54</v>
      </c>
      <c r="F1173">
        <v>165</v>
      </c>
    </row>
    <row r="1174" spans="4:6" x14ac:dyDescent="0.25">
      <c r="D1174" s="1">
        <v>40286</v>
      </c>
      <c r="E1174" s="2" t="s">
        <v>42</v>
      </c>
      <c r="F1174">
        <v>18</v>
      </c>
    </row>
    <row r="1175" spans="4:6" x14ac:dyDescent="0.25">
      <c r="D1175" s="1">
        <v>40286</v>
      </c>
      <c r="E1175" s="2" t="s">
        <v>212</v>
      </c>
      <c r="F1175">
        <v>2</v>
      </c>
    </row>
    <row r="1176" spans="4:6" x14ac:dyDescent="0.25">
      <c r="D1176" s="1">
        <v>40287</v>
      </c>
      <c r="E1176" s="2" t="s">
        <v>186</v>
      </c>
      <c r="F1176">
        <v>15</v>
      </c>
    </row>
    <row r="1177" spans="4:6" x14ac:dyDescent="0.25">
      <c r="D1177" s="1">
        <v>40288</v>
      </c>
      <c r="E1177" s="2" t="s">
        <v>213</v>
      </c>
      <c r="F1177">
        <v>19</v>
      </c>
    </row>
    <row r="1178" spans="4:6" x14ac:dyDescent="0.25">
      <c r="D1178" s="1">
        <v>40289</v>
      </c>
      <c r="E1178" s="2" t="s">
        <v>39</v>
      </c>
      <c r="F1178">
        <v>66</v>
      </c>
    </row>
    <row r="1179" spans="4:6" x14ac:dyDescent="0.25">
      <c r="D1179" s="1">
        <v>40289</v>
      </c>
      <c r="E1179" s="2" t="s">
        <v>172</v>
      </c>
      <c r="F1179">
        <v>12</v>
      </c>
    </row>
    <row r="1180" spans="4:6" x14ac:dyDescent="0.25">
      <c r="D1180" s="1">
        <v>40290</v>
      </c>
      <c r="E1180" s="2" t="s">
        <v>120</v>
      </c>
      <c r="F1180">
        <v>19</v>
      </c>
    </row>
    <row r="1181" spans="4:6" x14ac:dyDescent="0.25">
      <c r="D1181" s="1">
        <v>40290</v>
      </c>
      <c r="E1181" s="2" t="s">
        <v>25</v>
      </c>
      <c r="F1181">
        <v>96</v>
      </c>
    </row>
    <row r="1182" spans="4:6" x14ac:dyDescent="0.25">
      <c r="D1182" s="1">
        <v>40293</v>
      </c>
      <c r="E1182" s="2" t="s">
        <v>11</v>
      </c>
      <c r="F1182">
        <v>240</v>
      </c>
    </row>
    <row r="1183" spans="4:6" x14ac:dyDescent="0.25">
      <c r="D1183" s="1">
        <v>40295</v>
      </c>
      <c r="E1183" s="2" t="s">
        <v>30</v>
      </c>
      <c r="F1183">
        <v>57</v>
      </c>
    </row>
    <row r="1184" spans="4:6" x14ac:dyDescent="0.25">
      <c r="D1184" s="1">
        <v>40299</v>
      </c>
      <c r="E1184" s="2" t="s">
        <v>16</v>
      </c>
      <c r="F1184">
        <v>475</v>
      </c>
    </row>
    <row r="1185" spans="4:6" x14ac:dyDescent="0.25">
      <c r="D1185" s="1">
        <v>40300</v>
      </c>
      <c r="E1185" s="2" t="s">
        <v>9</v>
      </c>
      <c r="F1185">
        <v>162</v>
      </c>
    </row>
    <row r="1186" spans="4:6" x14ac:dyDescent="0.25">
      <c r="D1186" s="1">
        <v>40302</v>
      </c>
      <c r="E1186" s="2" t="s">
        <v>9</v>
      </c>
      <c r="F1186">
        <v>150</v>
      </c>
    </row>
    <row r="1187" spans="4:6" x14ac:dyDescent="0.25">
      <c r="D1187" s="1">
        <v>40303</v>
      </c>
      <c r="E1187" s="2" t="s">
        <v>52</v>
      </c>
      <c r="F1187">
        <v>139</v>
      </c>
    </row>
    <row r="1188" spans="4:6" x14ac:dyDescent="0.25">
      <c r="D1188" s="1">
        <v>40305</v>
      </c>
      <c r="E1188" s="2" t="s">
        <v>21</v>
      </c>
      <c r="F1188">
        <v>183</v>
      </c>
    </row>
    <row r="1189" spans="4:6" x14ac:dyDescent="0.25">
      <c r="D1189" s="1">
        <v>40315</v>
      </c>
      <c r="E1189" s="2" t="s">
        <v>9</v>
      </c>
      <c r="F1189">
        <v>214</v>
      </c>
    </row>
    <row r="1190" spans="4:6" x14ac:dyDescent="0.25">
      <c r="D1190" s="1">
        <v>40318</v>
      </c>
      <c r="E1190" s="2" t="s">
        <v>177</v>
      </c>
      <c r="F1190">
        <v>14</v>
      </c>
    </row>
    <row r="1191" spans="4:6" x14ac:dyDescent="0.25">
      <c r="D1191" s="1">
        <v>40319</v>
      </c>
      <c r="E1191" s="2" t="s">
        <v>197</v>
      </c>
      <c r="F1191">
        <v>2</v>
      </c>
    </row>
    <row r="1192" spans="4:6" x14ac:dyDescent="0.25">
      <c r="D1192" s="1">
        <v>40320</v>
      </c>
      <c r="E1192" s="2" t="s">
        <v>24</v>
      </c>
      <c r="F1192">
        <v>383</v>
      </c>
    </row>
    <row r="1193" spans="4:6" x14ac:dyDescent="0.25">
      <c r="D1193" s="1">
        <v>40321</v>
      </c>
      <c r="E1193" s="2" t="s">
        <v>2</v>
      </c>
      <c r="F1193">
        <v>14</v>
      </c>
    </row>
    <row r="1194" spans="4:6" x14ac:dyDescent="0.25">
      <c r="D1194" s="1">
        <v>40321</v>
      </c>
      <c r="E1194" s="2" t="s">
        <v>54</v>
      </c>
      <c r="F1194">
        <v>127</v>
      </c>
    </row>
    <row r="1195" spans="4:6" x14ac:dyDescent="0.25">
      <c r="D1195" s="1">
        <v>40322</v>
      </c>
      <c r="E1195" s="2" t="s">
        <v>32</v>
      </c>
      <c r="F1195">
        <v>179</v>
      </c>
    </row>
    <row r="1196" spans="4:6" x14ac:dyDescent="0.25">
      <c r="D1196" s="1">
        <v>40323</v>
      </c>
      <c r="E1196" s="2" t="s">
        <v>25</v>
      </c>
      <c r="F1196">
        <v>74</v>
      </c>
    </row>
    <row r="1197" spans="4:6" x14ac:dyDescent="0.25">
      <c r="D1197" s="1">
        <v>40323</v>
      </c>
      <c r="E1197" s="2" t="s">
        <v>52</v>
      </c>
      <c r="F1197">
        <v>311</v>
      </c>
    </row>
    <row r="1198" spans="4:6" x14ac:dyDescent="0.25">
      <c r="D1198" s="1">
        <v>40327</v>
      </c>
      <c r="E1198" s="2" t="s">
        <v>68</v>
      </c>
      <c r="F1198">
        <v>190</v>
      </c>
    </row>
    <row r="1199" spans="4:6" x14ac:dyDescent="0.25">
      <c r="D1199" s="1">
        <v>40329</v>
      </c>
      <c r="E1199" s="2" t="s">
        <v>33</v>
      </c>
      <c r="F1199">
        <v>67</v>
      </c>
    </row>
    <row r="1200" spans="4:6" x14ac:dyDescent="0.25">
      <c r="D1200" s="1">
        <v>40331</v>
      </c>
      <c r="E1200" s="2" t="s">
        <v>9</v>
      </c>
      <c r="F1200">
        <v>331</v>
      </c>
    </row>
    <row r="1201" spans="4:6" x14ac:dyDescent="0.25">
      <c r="D1201" s="1">
        <v>40331</v>
      </c>
      <c r="E1201" s="2" t="s">
        <v>41</v>
      </c>
      <c r="F1201">
        <v>114</v>
      </c>
    </row>
    <row r="1202" spans="4:6" x14ac:dyDescent="0.25">
      <c r="D1202" s="1">
        <v>40332</v>
      </c>
      <c r="E1202" s="2" t="s">
        <v>54</v>
      </c>
      <c r="F1202">
        <v>79</v>
      </c>
    </row>
    <row r="1203" spans="4:6" x14ac:dyDescent="0.25">
      <c r="D1203" s="1">
        <v>40333</v>
      </c>
      <c r="E1203" s="2" t="s">
        <v>73</v>
      </c>
      <c r="F1203">
        <v>22</v>
      </c>
    </row>
    <row r="1204" spans="4:6" x14ac:dyDescent="0.25">
      <c r="D1204" s="1">
        <v>40333</v>
      </c>
      <c r="E1204" s="2" t="s">
        <v>94</v>
      </c>
      <c r="F1204">
        <v>5</v>
      </c>
    </row>
    <row r="1205" spans="4:6" x14ac:dyDescent="0.25">
      <c r="D1205" s="1">
        <v>40336</v>
      </c>
      <c r="E1205" s="2" t="s">
        <v>74</v>
      </c>
      <c r="F1205">
        <v>17</v>
      </c>
    </row>
    <row r="1206" spans="4:6" x14ac:dyDescent="0.25">
      <c r="D1206" s="1">
        <v>40337</v>
      </c>
      <c r="E1206" s="2" t="s">
        <v>47</v>
      </c>
      <c r="F1206">
        <v>344</v>
      </c>
    </row>
    <row r="1207" spans="4:6" x14ac:dyDescent="0.25">
      <c r="D1207" s="1">
        <v>40337</v>
      </c>
      <c r="E1207" s="2" t="s">
        <v>16</v>
      </c>
      <c r="F1207">
        <v>329</v>
      </c>
    </row>
    <row r="1208" spans="4:6" x14ac:dyDescent="0.25">
      <c r="D1208" s="1">
        <v>40337</v>
      </c>
      <c r="E1208" s="2" t="s">
        <v>114</v>
      </c>
      <c r="F1208">
        <v>10</v>
      </c>
    </row>
    <row r="1209" spans="4:6" x14ac:dyDescent="0.25">
      <c r="D1209" s="1">
        <v>40341</v>
      </c>
      <c r="E1209" s="2" t="s">
        <v>32</v>
      </c>
      <c r="F1209">
        <v>105</v>
      </c>
    </row>
    <row r="1210" spans="4:6" x14ac:dyDescent="0.25">
      <c r="D1210" s="1">
        <v>40342</v>
      </c>
      <c r="E1210" s="2" t="s">
        <v>71</v>
      </c>
      <c r="F1210">
        <v>26</v>
      </c>
    </row>
    <row r="1211" spans="4:6" x14ac:dyDescent="0.25">
      <c r="D1211" s="1">
        <v>40343</v>
      </c>
      <c r="E1211" s="2" t="s">
        <v>41</v>
      </c>
      <c r="F1211">
        <v>121</v>
      </c>
    </row>
    <row r="1212" spans="4:6" x14ac:dyDescent="0.25">
      <c r="D1212" s="1">
        <v>40345</v>
      </c>
      <c r="E1212" s="2" t="s">
        <v>10</v>
      </c>
      <c r="F1212">
        <v>174</v>
      </c>
    </row>
    <row r="1213" spans="4:6" x14ac:dyDescent="0.25">
      <c r="D1213" s="1">
        <v>40346</v>
      </c>
      <c r="E1213" s="2" t="s">
        <v>16</v>
      </c>
      <c r="F1213">
        <v>233</v>
      </c>
    </row>
    <row r="1214" spans="4:6" x14ac:dyDescent="0.25">
      <c r="D1214" s="1">
        <v>40347</v>
      </c>
      <c r="E1214" s="2" t="s">
        <v>12</v>
      </c>
      <c r="F1214">
        <v>117</v>
      </c>
    </row>
    <row r="1215" spans="4:6" x14ac:dyDescent="0.25">
      <c r="D1215" s="1">
        <v>40348</v>
      </c>
      <c r="E1215" s="2" t="s">
        <v>74</v>
      </c>
      <c r="F1215">
        <v>11</v>
      </c>
    </row>
    <row r="1216" spans="4:6" x14ac:dyDescent="0.25">
      <c r="D1216" s="1">
        <v>40348</v>
      </c>
      <c r="E1216" s="2" t="s">
        <v>214</v>
      </c>
      <c r="F1216">
        <v>18</v>
      </c>
    </row>
    <row r="1217" spans="4:6" x14ac:dyDescent="0.25">
      <c r="D1217" s="1">
        <v>40348</v>
      </c>
      <c r="E1217" s="2" t="s">
        <v>47</v>
      </c>
      <c r="F1217">
        <v>332</v>
      </c>
    </row>
    <row r="1218" spans="4:6" x14ac:dyDescent="0.25">
      <c r="D1218" s="1">
        <v>40349</v>
      </c>
      <c r="E1218" s="2" t="s">
        <v>158</v>
      </c>
      <c r="F1218">
        <v>6</v>
      </c>
    </row>
    <row r="1219" spans="4:6" x14ac:dyDescent="0.25">
      <c r="D1219" s="1">
        <v>40350</v>
      </c>
      <c r="E1219" s="2" t="s">
        <v>104</v>
      </c>
      <c r="F1219">
        <v>260</v>
      </c>
    </row>
    <row r="1220" spans="4:6" x14ac:dyDescent="0.25">
      <c r="D1220" s="1">
        <v>40350</v>
      </c>
      <c r="E1220" s="2" t="s">
        <v>82</v>
      </c>
      <c r="F1220">
        <v>22</v>
      </c>
    </row>
    <row r="1221" spans="4:6" x14ac:dyDescent="0.25">
      <c r="D1221" s="1">
        <v>40352</v>
      </c>
      <c r="E1221" s="2" t="s">
        <v>131</v>
      </c>
      <c r="F1221">
        <v>9</v>
      </c>
    </row>
    <row r="1222" spans="4:6" x14ac:dyDescent="0.25">
      <c r="D1222" s="1">
        <v>40353</v>
      </c>
      <c r="E1222" s="2" t="s">
        <v>68</v>
      </c>
      <c r="F1222">
        <v>79</v>
      </c>
    </row>
    <row r="1223" spans="4:6" x14ac:dyDescent="0.25">
      <c r="D1223" s="1">
        <v>40355</v>
      </c>
      <c r="E1223" s="2" t="s">
        <v>47</v>
      </c>
      <c r="F1223">
        <v>480</v>
      </c>
    </row>
    <row r="1224" spans="4:6" x14ac:dyDescent="0.25">
      <c r="D1224" s="1">
        <v>40360</v>
      </c>
      <c r="E1224" s="2" t="s">
        <v>11</v>
      </c>
      <c r="F1224">
        <v>154</v>
      </c>
    </row>
    <row r="1225" spans="4:6" x14ac:dyDescent="0.25">
      <c r="D1225" s="1">
        <v>40360</v>
      </c>
      <c r="E1225" s="2" t="s">
        <v>37</v>
      </c>
      <c r="F1225">
        <v>170</v>
      </c>
    </row>
    <row r="1226" spans="4:6" x14ac:dyDescent="0.25">
      <c r="D1226" s="1">
        <v>40361</v>
      </c>
      <c r="E1226" s="2" t="s">
        <v>215</v>
      </c>
      <c r="F1226">
        <v>13</v>
      </c>
    </row>
    <row r="1227" spans="4:6" x14ac:dyDescent="0.25">
      <c r="D1227" s="1">
        <v>40364</v>
      </c>
      <c r="E1227" s="2" t="s">
        <v>20</v>
      </c>
      <c r="F1227">
        <v>29</v>
      </c>
    </row>
    <row r="1228" spans="4:6" x14ac:dyDescent="0.25">
      <c r="D1228" s="1">
        <v>40366</v>
      </c>
      <c r="E1228" s="2" t="s">
        <v>21</v>
      </c>
      <c r="F1228">
        <v>80</v>
      </c>
    </row>
    <row r="1229" spans="4:6" x14ac:dyDescent="0.25">
      <c r="D1229" s="1">
        <v>40370</v>
      </c>
      <c r="E1229" s="2" t="s">
        <v>178</v>
      </c>
      <c r="F1229">
        <v>20</v>
      </c>
    </row>
    <row r="1230" spans="4:6" x14ac:dyDescent="0.25">
      <c r="D1230" s="1">
        <v>40370</v>
      </c>
      <c r="E1230" s="2" t="s">
        <v>11</v>
      </c>
      <c r="F1230">
        <v>401</v>
      </c>
    </row>
    <row r="1231" spans="4:6" x14ac:dyDescent="0.25">
      <c r="D1231" s="1">
        <v>40372</v>
      </c>
      <c r="E1231" s="2" t="s">
        <v>41</v>
      </c>
      <c r="F1231">
        <v>134</v>
      </c>
    </row>
    <row r="1232" spans="4:6" x14ac:dyDescent="0.25">
      <c r="D1232" s="1">
        <v>40374</v>
      </c>
      <c r="E1232" s="2" t="s">
        <v>39</v>
      </c>
      <c r="F1232">
        <v>107</v>
      </c>
    </row>
    <row r="1233" spans="4:6" x14ac:dyDescent="0.25">
      <c r="D1233" s="1">
        <v>40379</v>
      </c>
      <c r="E1233" s="2" t="s">
        <v>12</v>
      </c>
      <c r="F1233">
        <v>30</v>
      </c>
    </row>
    <row r="1234" spans="4:6" x14ac:dyDescent="0.25">
      <c r="D1234" s="1">
        <v>40381</v>
      </c>
      <c r="E1234" s="2" t="s">
        <v>26</v>
      </c>
      <c r="F1234">
        <v>138</v>
      </c>
    </row>
    <row r="1235" spans="4:6" x14ac:dyDescent="0.25">
      <c r="D1235" s="1">
        <v>40382</v>
      </c>
      <c r="E1235" s="2" t="s">
        <v>24</v>
      </c>
      <c r="F1235">
        <v>404</v>
      </c>
    </row>
    <row r="1236" spans="4:6" x14ac:dyDescent="0.25">
      <c r="D1236" s="1">
        <v>40386</v>
      </c>
      <c r="E1236" s="2" t="s">
        <v>39</v>
      </c>
      <c r="F1236">
        <v>117</v>
      </c>
    </row>
    <row r="1237" spans="4:6" x14ac:dyDescent="0.25">
      <c r="D1237" s="1">
        <v>40389</v>
      </c>
      <c r="E1237" s="2" t="s">
        <v>11</v>
      </c>
      <c r="F1237">
        <v>124</v>
      </c>
    </row>
    <row r="1238" spans="4:6" x14ac:dyDescent="0.25">
      <c r="D1238" s="1">
        <v>40390</v>
      </c>
      <c r="E1238" s="2" t="s">
        <v>54</v>
      </c>
      <c r="F1238">
        <v>155</v>
      </c>
    </row>
    <row r="1239" spans="4:6" x14ac:dyDescent="0.25">
      <c r="D1239" s="1">
        <v>40391</v>
      </c>
      <c r="E1239" s="2" t="s">
        <v>30</v>
      </c>
      <c r="F1239">
        <v>161</v>
      </c>
    </row>
    <row r="1240" spans="4:6" x14ac:dyDescent="0.25">
      <c r="D1240" s="1">
        <v>40395</v>
      </c>
      <c r="E1240" s="2" t="s">
        <v>14</v>
      </c>
      <c r="F1240">
        <v>80</v>
      </c>
    </row>
    <row r="1241" spans="4:6" x14ac:dyDescent="0.25">
      <c r="D1241" s="1">
        <v>40395</v>
      </c>
      <c r="E1241" s="2" t="s">
        <v>174</v>
      </c>
      <c r="F1241">
        <v>9</v>
      </c>
    </row>
    <row r="1242" spans="4:6" x14ac:dyDescent="0.25">
      <c r="D1242" s="1">
        <v>40396</v>
      </c>
      <c r="E1242" s="2" t="s">
        <v>14</v>
      </c>
      <c r="F1242">
        <v>160</v>
      </c>
    </row>
    <row r="1243" spans="4:6" x14ac:dyDescent="0.25">
      <c r="D1243" s="1">
        <v>40399</v>
      </c>
      <c r="E1243" s="2" t="s">
        <v>115</v>
      </c>
      <c r="F1243">
        <v>18</v>
      </c>
    </row>
    <row r="1244" spans="4:6" x14ac:dyDescent="0.25">
      <c r="D1244" s="1">
        <v>40401</v>
      </c>
      <c r="E1244" s="2" t="s">
        <v>12</v>
      </c>
      <c r="F1244">
        <v>150</v>
      </c>
    </row>
    <row r="1245" spans="4:6" x14ac:dyDescent="0.25">
      <c r="D1245" s="1">
        <v>40405</v>
      </c>
      <c r="E1245" s="2" t="s">
        <v>216</v>
      </c>
      <c r="F1245">
        <v>16</v>
      </c>
    </row>
    <row r="1246" spans="4:6" x14ac:dyDescent="0.25">
      <c r="D1246" s="1">
        <v>40412</v>
      </c>
      <c r="E1246" s="2" t="s">
        <v>71</v>
      </c>
      <c r="F1246">
        <v>158</v>
      </c>
    </row>
    <row r="1247" spans="4:6" x14ac:dyDescent="0.25">
      <c r="D1247" s="1">
        <v>40414</v>
      </c>
      <c r="E1247" s="2" t="s">
        <v>63</v>
      </c>
      <c r="F1247">
        <v>29</v>
      </c>
    </row>
    <row r="1248" spans="4:6" x14ac:dyDescent="0.25">
      <c r="D1248" s="1">
        <v>40423</v>
      </c>
      <c r="E1248" s="2" t="s">
        <v>108</v>
      </c>
      <c r="F1248">
        <v>6</v>
      </c>
    </row>
    <row r="1249" spans="4:6" x14ac:dyDescent="0.25">
      <c r="D1249" s="1">
        <v>40423</v>
      </c>
      <c r="E1249" s="2" t="s">
        <v>11</v>
      </c>
      <c r="F1249">
        <v>489</v>
      </c>
    </row>
    <row r="1250" spans="4:6" x14ac:dyDescent="0.25">
      <c r="D1250" s="1">
        <v>40425</v>
      </c>
      <c r="E1250" s="2" t="s">
        <v>37</v>
      </c>
      <c r="F1250">
        <v>200</v>
      </c>
    </row>
    <row r="1251" spans="4:6" x14ac:dyDescent="0.25">
      <c r="D1251" s="1">
        <v>40427</v>
      </c>
      <c r="E1251" s="2" t="s">
        <v>12</v>
      </c>
      <c r="F1251">
        <v>28</v>
      </c>
    </row>
    <row r="1252" spans="4:6" x14ac:dyDescent="0.25">
      <c r="D1252" s="1">
        <v>40431</v>
      </c>
      <c r="E1252" s="2" t="s">
        <v>12</v>
      </c>
      <c r="F1252">
        <v>28</v>
      </c>
    </row>
    <row r="1253" spans="4:6" x14ac:dyDescent="0.25">
      <c r="D1253" s="1">
        <v>40432</v>
      </c>
      <c r="E1253" s="2" t="s">
        <v>11</v>
      </c>
      <c r="F1253">
        <v>297</v>
      </c>
    </row>
    <row r="1254" spans="4:6" x14ac:dyDescent="0.25">
      <c r="D1254" s="1">
        <v>40434</v>
      </c>
      <c r="E1254" s="2" t="s">
        <v>19</v>
      </c>
      <c r="F1254">
        <v>227</v>
      </c>
    </row>
    <row r="1255" spans="4:6" x14ac:dyDescent="0.25">
      <c r="D1255" s="1">
        <v>40434</v>
      </c>
      <c r="E1255" s="2" t="s">
        <v>142</v>
      </c>
      <c r="F1255">
        <v>14</v>
      </c>
    </row>
    <row r="1256" spans="4:6" x14ac:dyDescent="0.25">
      <c r="D1256" s="1">
        <v>40437</v>
      </c>
      <c r="E1256" s="2" t="s">
        <v>100</v>
      </c>
      <c r="F1256">
        <v>20</v>
      </c>
    </row>
    <row r="1257" spans="4:6" x14ac:dyDescent="0.25">
      <c r="D1257" s="1">
        <v>40439</v>
      </c>
      <c r="E1257" s="2" t="s">
        <v>65</v>
      </c>
      <c r="F1257">
        <v>194</v>
      </c>
    </row>
    <row r="1258" spans="4:6" x14ac:dyDescent="0.25">
      <c r="D1258" s="1">
        <v>40439</v>
      </c>
      <c r="E1258" s="2" t="s">
        <v>37</v>
      </c>
      <c r="F1258">
        <v>58</v>
      </c>
    </row>
    <row r="1259" spans="4:6" x14ac:dyDescent="0.25">
      <c r="D1259" s="1">
        <v>40440</v>
      </c>
      <c r="E1259" s="2" t="s">
        <v>68</v>
      </c>
      <c r="F1259">
        <v>30</v>
      </c>
    </row>
    <row r="1260" spans="4:6" x14ac:dyDescent="0.25">
      <c r="D1260" s="1">
        <v>40440</v>
      </c>
      <c r="E1260" s="2" t="s">
        <v>19</v>
      </c>
      <c r="F1260">
        <v>159</v>
      </c>
    </row>
    <row r="1261" spans="4:6" x14ac:dyDescent="0.25">
      <c r="D1261" s="1">
        <v>40443</v>
      </c>
      <c r="E1261" s="2" t="s">
        <v>24</v>
      </c>
      <c r="F1261">
        <v>279</v>
      </c>
    </row>
    <row r="1262" spans="4:6" x14ac:dyDescent="0.25">
      <c r="D1262" s="1">
        <v>40444</v>
      </c>
      <c r="E1262" s="2" t="s">
        <v>28</v>
      </c>
      <c r="F1262">
        <v>38</v>
      </c>
    </row>
    <row r="1263" spans="4:6" x14ac:dyDescent="0.25">
      <c r="D1263" s="1">
        <v>40446</v>
      </c>
      <c r="E1263" s="2" t="s">
        <v>38</v>
      </c>
      <c r="F1263">
        <v>7</v>
      </c>
    </row>
    <row r="1264" spans="4:6" x14ac:dyDescent="0.25">
      <c r="D1264" s="1">
        <v>40447</v>
      </c>
      <c r="E1264" s="2" t="s">
        <v>24</v>
      </c>
      <c r="F1264">
        <v>154</v>
      </c>
    </row>
    <row r="1265" spans="4:6" x14ac:dyDescent="0.25">
      <c r="D1265" s="1">
        <v>40447</v>
      </c>
      <c r="E1265" s="2" t="s">
        <v>52</v>
      </c>
      <c r="F1265">
        <v>274</v>
      </c>
    </row>
    <row r="1266" spans="4:6" x14ac:dyDescent="0.25">
      <c r="D1266" s="1">
        <v>40448</v>
      </c>
      <c r="E1266" s="2" t="s">
        <v>16</v>
      </c>
      <c r="F1266">
        <v>219</v>
      </c>
    </row>
    <row r="1267" spans="4:6" x14ac:dyDescent="0.25">
      <c r="D1267" s="1">
        <v>40449</v>
      </c>
      <c r="E1267" s="2" t="s">
        <v>32</v>
      </c>
      <c r="F1267">
        <v>57</v>
      </c>
    </row>
    <row r="1268" spans="4:6" x14ac:dyDescent="0.25">
      <c r="D1268" s="1">
        <v>40449</v>
      </c>
      <c r="E1268" s="2" t="s">
        <v>14</v>
      </c>
      <c r="F1268">
        <v>152</v>
      </c>
    </row>
    <row r="1269" spans="4:6" x14ac:dyDescent="0.25">
      <c r="D1269" s="1">
        <v>40454</v>
      </c>
      <c r="E1269" s="2" t="s">
        <v>47</v>
      </c>
      <c r="F1269">
        <v>263</v>
      </c>
    </row>
    <row r="1270" spans="4:6" x14ac:dyDescent="0.25">
      <c r="D1270" s="1">
        <v>40456</v>
      </c>
      <c r="E1270" s="2" t="s">
        <v>30</v>
      </c>
      <c r="F1270">
        <v>61</v>
      </c>
    </row>
    <row r="1271" spans="4:6" x14ac:dyDescent="0.25">
      <c r="D1271" s="1">
        <v>40456</v>
      </c>
      <c r="E1271" s="2" t="s">
        <v>52</v>
      </c>
      <c r="F1271">
        <v>217</v>
      </c>
    </row>
    <row r="1272" spans="4:6" x14ac:dyDescent="0.25">
      <c r="D1272" s="1">
        <v>40457</v>
      </c>
      <c r="E1272" s="2" t="s">
        <v>63</v>
      </c>
      <c r="F1272">
        <v>28</v>
      </c>
    </row>
    <row r="1273" spans="4:6" x14ac:dyDescent="0.25">
      <c r="D1273" s="1">
        <v>40457</v>
      </c>
      <c r="E1273" s="2" t="s">
        <v>47</v>
      </c>
      <c r="F1273">
        <v>299</v>
      </c>
    </row>
    <row r="1274" spans="4:6" x14ac:dyDescent="0.25">
      <c r="D1274" s="1">
        <v>40460</v>
      </c>
      <c r="E1274" s="2" t="s">
        <v>16</v>
      </c>
      <c r="F1274">
        <v>429</v>
      </c>
    </row>
    <row r="1275" spans="4:6" x14ac:dyDescent="0.25">
      <c r="D1275" s="1">
        <v>40463</v>
      </c>
      <c r="E1275" s="2" t="s">
        <v>16</v>
      </c>
      <c r="F1275">
        <v>427</v>
      </c>
    </row>
    <row r="1276" spans="4:6" x14ac:dyDescent="0.25">
      <c r="D1276" s="1">
        <v>40463</v>
      </c>
      <c r="E1276" s="2" t="s">
        <v>14</v>
      </c>
      <c r="F1276">
        <v>87</v>
      </c>
    </row>
    <row r="1277" spans="4:6" x14ac:dyDescent="0.25">
      <c r="D1277" s="1">
        <v>40463</v>
      </c>
      <c r="E1277" s="2" t="s">
        <v>143</v>
      </c>
      <c r="F1277">
        <v>17</v>
      </c>
    </row>
    <row r="1278" spans="4:6" x14ac:dyDescent="0.25">
      <c r="D1278" s="1">
        <v>40465</v>
      </c>
      <c r="E1278" s="2" t="s">
        <v>37</v>
      </c>
      <c r="F1278">
        <v>124</v>
      </c>
    </row>
    <row r="1279" spans="4:6" x14ac:dyDescent="0.25">
      <c r="D1279" s="1">
        <v>40467</v>
      </c>
      <c r="E1279" s="2" t="s">
        <v>9</v>
      </c>
      <c r="F1279">
        <v>406</v>
      </c>
    </row>
    <row r="1280" spans="4:6" x14ac:dyDescent="0.25">
      <c r="D1280" s="1">
        <v>40467</v>
      </c>
      <c r="E1280" s="2" t="s">
        <v>54</v>
      </c>
      <c r="F1280">
        <v>136</v>
      </c>
    </row>
    <row r="1281" spans="4:6" x14ac:dyDescent="0.25">
      <c r="D1281" s="1">
        <v>40468</v>
      </c>
      <c r="E1281" s="2" t="s">
        <v>27</v>
      </c>
      <c r="F1281">
        <v>44</v>
      </c>
    </row>
    <row r="1282" spans="4:6" x14ac:dyDescent="0.25">
      <c r="D1282" s="1">
        <v>40470</v>
      </c>
      <c r="E1282" s="2" t="s">
        <v>41</v>
      </c>
      <c r="F1282">
        <v>76</v>
      </c>
    </row>
    <row r="1283" spans="4:6" x14ac:dyDescent="0.25">
      <c r="D1283" s="1">
        <v>40473</v>
      </c>
      <c r="E1283" s="2" t="s">
        <v>21</v>
      </c>
      <c r="F1283">
        <v>104</v>
      </c>
    </row>
    <row r="1284" spans="4:6" x14ac:dyDescent="0.25">
      <c r="D1284" s="1">
        <v>40474</v>
      </c>
      <c r="E1284" s="2" t="s">
        <v>14</v>
      </c>
      <c r="F1284">
        <v>107</v>
      </c>
    </row>
    <row r="1285" spans="4:6" x14ac:dyDescent="0.25">
      <c r="D1285" s="1">
        <v>40477</v>
      </c>
      <c r="E1285" s="2" t="s">
        <v>24</v>
      </c>
      <c r="F1285">
        <v>339</v>
      </c>
    </row>
    <row r="1286" spans="4:6" x14ac:dyDescent="0.25">
      <c r="D1286" s="1">
        <v>40480</v>
      </c>
      <c r="E1286" s="2" t="s">
        <v>47</v>
      </c>
      <c r="F1286">
        <v>313</v>
      </c>
    </row>
    <row r="1287" spans="4:6" x14ac:dyDescent="0.25">
      <c r="D1287" s="1">
        <v>40481</v>
      </c>
      <c r="E1287" s="2" t="s">
        <v>47</v>
      </c>
      <c r="F1287">
        <v>251</v>
      </c>
    </row>
    <row r="1288" spans="4:6" x14ac:dyDescent="0.25">
      <c r="D1288" s="1">
        <v>40481</v>
      </c>
      <c r="E1288" s="2" t="s">
        <v>16</v>
      </c>
      <c r="F1288">
        <v>126</v>
      </c>
    </row>
    <row r="1289" spans="4:6" x14ac:dyDescent="0.25">
      <c r="D1289" s="1">
        <v>40483</v>
      </c>
      <c r="E1289" s="2" t="s">
        <v>27</v>
      </c>
      <c r="F1289">
        <v>20</v>
      </c>
    </row>
    <row r="1290" spans="4:6" x14ac:dyDescent="0.25">
      <c r="D1290" s="1">
        <v>40484</v>
      </c>
      <c r="E1290" s="2" t="s">
        <v>71</v>
      </c>
      <c r="F1290">
        <v>80</v>
      </c>
    </row>
    <row r="1291" spans="4:6" x14ac:dyDescent="0.25">
      <c r="D1291" s="1">
        <v>40485</v>
      </c>
      <c r="E1291" s="2" t="s">
        <v>138</v>
      </c>
      <c r="F1291">
        <v>9</v>
      </c>
    </row>
    <row r="1292" spans="4:6" x14ac:dyDescent="0.25">
      <c r="D1292" s="1">
        <v>40487</v>
      </c>
      <c r="E1292" s="2" t="s">
        <v>21</v>
      </c>
      <c r="F1292">
        <v>50</v>
      </c>
    </row>
    <row r="1293" spans="4:6" x14ac:dyDescent="0.25">
      <c r="D1293" s="1">
        <v>40488</v>
      </c>
      <c r="E1293" s="2" t="s">
        <v>25</v>
      </c>
      <c r="F1293">
        <v>100</v>
      </c>
    </row>
    <row r="1294" spans="4:6" x14ac:dyDescent="0.25">
      <c r="D1294" s="1">
        <v>40489</v>
      </c>
      <c r="E1294" s="2" t="s">
        <v>144</v>
      </c>
      <c r="F1294">
        <v>2</v>
      </c>
    </row>
    <row r="1295" spans="4:6" x14ac:dyDescent="0.25">
      <c r="D1295" s="1">
        <v>40490</v>
      </c>
      <c r="E1295" s="2" t="s">
        <v>19</v>
      </c>
      <c r="F1295">
        <v>214</v>
      </c>
    </row>
    <row r="1296" spans="4:6" x14ac:dyDescent="0.25">
      <c r="D1296" s="1">
        <v>40491</v>
      </c>
      <c r="E1296" s="2" t="s">
        <v>72</v>
      </c>
      <c r="F1296">
        <v>17</v>
      </c>
    </row>
    <row r="1297" spans="4:6" x14ac:dyDescent="0.25">
      <c r="D1297" s="1">
        <v>40492</v>
      </c>
      <c r="E1297" s="2" t="s">
        <v>47</v>
      </c>
      <c r="F1297">
        <v>269</v>
      </c>
    </row>
    <row r="1298" spans="4:6" x14ac:dyDescent="0.25">
      <c r="D1298" s="1">
        <v>40496</v>
      </c>
      <c r="E1298" s="2" t="s">
        <v>174</v>
      </c>
      <c r="F1298">
        <v>2</v>
      </c>
    </row>
    <row r="1299" spans="4:6" x14ac:dyDescent="0.25">
      <c r="D1299" s="1">
        <v>40503</v>
      </c>
      <c r="E1299" s="2" t="s">
        <v>14</v>
      </c>
      <c r="F1299">
        <v>159</v>
      </c>
    </row>
    <row r="1300" spans="4:6" x14ac:dyDescent="0.25">
      <c r="D1300" s="1">
        <v>40504</v>
      </c>
      <c r="E1300" s="2" t="s">
        <v>30</v>
      </c>
      <c r="F1300">
        <v>167</v>
      </c>
    </row>
    <row r="1301" spans="4:6" x14ac:dyDescent="0.25">
      <c r="D1301" s="1">
        <v>40505</v>
      </c>
      <c r="E1301" s="2" t="s">
        <v>39</v>
      </c>
      <c r="F1301">
        <v>123</v>
      </c>
    </row>
    <row r="1302" spans="4:6" x14ac:dyDescent="0.25">
      <c r="D1302" s="1">
        <v>40505</v>
      </c>
      <c r="E1302" s="2" t="s">
        <v>30</v>
      </c>
      <c r="F1302">
        <v>32</v>
      </c>
    </row>
    <row r="1303" spans="4:6" x14ac:dyDescent="0.25">
      <c r="D1303" s="1">
        <v>40505</v>
      </c>
      <c r="E1303" s="2" t="s">
        <v>9</v>
      </c>
      <c r="F1303">
        <v>276</v>
      </c>
    </row>
    <row r="1304" spans="4:6" x14ac:dyDescent="0.25">
      <c r="D1304" s="1">
        <v>40508</v>
      </c>
      <c r="E1304" s="2" t="s">
        <v>16</v>
      </c>
      <c r="F1304">
        <v>191</v>
      </c>
    </row>
    <row r="1305" spans="4:6" x14ac:dyDescent="0.25">
      <c r="D1305" s="1">
        <v>40510</v>
      </c>
      <c r="E1305" s="2" t="s">
        <v>217</v>
      </c>
      <c r="F1305">
        <v>9</v>
      </c>
    </row>
    <row r="1306" spans="4:6" x14ac:dyDescent="0.25">
      <c r="D1306" s="1">
        <v>40511</v>
      </c>
      <c r="E1306" s="2" t="s">
        <v>32</v>
      </c>
      <c r="F1306">
        <v>174</v>
      </c>
    </row>
    <row r="1307" spans="4:6" x14ac:dyDescent="0.25">
      <c r="D1307" s="1">
        <v>40512</v>
      </c>
      <c r="E1307" s="2" t="s">
        <v>71</v>
      </c>
      <c r="F1307">
        <v>39</v>
      </c>
    </row>
    <row r="1308" spans="4:6" x14ac:dyDescent="0.25">
      <c r="D1308" s="1">
        <v>40513</v>
      </c>
      <c r="E1308" s="2" t="s">
        <v>9</v>
      </c>
      <c r="F1308">
        <v>330</v>
      </c>
    </row>
    <row r="1309" spans="4:6" x14ac:dyDescent="0.25">
      <c r="D1309" s="1">
        <v>40513</v>
      </c>
      <c r="E1309" s="2" t="s">
        <v>148</v>
      </c>
      <c r="F1309">
        <v>5</v>
      </c>
    </row>
    <row r="1310" spans="4:6" x14ac:dyDescent="0.25">
      <c r="D1310" s="1">
        <v>40516</v>
      </c>
      <c r="E1310" s="2" t="s">
        <v>16</v>
      </c>
      <c r="F1310">
        <v>175</v>
      </c>
    </row>
    <row r="1311" spans="4:6" x14ac:dyDescent="0.25">
      <c r="D1311" s="1">
        <v>40520</v>
      </c>
      <c r="E1311" s="2" t="s">
        <v>133</v>
      </c>
      <c r="F1311">
        <v>183</v>
      </c>
    </row>
    <row r="1312" spans="4:6" x14ac:dyDescent="0.25">
      <c r="D1312" s="1">
        <v>40520</v>
      </c>
      <c r="E1312" s="2" t="s">
        <v>47</v>
      </c>
      <c r="F1312">
        <v>423</v>
      </c>
    </row>
    <row r="1313" spans="4:6" x14ac:dyDescent="0.25">
      <c r="D1313" s="1">
        <v>40520</v>
      </c>
      <c r="E1313" s="2" t="s">
        <v>54</v>
      </c>
      <c r="F1313">
        <v>88</v>
      </c>
    </row>
    <row r="1314" spans="4:6" x14ac:dyDescent="0.25">
      <c r="D1314" s="1">
        <v>40521</v>
      </c>
      <c r="E1314" s="2" t="s">
        <v>19</v>
      </c>
      <c r="F1314">
        <v>241</v>
      </c>
    </row>
    <row r="1315" spans="4:6" x14ac:dyDescent="0.25">
      <c r="D1315" s="1">
        <v>40522</v>
      </c>
      <c r="E1315" s="2" t="s">
        <v>14</v>
      </c>
      <c r="F1315">
        <v>37</v>
      </c>
    </row>
    <row r="1316" spans="4:6" x14ac:dyDescent="0.25">
      <c r="D1316" s="1">
        <v>40528</v>
      </c>
      <c r="E1316" s="2" t="s">
        <v>80</v>
      </c>
      <c r="F1316">
        <v>164</v>
      </c>
    </row>
    <row r="1317" spans="4:6" x14ac:dyDescent="0.25">
      <c r="D1317" s="1">
        <v>40529</v>
      </c>
      <c r="E1317" s="2" t="s">
        <v>96</v>
      </c>
      <c r="F1317">
        <v>20</v>
      </c>
    </row>
    <row r="1318" spans="4:6" x14ac:dyDescent="0.25">
      <c r="D1318" s="1">
        <v>40533</v>
      </c>
      <c r="E1318" s="2" t="s">
        <v>184</v>
      </c>
      <c r="F1318">
        <v>8</v>
      </c>
    </row>
    <row r="1319" spans="4:6" x14ac:dyDescent="0.25">
      <c r="D1319" s="1">
        <v>40533</v>
      </c>
      <c r="E1319" s="2" t="s">
        <v>158</v>
      </c>
      <c r="F1319">
        <v>4</v>
      </c>
    </row>
    <row r="1320" spans="4:6" x14ac:dyDescent="0.25">
      <c r="D1320" s="1">
        <v>40538</v>
      </c>
      <c r="E1320" s="2" t="s">
        <v>24</v>
      </c>
      <c r="F1320">
        <v>408</v>
      </c>
    </row>
    <row r="1321" spans="4:6" x14ac:dyDescent="0.25">
      <c r="D1321" s="1">
        <v>40544</v>
      </c>
      <c r="E1321" s="2" t="s">
        <v>144</v>
      </c>
      <c r="F1321">
        <v>20</v>
      </c>
    </row>
    <row r="1322" spans="4:6" x14ac:dyDescent="0.25">
      <c r="D1322" s="1">
        <v>40545</v>
      </c>
      <c r="E1322" s="2" t="s">
        <v>33</v>
      </c>
      <c r="F1322">
        <v>102</v>
      </c>
    </row>
    <row r="1323" spans="4:6" x14ac:dyDescent="0.25">
      <c r="D1323" s="1">
        <v>40546</v>
      </c>
      <c r="E1323" s="2" t="s">
        <v>11</v>
      </c>
      <c r="F1323">
        <v>240</v>
      </c>
    </row>
    <row r="1324" spans="4:6" x14ac:dyDescent="0.25">
      <c r="D1324" s="1">
        <v>40548</v>
      </c>
      <c r="E1324" s="2" t="s">
        <v>12</v>
      </c>
      <c r="F1324">
        <v>124</v>
      </c>
    </row>
    <row r="1325" spans="4:6" x14ac:dyDescent="0.25">
      <c r="D1325" s="1">
        <v>40550</v>
      </c>
      <c r="E1325" s="2" t="s">
        <v>47</v>
      </c>
      <c r="F1325">
        <v>330</v>
      </c>
    </row>
    <row r="1326" spans="4:6" x14ac:dyDescent="0.25">
      <c r="D1326" s="1">
        <v>40554</v>
      </c>
      <c r="E1326" s="2" t="s">
        <v>28</v>
      </c>
      <c r="F1326">
        <v>187</v>
      </c>
    </row>
    <row r="1327" spans="4:6" x14ac:dyDescent="0.25">
      <c r="D1327" s="1">
        <v>40561</v>
      </c>
      <c r="E1327" s="2" t="s">
        <v>54</v>
      </c>
      <c r="F1327">
        <v>165</v>
      </c>
    </row>
    <row r="1328" spans="4:6" x14ac:dyDescent="0.25">
      <c r="D1328" s="1">
        <v>40562</v>
      </c>
      <c r="E1328" s="2" t="s">
        <v>7</v>
      </c>
      <c r="F1328">
        <v>371</v>
      </c>
    </row>
    <row r="1329" spans="4:6" x14ac:dyDescent="0.25">
      <c r="D1329" s="1">
        <v>40564</v>
      </c>
      <c r="E1329" s="2" t="s">
        <v>41</v>
      </c>
      <c r="F1329">
        <v>185</v>
      </c>
    </row>
    <row r="1330" spans="4:6" x14ac:dyDescent="0.25">
      <c r="D1330" s="1">
        <v>40566</v>
      </c>
      <c r="E1330" s="2" t="s">
        <v>11</v>
      </c>
      <c r="F1330">
        <v>401</v>
      </c>
    </row>
    <row r="1331" spans="4:6" x14ac:dyDescent="0.25">
      <c r="D1331" s="1">
        <v>40568</v>
      </c>
      <c r="E1331" s="2" t="s">
        <v>57</v>
      </c>
      <c r="F1331">
        <v>25</v>
      </c>
    </row>
    <row r="1332" spans="4:6" x14ac:dyDescent="0.25">
      <c r="D1332" s="1">
        <v>40568</v>
      </c>
      <c r="E1332" s="2" t="s">
        <v>95</v>
      </c>
      <c r="F1332">
        <v>3</v>
      </c>
    </row>
    <row r="1333" spans="4:6" x14ac:dyDescent="0.25">
      <c r="D1333" s="1">
        <v>40568</v>
      </c>
      <c r="E1333" s="2" t="s">
        <v>172</v>
      </c>
      <c r="F1333">
        <v>11</v>
      </c>
    </row>
    <row r="1334" spans="4:6" x14ac:dyDescent="0.25">
      <c r="D1334" s="1">
        <v>40573</v>
      </c>
      <c r="E1334" s="2" t="s">
        <v>218</v>
      </c>
      <c r="F1334">
        <v>18</v>
      </c>
    </row>
    <row r="1335" spans="4:6" x14ac:dyDescent="0.25">
      <c r="D1335" s="1">
        <v>40573</v>
      </c>
      <c r="E1335" s="2" t="s">
        <v>47</v>
      </c>
      <c r="F1335">
        <v>154</v>
      </c>
    </row>
    <row r="1336" spans="4:6" x14ac:dyDescent="0.25">
      <c r="D1336" s="1">
        <v>40574</v>
      </c>
      <c r="E1336" s="2" t="s">
        <v>52</v>
      </c>
      <c r="F1336">
        <v>423</v>
      </c>
    </row>
    <row r="1337" spans="4:6" x14ac:dyDescent="0.25">
      <c r="D1337" s="1">
        <v>40576</v>
      </c>
      <c r="E1337" s="2" t="s">
        <v>129</v>
      </c>
      <c r="F1337">
        <v>6</v>
      </c>
    </row>
    <row r="1338" spans="4:6" x14ac:dyDescent="0.25">
      <c r="D1338" s="1">
        <v>40580</v>
      </c>
      <c r="E1338" s="2" t="s">
        <v>30</v>
      </c>
      <c r="F1338">
        <v>62</v>
      </c>
    </row>
    <row r="1339" spans="4:6" x14ac:dyDescent="0.25">
      <c r="D1339" s="1">
        <v>40581</v>
      </c>
      <c r="E1339" s="2" t="s">
        <v>138</v>
      </c>
      <c r="F1339">
        <v>15</v>
      </c>
    </row>
    <row r="1340" spans="4:6" x14ac:dyDescent="0.25">
      <c r="D1340" s="1">
        <v>40583</v>
      </c>
      <c r="E1340" s="2" t="s">
        <v>11</v>
      </c>
      <c r="F1340">
        <v>311</v>
      </c>
    </row>
    <row r="1341" spans="4:6" x14ac:dyDescent="0.25">
      <c r="D1341" s="1">
        <v>40584</v>
      </c>
      <c r="E1341" s="2" t="s">
        <v>21</v>
      </c>
      <c r="F1341">
        <v>127</v>
      </c>
    </row>
    <row r="1342" spans="4:6" x14ac:dyDescent="0.25">
      <c r="D1342" s="1">
        <v>40585</v>
      </c>
      <c r="E1342" s="2" t="s">
        <v>24</v>
      </c>
      <c r="F1342">
        <v>483</v>
      </c>
    </row>
    <row r="1343" spans="4:6" x14ac:dyDescent="0.25">
      <c r="D1343" s="1">
        <v>40588</v>
      </c>
      <c r="E1343" s="2" t="s">
        <v>219</v>
      </c>
      <c r="F1343">
        <v>9</v>
      </c>
    </row>
    <row r="1344" spans="4:6" x14ac:dyDescent="0.25">
      <c r="D1344" s="1">
        <v>40593</v>
      </c>
      <c r="E1344" s="2" t="s">
        <v>22</v>
      </c>
      <c r="F1344">
        <v>75</v>
      </c>
    </row>
    <row r="1345" spans="4:6" x14ac:dyDescent="0.25">
      <c r="D1345" s="1">
        <v>40598</v>
      </c>
      <c r="E1345" s="2" t="s">
        <v>220</v>
      </c>
      <c r="F1345">
        <v>7</v>
      </c>
    </row>
    <row r="1346" spans="4:6" x14ac:dyDescent="0.25">
      <c r="D1346" s="1">
        <v>40602</v>
      </c>
      <c r="E1346" s="2" t="s">
        <v>37</v>
      </c>
      <c r="F1346">
        <v>114</v>
      </c>
    </row>
    <row r="1347" spans="4:6" x14ac:dyDescent="0.25">
      <c r="D1347" s="1">
        <v>40605</v>
      </c>
      <c r="E1347" s="2" t="s">
        <v>125</v>
      </c>
      <c r="F1347">
        <v>151</v>
      </c>
    </row>
    <row r="1348" spans="4:6" x14ac:dyDescent="0.25">
      <c r="D1348" s="1">
        <v>40608</v>
      </c>
      <c r="E1348" s="2" t="s">
        <v>12</v>
      </c>
      <c r="F1348">
        <v>116</v>
      </c>
    </row>
    <row r="1349" spans="4:6" x14ac:dyDescent="0.25">
      <c r="D1349" s="1">
        <v>40609</v>
      </c>
      <c r="E1349" s="2" t="s">
        <v>14</v>
      </c>
      <c r="F1349">
        <v>76</v>
      </c>
    </row>
    <row r="1350" spans="4:6" x14ac:dyDescent="0.25">
      <c r="D1350" s="1">
        <v>40610</v>
      </c>
      <c r="E1350" s="2" t="s">
        <v>8</v>
      </c>
      <c r="F1350">
        <v>25</v>
      </c>
    </row>
    <row r="1351" spans="4:6" x14ac:dyDescent="0.25">
      <c r="D1351" s="1">
        <v>40614</v>
      </c>
      <c r="E1351" s="2" t="s">
        <v>33</v>
      </c>
      <c r="F1351">
        <v>37</v>
      </c>
    </row>
    <row r="1352" spans="4:6" x14ac:dyDescent="0.25">
      <c r="D1352" s="1">
        <v>40616</v>
      </c>
      <c r="E1352" s="2" t="s">
        <v>82</v>
      </c>
      <c r="F1352">
        <v>108</v>
      </c>
    </row>
    <row r="1353" spans="4:6" x14ac:dyDescent="0.25">
      <c r="D1353" s="1">
        <v>40617</v>
      </c>
      <c r="E1353" s="2" t="s">
        <v>9</v>
      </c>
      <c r="F1353">
        <v>199</v>
      </c>
    </row>
    <row r="1354" spans="4:6" x14ac:dyDescent="0.25">
      <c r="D1354" s="1">
        <v>40617</v>
      </c>
      <c r="E1354" s="2" t="s">
        <v>47</v>
      </c>
      <c r="F1354">
        <v>128</v>
      </c>
    </row>
    <row r="1355" spans="4:6" x14ac:dyDescent="0.25">
      <c r="D1355" s="1">
        <v>40618</v>
      </c>
      <c r="E1355" s="2" t="s">
        <v>60</v>
      </c>
      <c r="F1355">
        <v>32</v>
      </c>
    </row>
    <row r="1356" spans="4:6" x14ac:dyDescent="0.25">
      <c r="D1356" s="1">
        <v>40625</v>
      </c>
      <c r="E1356" s="2" t="s">
        <v>32</v>
      </c>
      <c r="F1356">
        <v>151</v>
      </c>
    </row>
    <row r="1357" spans="4:6" x14ac:dyDescent="0.25">
      <c r="D1357" s="1">
        <v>40626</v>
      </c>
      <c r="E1357" s="2" t="s">
        <v>155</v>
      </c>
      <c r="F1357">
        <v>8</v>
      </c>
    </row>
    <row r="1358" spans="4:6" x14ac:dyDescent="0.25">
      <c r="D1358" s="1">
        <v>40627</v>
      </c>
      <c r="E1358" s="2" t="s">
        <v>16</v>
      </c>
      <c r="F1358">
        <v>411</v>
      </c>
    </row>
    <row r="1359" spans="4:6" x14ac:dyDescent="0.25">
      <c r="D1359" s="1">
        <v>40628</v>
      </c>
      <c r="E1359" s="2" t="s">
        <v>54</v>
      </c>
      <c r="F1359">
        <v>119</v>
      </c>
    </row>
    <row r="1360" spans="4:6" x14ac:dyDescent="0.25">
      <c r="D1360" s="1">
        <v>40630</v>
      </c>
      <c r="E1360" s="2" t="s">
        <v>19</v>
      </c>
      <c r="F1360">
        <v>366</v>
      </c>
    </row>
    <row r="1361" spans="4:6" x14ac:dyDescent="0.25">
      <c r="D1361" s="1">
        <v>40633</v>
      </c>
      <c r="E1361" s="2" t="s">
        <v>71</v>
      </c>
      <c r="F1361">
        <v>20</v>
      </c>
    </row>
    <row r="1362" spans="4:6" x14ac:dyDescent="0.25">
      <c r="D1362" s="1">
        <v>40635</v>
      </c>
      <c r="E1362" s="2" t="s">
        <v>125</v>
      </c>
      <c r="F1362">
        <v>124</v>
      </c>
    </row>
    <row r="1363" spans="4:6" x14ac:dyDescent="0.25">
      <c r="D1363" s="1">
        <v>40635</v>
      </c>
      <c r="E1363" s="2" t="s">
        <v>12</v>
      </c>
      <c r="F1363">
        <v>30</v>
      </c>
    </row>
    <row r="1364" spans="4:6" x14ac:dyDescent="0.25">
      <c r="D1364" s="1">
        <v>40636</v>
      </c>
      <c r="E1364" s="2" t="s">
        <v>16</v>
      </c>
      <c r="F1364">
        <v>237</v>
      </c>
    </row>
    <row r="1365" spans="4:6" x14ac:dyDescent="0.25">
      <c r="D1365" s="1">
        <v>40638</v>
      </c>
      <c r="E1365" s="2" t="s">
        <v>24</v>
      </c>
      <c r="F1365">
        <v>355</v>
      </c>
    </row>
    <row r="1366" spans="4:6" x14ac:dyDescent="0.25">
      <c r="D1366" s="1">
        <v>40642</v>
      </c>
      <c r="E1366" s="2" t="s">
        <v>47</v>
      </c>
      <c r="F1366">
        <v>162</v>
      </c>
    </row>
    <row r="1367" spans="4:6" x14ac:dyDescent="0.25">
      <c r="D1367" s="1">
        <v>40647</v>
      </c>
      <c r="E1367" s="2" t="s">
        <v>37</v>
      </c>
      <c r="F1367">
        <v>46</v>
      </c>
    </row>
    <row r="1368" spans="4:6" x14ac:dyDescent="0.25">
      <c r="D1368" s="1">
        <v>40647</v>
      </c>
      <c r="E1368" s="2" t="s">
        <v>221</v>
      </c>
      <c r="F1368">
        <v>13</v>
      </c>
    </row>
    <row r="1369" spans="4:6" x14ac:dyDescent="0.25">
      <c r="D1369" s="1">
        <v>40647</v>
      </c>
      <c r="E1369" s="2" t="s">
        <v>120</v>
      </c>
      <c r="F1369">
        <v>14</v>
      </c>
    </row>
    <row r="1370" spans="4:6" x14ac:dyDescent="0.25">
      <c r="D1370" s="1">
        <v>40647</v>
      </c>
      <c r="E1370" s="2" t="s">
        <v>222</v>
      </c>
      <c r="F1370">
        <v>4</v>
      </c>
    </row>
    <row r="1371" spans="4:6" x14ac:dyDescent="0.25">
      <c r="D1371" s="1">
        <v>40651</v>
      </c>
      <c r="E1371" s="2" t="s">
        <v>11</v>
      </c>
      <c r="F1371">
        <v>470</v>
      </c>
    </row>
    <row r="1372" spans="4:6" x14ac:dyDescent="0.25">
      <c r="D1372" s="1">
        <v>40651</v>
      </c>
      <c r="E1372" s="2" t="s">
        <v>223</v>
      </c>
      <c r="F1372">
        <v>9</v>
      </c>
    </row>
    <row r="1373" spans="4:6" x14ac:dyDescent="0.25">
      <c r="D1373" s="1">
        <v>40651</v>
      </c>
      <c r="E1373" s="2" t="s">
        <v>60</v>
      </c>
      <c r="F1373">
        <v>37</v>
      </c>
    </row>
    <row r="1374" spans="4:6" x14ac:dyDescent="0.25">
      <c r="D1374" s="1">
        <v>40652</v>
      </c>
      <c r="E1374" s="2" t="s">
        <v>30</v>
      </c>
      <c r="F1374">
        <v>55</v>
      </c>
    </row>
    <row r="1375" spans="4:6" x14ac:dyDescent="0.25">
      <c r="D1375" s="1">
        <v>40654</v>
      </c>
      <c r="E1375" s="2" t="s">
        <v>57</v>
      </c>
      <c r="F1375">
        <v>140</v>
      </c>
    </row>
    <row r="1376" spans="4:6" x14ac:dyDescent="0.25">
      <c r="D1376" s="1">
        <v>40656</v>
      </c>
      <c r="E1376" s="2" t="s">
        <v>224</v>
      </c>
      <c r="F1376">
        <v>12</v>
      </c>
    </row>
    <row r="1377" spans="4:6" x14ac:dyDescent="0.25">
      <c r="D1377" s="1">
        <v>40658</v>
      </c>
      <c r="E1377" s="2" t="s">
        <v>14</v>
      </c>
      <c r="F1377">
        <v>20</v>
      </c>
    </row>
    <row r="1378" spans="4:6" x14ac:dyDescent="0.25">
      <c r="D1378" s="1">
        <v>40662</v>
      </c>
      <c r="E1378" s="2" t="s">
        <v>52</v>
      </c>
      <c r="F1378">
        <v>478</v>
      </c>
    </row>
    <row r="1379" spans="4:6" x14ac:dyDescent="0.25">
      <c r="D1379" s="1">
        <v>40664</v>
      </c>
      <c r="E1379" s="2" t="s">
        <v>24</v>
      </c>
      <c r="F1379">
        <v>289</v>
      </c>
    </row>
    <row r="1380" spans="4:6" x14ac:dyDescent="0.25">
      <c r="D1380" s="1">
        <v>40665</v>
      </c>
      <c r="E1380" s="2" t="s">
        <v>59</v>
      </c>
      <c r="F1380">
        <v>1</v>
      </c>
    </row>
    <row r="1381" spans="4:6" x14ac:dyDescent="0.25">
      <c r="D1381" s="1">
        <v>40665</v>
      </c>
      <c r="E1381" s="2" t="s">
        <v>151</v>
      </c>
      <c r="F1381">
        <v>15</v>
      </c>
    </row>
    <row r="1382" spans="4:6" x14ac:dyDescent="0.25">
      <c r="D1382" s="1">
        <v>40668</v>
      </c>
      <c r="E1382" s="2" t="s">
        <v>9</v>
      </c>
      <c r="F1382">
        <v>400</v>
      </c>
    </row>
    <row r="1383" spans="4:6" x14ac:dyDescent="0.25">
      <c r="D1383" s="1">
        <v>40669</v>
      </c>
      <c r="E1383" s="2" t="s">
        <v>110</v>
      </c>
      <c r="F1383">
        <v>1</v>
      </c>
    </row>
    <row r="1384" spans="4:6" x14ac:dyDescent="0.25">
      <c r="D1384" s="1">
        <v>40670</v>
      </c>
      <c r="E1384" s="2" t="s">
        <v>10</v>
      </c>
      <c r="F1384">
        <v>184</v>
      </c>
    </row>
    <row r="1385" spans="4:6" x14ac:dyDescent="0.25">
      <c r="D1385" s="1">
        <v>40670</v>
      </c>
      <c r="E1385" s="2" t="s">
        <v>8</v>
      </c>
      <c r="F1385">
        <v>99</v>
      </c>
    </row>
    <row r="1386" spans="4:6" x14ac:dyDescent="0.25">
      <c r="D1386" s="1">
        <v>40671</v>
      </c>
      <c r="E1386" s="2" t="s">
        <v>12</v>
      </c>
      <c r="F1386">
        <v>143</v>
      </c>
    </row>
    <row r="1387" spans="4:6" x14ac:dyDescent="0.25">
      <c r="D1387" s="1">
        <v>40672</v>
      </c>
      <c r="E1387" s="2" t="s">
        <v>32</v>
      </c>
      <c r="F1387">
        <v>184</v>
      </c>
    </row>
    <row r="1388" spans="4:6" x14ac:dyDescent="0.25">
      <c r="D1388" s="1">
        <v>40676</v>
      </c>
      <c r="E1388" s="2" t="s">
        <v>165</v>
      </c>
      <c r="F1388">
        <v>3</v>
      </c>
    </row>
    <row r="1389" spans="4:6" x14ac:dyDescent="0.25">
      <c r="D1389" s="1">
        <v>40676</v>
      </c>
      <c r="E1389" s="2" t="s">
        <v>20</v>
      </c>
      <c r="F1389">
        <v>197</v>
      </c>
    </row>
    <row r="1390" spans="4:6" x14ac:dyDescent="0.25">
      <c r="D1390" s="1">
        <v>40680</v>
      </c>
      <c r="E1390" s="2" t="s">
        <v>6</v>
      </c>
      <c r="F1390">
        <v>18</v>
      </c>
    </row>
    <row r="1391" spans="4:6" x14ac:dyDescent="0.25">
      <c r="D1391" s="1">
        <v>40685</v>
      </c>
      <c r="E1391" s="2" t="s">
        <v>2</v>
      </c>
      <c r="F1391">
        <v>7</v>
      </c>
    </row>
    <row r="1392" spans="4:6" x14ac:dyDescent="0.25">
      <c r="D1392" s="1">
        <v>40686</v>
      </c>
      <c r="E1392" s="2" t="s">
        <v>11</v>
      </c>
      <c r="F1392">
        <v>381</v>
      </c>
    </row>
    <row r="1393" spans="4:6" x14ac:dyDescent="0.25">
      <c r="D1393" s="1">
        <v>40689</v>
      </c>
      <c r="E1393" s="2" t="s">
        <v>63</v>
      </c>
      <c r="F1393">
        <v>45</v>
      </c>
    </row>
    <row r="1394" spans="4:6" x14ac:dyDescent="0.25">
      <c r="D1394" s="1">
        <v>40691</v>
      </c>
      <c r="E1394" s="2" t="s">
        <v>19</v>
      </c>
      <c r="F1394">
        <v>499</v>
      </c>
    </row>
    <row r="1395" spans="4:6" x14ac:dyDescent="0.25">
      <c r="D1395" s="1">
        <v>40695</v>
      </c>
      <c r="E1395" s="2" t="s">
        <v>19</v>
      </c>
      <c r="F1395">
        <v>134</v>
      </c>
    </row>
    <row r="1396" spans="4:6" x14ac:dyDescent="0.25">
      <c r="D1396" s="1">
        <v>40695</v>
      </c>
      <c r="E1396" s="2" t="s">
        <v>54</v>
      </c>
      <c r="F1396">
        <v>132</v>
      </c>
    </row>
    <row r="1397" spans="4:6" x14ac:dyDescent="0.25">
      <c r="D1397" s="1">
        <v>40696</v>
      </c>
      <c r="E1397" s="2" t="s">
        <v>21</v>
      </c>
      <c r="F1397">
        <v>180</v>
      </c>
    </row>
    <row r="1398" spans="4:6" x14ac:dyDescent="0.25">
      <c r="D1398" s="1">
        <v>40699</v>
      </c>
      <c r="E1398" s="2" t="s">
        <v>223</v>
      </c>
      <c r="F1398">
        <v>5</v>
      </c>
    </row>
    <row r="1399" spans="4:6" x14ac:dyDescent="0.25">
      <c r="D1399" s="1">
        <v>40701</v>
      </c>
      <c r="E1399" s="2" t="s">
        <v>26</v>
      </c>
      <c r="F1399">
        <v>110</v>
      </c>
    </row>
    <row r="1400" spans="4:6" x14ac:dyDescent="0.25">
      <c r="D1400" s="1">
        <v>40702</v>
      </c>
      <c r="E1400" s="2" t="s">
        <v>54</v>
      </c>
      <c r="F1400">
        <v>54</v>
      </c>
    </row>
    <row r="1401" spans="4:6" x14ac:dyDescent="0.25">
      <c r="D1401" s="1">
        <v>40703</v>
      </c>
      <c r="E1401" s="2" t="s">
        <v>211</v>
      </c>
      <c r="F1401">
        <v>6</v>
      </c>
    </row>
    <row r="1402" spans="4:6" x14ac:dyDescent="0.25">
      <c r="D1402" s="1">
        <v>40704</v>
      </c>
      <c r="E1402" s="2" t="s">
        <v>52</v>
      </c>
      <c r="F1402">
        <v>476</v>
      </c>
    </row>
    <row r="1403" spans="4:6" x14ac:dyDescent="0.25">
      <c r="D1403" s="1">
        <v>40704</v>
      </c>
      <c r="E1403" s="2" t="s">
        <v>21</v>
      </c>
      <c r="F1403">
        <v>104</v>
      </c>
    </row>
    <row r="1404" spans="4:6" x14ac:dyDescent="0.25">
      <c r="D1404" s="1">
        <v>40704</v>
      </c>
      <c r="E1404" s="2" t="s">
        <v>33</v>
      </c>
      <c r="F1404">
        <v>104</v>
      </c>
    </row>
    <row r="1405" spans="4:6" x14ac:dyDescent="0.25">
      <c r="D1405" s="1">
        <v>40706</v>
      </c>
      <c r="E1405" s="2" t="s">
        <v>20</v>
      </c>
      <c r="F1405">
        <v>47</v>
      </c>
    </row>
    <row r="1406" spans="4:6" x14ac:dyDescent="0.25">
      <c r="D1406" s="1">
        <v>40706</v>
      </c>
      <c r="E1406" s="2" t="s">
        <v>37</v>
      </c>
      <c r="F1406">
        <v>127</v>
      </c>
    </row>
    <row r="1407" spans="4:6" x14ac:dyDescent="0.25">
      <c r="D1407" s="1">
        <v>40708</v>
      </c>
      <c r="E1407" s="2" t="s">
        <v>27</v>
      </c>
      <c r="F1407">
        <v>143</v>
      </c>
    </row>
    <row r="1408" spans="4:6" x14ac:dyDescent="0.25">
      <c r="D1408" s="1">
        <v>40711</v>
      </c>
      <c r="E1408" s="2" t="s">
        <v>60</v>
      </c>
      <c r="F1408">
        <v>181</v>
      </c>
    </row>
    <row r="1409" spans="4:6" x14ac:dyDescent="0.25">
      <c r="D1409" s="1">
        <v>40714</v>
      </c>
      <c r="E1409" s="2" t="s">
        <v>21</v>
      </c>
      <c r="F1409">
        <v>139</v>
      </c>
    </row>
    <row r="1410" spans="4:6" x14ac:dyDescent="0.25">
      <c r="D1410" s="1">
        <v>40717</v>
      </c>
      <c r="E1410" s="2" t="s">
        <v>54</v>
      </c>
      <c r="F1410">
        <v>187</v>
      </c>
    </row>
    <row r="1411" spans="4:6" x14ac:dyDescent="0.25">
      <c r="D1411" s="1">
        <v>40717</v>
      </c>
      <c r="E1411" s="2" t="s">
        <v>203</v>
      </c>
      <c r="F1411">
        <v>11</v>
      </c>
    </row>
    <row r="1412" spans="4:6" x14ac:dyDescent="0.25">
      <c r="D1412" s="1">
        <v>40718</v>
      </c>
      <c r="E1412" s="2" t="s">
        <v>57</v>
      </c>
      <c r="F1412">
        <v>170</v>
      </c>
    </row>
    <row r="1413" spans="4:6" x14ac:dyDescent="0.25">
      <c r="D1413" s="1">
        <v>40723</v>
      </c>
      <c r="E1413" s="2" t="s">
        <v>118</v>
      </c>
      <c r="F1413">
        <v>7</v>
      </c>
    </row>
    <row r="1414" spans="4:6" x14ac:dyDescent="0.25">
      <c r="D1414" s="1">
        <v>40727</v>
      </c>
      <c r="E1414" s="2" t="s">
        <v>14</v>
      </c>
      <c r="F1414">
        <v>168</v>
      </c>
    </row>
    <row r="1415" spans="4:6" x14ac:dyDescent="0.25">
      <c r="D1415" s="1">
        <v>40727</v>
      </c>
      <c r="E1415" s="2" t="s">
        <v>207</v>
      </c>
      <c r="F1415">
        <v>4</v>
      </c>
    </row>
    <row r="1416" spans="4:6" x14ac:dyDescent="0.25">
      <c r="D1416" s="1">
        <v>40727</v>
      </c>
      <c r="E1416" s="2" t="s">
        <v>11</v>
      </c>
      <c r="F1416">
        <v>145</v>
      </c>
    </row>
    <row r="1417" spans="4:6" x14ac:dyDescent="0.25">
      <c r="D1417" s="1">
        <v>40730</v>
      </c>
      <c r="E1417" s="2" t="s">
        <v>21</v>
      </c>
      <c r="F1417">
        <v>103</v>
      </c>
    </row>
    <row r="1418" spans="4:6" x14ac:dyDescent="0.25">
      <c r="D1418" s="1">
        <v>40732</v>
      </c>
      <c r="E1418" s="2" t="s">
        <v>19</v>
      </c>
      <c r="F1418">
        <v>101</v>
      </c>
    </row>
    <row r="1419" spans="4:6" x14ac:dyDescent="0.25">
      <c r="D1419" s="1">
        <v>40733</v>
      </c>
      <c r="E1419" s="2" t="s">
        <v>37</v>
      </c>
      <c r="F1419">
        <v>141</v>
      </c>
    </row>
    <row r="1420" spans="4:6" x14ac:dyDescent="0.25">
      <c r="D1420" s="1">
        <v>40733</v>
      </c>
      <c r="E1420" s="2" t="s">
        <v>196</v>
      </c>
      <c r="F1420">
        <v>6</v>
      </c>
    </row>
    <row r="1421" spans="4:6" x14ac:dyDescent="0.25">
      <c r="D1421" s="1">
        <v>40733</v>
      </c>
      <c r="E1421" s="2" t="s">
        <v>180</v>
      </c>
      <c r="F1421">
        <v>16</v>
      </c>
    </row>
    <row r="1422" spans="4:6" x14ac:dyDescent="0.25">
      <c r="D1422" s="1">
        <v>40735</v>
      </c>
      <c r="E1422" s="2" t="s">
        <v>19</v>
      </c>
      <c r="F1422">
        <v>276</v>
      </c>
    </row>
    <row r="1423" spans="4:6" x14ac:dyDescent="0.25">
      <c r="D1423" s="1">
        <v>40736</v>
      </c>
      <c r="E1423" s="2" t="s">
        <v>104</v>
      </c>
      <c r="F1423">
        <v>329</v>
      </c>
    </row>
    <row r="1424" spans="4:6" x14ac:dyDescent="0.25">
      <c r="D1424" s="1">
        <v>40737</v>
      </c>
      <c r="E1424" s="2" t="s">
        <v>54</v>
      </c>
      <c r="F1424">
        <v>200</v>
      </c>
    </row>
    <row r="1425" spans="4:6" x14ac:dyDescent="0.25">
      <c r="D1425" s="1">
        <v>40740</v>
      </c>
      <c r="E1425" s="2" t="s">
        <v>12</v>
      </c>
      <c r="F1425">
        <v>82</v>
      </c>
    </row>
    <row r="1426" spans="4:6" x14ac:dyDescent="0.25">
      <c r="D1426" s="1">
        <v>40740</v>
      </c>
      <c r="E1426" s="2" t="s">
        <v>39</v>
      </c>
      <c r="F1426">
        <v>66</v>
      </c>
    </row>
    <row r="1427" spans="4:6" x14ac:dyDescent="0.25">
      <c r="D1427" s="1">
        <v>40745</v>
      </c>
      <c r="E1427" s="2" t="s">
        <v>24</v>
      </c>
      <c r="F1427">
        <v>150</v>
      </c>
    </row>
    <row r="1428" spans="4:6" x14ac:dyDescent="0.25">
      <c r="D1428" s="1">
        <v>40745</v>
      </c>
      <c r="E1428" s="2" t="s">
        <v>71</v>
      </c>
      <c r="F1428">
        <v>63</v>
      </c>
    </row>
    <row r="1429" spans="4:6" x14ac:dyDescent="0.25">
      <c r="D1429" s="1">
        <v>40746</v>
      </c>
      <c r="E1429" s="2" t="s">
        <v>68</v>
      </c>
      <c r="F1429">
        <v>120</v>
      </c>
    </row>
    <row r="1430" spans="4:6" x14ac:dyDescent="0.25">
      <c r="D1430" s="1">
        <v>40747</v>
      </c>
      <c r="E1430" s="2" t="s">
        <v>9</v>
      </c>
      <c r="F1430">
        <v>155</v>
      </c>
    </row>
    <row r="1431" spans="4:6" x14ac:dyDescent="0.25">
      <c r="D1431" s="1">
        <v>40748</v>
      </c>
      <c r="E1431" s="2" t="s">
        <v>21</v>
      </c>
      <c r="F1431">
        <v>30</v>
      </c>
    </row>
    <row r="1432" spans="4:6" x14ac:dyDescent="0.25">
      <c r="D1432" s="1">
        <v>40748</v>
      </c>
      <c r="E1432" s="2" t="s">
        <v>73</v>
      </c>
      <c r="F1432">
        <v>34</v>
      </c>
    </row>
    <row r="1433" spans="4:6" x14ac:dyDescent="0.25">
      <c r="D1433" s="1">
        <v>40753</v>
      </c>
      <c r="E1433" s="2" t="s">
        <v>14</v>
      </c>
      <c r="F1433">
        <v>30</v>
      </c>
    </row>
    <row r="1434" spans="4:6" x14ac:dyDescent="0.25">
      <c r="D1434" s="1">
        <v>40753</v>
      </c>
      <c r="E1434" s="2" t="s">
        <v>8</v>
      </c>
      <c r="F1434">
        <v>162</v>
      </c>
    </row>
    <row r="1435" spans="4:6" x14ac:dyDescent="0.25">
      <c r="D1435" s="1">
        <v>40754</v>
      </c>
      <c r="E1435" s="2" t="s">
        <v>65</v>
      </c>
      <c r="F1435">
        <v>71</v>
      </c>
    </row>
    <row r="1436" spans="4:6" x14ac:dyDescent="0.25">
      <c r="D1436" s="1">
        <v>40755</v>
      </c>
      <c r="E1436" s="2" t="s">
        <v>157</v>
      </c>
      <c r="F1436">
        <v>16</v>
      </c>
    </row>
    <row r="1437" spans="4:6" x14ac:dyDescent="0.25">
      <c r="D1437" s="1">
        <v>40759</v>
      </c>
      <c r="E1437" s="2" t="s">
        <v>37</v>
      </c>
      <c r="F1437">
        <v>165</v>
      </c>
    </row>
    <row r="1438" spans="4:6" x14ac:dyDescent="0.25">
      <c r="D1438" s="1">
        <v>40760</v>
      </c>
      <c r="E1438" s="2" t="s">
        <v>37</v>
      </c>
      <c r="F1438">
        <v>180</v>
      </c>
    </row>
    <row r="1439" spans="4:6" x14ac:dyDescent="0.25">
      <c r="D1439" s="1">
        <v>40761</v>
      </c>
      <c r="E1439" s="2" t="s">
        <v>86</v>
      </c>
      <c r="F1439">
        <v>2</v>
      </c>
    </row>
    <row r="1440" spans="4:6" x14ac:dyDescent="0.25">
      <c r="D1440" s="1">
        <v>40766</v>
      </c>
      <c r="E1440" s="2" t="s">
        <v>39</v>
      </c>
      <c r="F1440">
        <v>111</v>
      </c>
    </row>
    <row r="1441" spans="4:6" x14ac:dyDescent="0.25">
      <c r="D1441" s="1">
        <v>40767</v>
      </c>
      <c r="E1441" s="2" t="s">
        <v>37</v>
      </c>
      <c r="F1441">
        <v>128</v>
      </c>
    </row>
    <row r="1442" spans="4:6" x14ac:dyDescent="0.25">
      <c r="D1442" s="1">
        <v>40768</v>
      </c>
      <c r="E1442" s="2" t="s">
        <v>112</v>
      </c>
      <c r="F1442">
        <v>7</v>
      </c>
    </row>
    <row r="1443" spans="4:6" x14ac:dyDescent="0.25">
      <c r="D1443" s="1">
        <v>40768</v>
      </c>
      <c r="E1443" s="2" t="s">
        <v>11</v>
      </c>
      <c r="F1443">
        <v>211</v>
      </c>
    </row>
    <row r="1444" spans="4:6" x14ac:dyDescent="0.25">
      <c r="D1444" s="1">
        <v>40768</v>
      </c>
      <c r="E1444" s="2" t="s">
        <v>8</v>
      </c>
      <c r="F1444">
        <v>184</v>
      </c>
    </row>
    <row r="1445" spans="4:6" x14ac:dyDescent="0.25">
      <c r="D1445" s="1">
        <v>40771</v>
      </c>
      <c r="E1445" s="2" t="s">
        <v>16</v>
      </c>
      <c r="F1445">
        <v>450</v>
      </c>
    </row>
    <row r="1446" spans="4:6" x14ac:dyDescent="0.25">
      <c r="D1446" s="1">
        <v>40771</v>
      </c>
      <c r="E1446" s="2" t="s">
        <v>122</v>
      </c>
      <c r="F1446">
        <v>140</v>
      </c>
    </row>
    <row r="1447" spans="4:6" x14ac:dyDescent="0.25">
      <c r="D1447" s="1">
        <v>40775</v>
      </c>
      <c r="E1447" s="2" t="s">
        <v>10</v>
      </c>
      <c r="F1447">
        <v>52</v>
      </c>
    </row>
    <row r="1448" spans="4:6" x14ac:dyDescent="0.25">
      <c r="D1448" s="1">
        <v>40777</v>
      </c>
      <c r="E1448" s="2" t="s">
        <v>183</v>
      </c>
      <c r="F1448">
        <v>2</v>
      </c>
    </row>
    <row r="1449" spans="4:6" x14ac:dyDescent="0.25">
      <c r="D1449" s="1">
        <v>40777</v>
      </c>
      <c r="E1449" s="2" t="s">
        <v>98</v>
      </c>
      <c r="F1449">
        <v>13</v>
      </c>
    </row>
    <row r="1450" spans="4:6" x14ac:dyDescent="0.25">
      <c r="D1450" s="1">
        <v>40777</v>
      </c>
      <c r="E1450" s="2" t="s">
        <v>39</v>
      </c>
      <c r="F1450">
        <v>73</v>
      </c>
    </row>
    <row r="1451" spans="4:6" x14ac:dyDescent="0.25">
      <c r="D1451" s="1">
        <v>40781</v>
      </c>
      <c r="E1451" s="2" t="s">
        <v>20</v>
      </c>
      <c r="F1451">
        <v>123</v>
      </c>
    </row>
    <row r="1452" spans="4:6" x14ac:dyDescent="0.25">
      <c r="D1452" s="1">
        <v>40783</v>
      </c>
      <c r="E1452" s="2" t="s">
        <v>70</v>
      </c>
      <c r="F1452">
        <v>3</v>
      </c>
    </row>
    <row r="1453" spans="4:6" x14ac:dyDescent="0.25">
      <c r="D1453" s="1">
        <v>40784</v>
      </c>
      <c r="E1453" s="2" t="s">
        <v>14</v>
      </c>
      <c r="F1453">
        <v>93</v>
      </c>
    </row>
    <row r="1454" spans="4:6" x14ac:dyDescent="0.25">
      <c r="D1454" s="1">
        <v>40789</v>
      </c>
      <c r="E1454" s="2" t="s">
        <v>26</v>
      </c>
      <c r="F1454">
        <v>310</v>
      </c>
    </row>
    <row r="1455" spans="4:6" x14ac:dyDescent="0.25">
      <c r="D1455" s="1">
        <v>40789</v>
      </c>
      <c r="E1455" s="2" t="s">
        <v>8</v>
      </c>
      <c r="F1455">
        <v>77</v>
      </c>
    </row>
    <row r="1456" spans="4:6" x14ac:dyDescent="0.25">
      <c r="D1456" s="1">
        <v>40793</v>
      </c>
      <c r="E1456" s="2" t="s">
        <v>12</v>
      </c>
      <c r="F1456">
        <v>21</v>
      </c>
    </row>
    <row r="1457" spans="4:6" x14ac:dyDescent="0.25">
      <c r="D1457" s="1">
        <v>40797</v>
      </c>
      <c r="E1457" s="2" t="s">
        <v>23</v>
      </c>
      <c r="F1457">
        <v>3</v>
      </c>
    </row>
    <row r="1458" spans="4:6" x14ac:dyDescent="0.25">
      <c r="D1458" s="1">
        <v>40799</v>
      </c>
      <c r="E1458" s="2" t="s">
        <v>30</v>
      </c>
      <c r="F1458">
        <v>176</v>
      </c>
    </row>
    <row r="1459" spans="4:6" x14ac:dyDescent="0.25">
      <c r="D1459" s="1">
        <v>40799</v>
      </c>
      <c r="E1459" s="2" t="s">
        <v>15</v>
      </c>
      <c r="F1459">
        <v>20</v>
      </c>
    </row>
    <row r="1460" spans="4:6" x14ac:dyDescent="0.25">
      <c r="D1460" s="1">
        <v>40800</v>
      </c>
      <c r="E1460" s="2" t="s">
        <v>26</v>
      </c>
      <c r="F1460">
        <v>230</v>
      </c>
    </row>
    <row r="1461" spans="4:6" x14ac:dyDescent="0.25">
      <c r="D1461" s="1">
        <v>40800</v>
      </c>
      <c r="E1461" s="2" t="s">
        <v>157</v>
      </c>
      <c r="F1461">
        <v>10</v>
      </c>
    </row>
    <row r="1462" spans="4:6" x14ac:dyDescent="0.25">
      <c r="D1462" s="1">
        <v>40802</v>
      </c>
      <c r="E1462" s="2" t="s">
        <v>165</v>
      </c>
      <c r="F1462">
        <v>12</v>
      </c>
    </row>
    <row r="1463" spans="4:6" x14ac:dyDescent="0.25">
      <c r="D1463" s="1">
        <v>40802</v>
      </c>
      <c r="E1463" s="2" t="s">
        <v>154</v>
      </c>
      <c r="F1463">
        <v>11</v>
      </c>
    </row>
    <row r="1464" spans="4:6" x14ac:dyDescent="0.25">
      <c r="D1464" s="1">
        <v>40803</v>
      </c>
      <c r="E1464" s="2" t="s">
        <v>11</v>
      </c>
      <c r="F1464">
        <v>383</v>
      </c>
    </row>
    <row r="1465" spans="4:6" x14ac:dyDescent="0.25">
      <c r="D1465" s="1">
        <v>40807</v>
      </c>
      <c r="E1465" s="2" t="s">
        <v>104</v>
      </c>
      <c r="F1465">
        <v>249</v>
      </c>
    </row>
    <row r="1466" spans="4:6" x14ac:dyDescent="0.25">
      <c r="D1466" s="1">
        <v>40810</v>
      </c>
      <c r="E1466" s="2" t="s">
        <v>166</v>
      </c>
      <c r="F1466">
        <v>8</v>
      </c>
    </row>
    <row r="1467" spans="4:6" x14ac:dyDescent="0.25">
      <c r="D1467" s="1">
        <v>40812</v>
      </c>
      <c r="E1467" s="2" t="s">
        <v>32</v>
      </c>
      <c r="F1467">
        <v>42</v>
      </c>
    </row>
    <row r="1468" spans="4:6" x14ac:dyDescent="0.25">
      <c r="D1468" s="1">
        <v>40815</v>
      </c>
      <c r="E1468" s="2" t="s">
        <v>225</v>
      </c>
      <c r="F1468">
        <v>1</v>
      </c>
    </row>
    <row r="1469" spans="4:6" x14ac:dyDescent="0.25">
      <c r="D1469" s="1">
        <v>40815</v>
      </c>
      <c r="E1469" s="2" t="s">
        <v>24</v>
      </c>
      <c r="F1469">
        <v>340</v>
      </c>
    </row>
    <row r="1470" spans="4:6" x14ac:dyDescent="0.25">
      <c r="D1470" s="1">
        <v>40817</v>
      </c>
      <c r="E1470" s="2" t="s">
        <v>19</v>
      </c>
      <c r="F1470">
        <v>394</v>
      </c>
    </row>
    <row r="1471" spans="4:6" x14ac:dyDescent="0.25">
      <c r="D1471" s="1">
        <v>40817</v>
      </c>
      <c r="E1471" s="2" t="s">
        <v>7</v>
      </c>
      <c r="F1471">
        <v>176</v>
      </c>
    </row>
    <row r="1472" spans="4:6" x14ac:dyDescent="0.25">
      <c r="D1472" s="1">
        <v>40818</v>
      </c>
      <c r="E1472" s="2" t="s">
        <v>30</v>
      </c>
      <c r="F1472">
        <v>181</v>
      </c>
    </row>
    <row r="1473" spans="4:6" x14ac:dyDescent="0.25">
      <c r="D1473" s="1">
        <v>40822</v>
      </c>
      <c r="E1473" s="2" t="s">
        <v>57</v>
      </c>
      <c r="F1473">
        <v>26</v>
      </c>
    </row>
    <row r="1474" spans="4:6" x14ac:dyDescent="0.25">
      <c r="D1474" s="1">
        <v>40826</v>
      </c>
      <c r="E1474" s="2" t="s">
        <v>27</v>
      </c>
      <c r="F1474">
        <v>73</v>
      </c>
    </row>
    <row r="1475" spans="4:6" x14ac:dyDescent="0.25">
      <c r="D1475" s="1">
        <v>40830</v>
      </c>
      <c r="E1475" s="2" t="s">
        <v>52</v>
      </c>
      <c r="F1475">
        <v>274</v>
      </c>
    </row>
    <row r="1476" spans="4:6" x14ac:dyDescent="0.25">
      <c r="D1476" s="1">
        <v>40833</v>
      </c>
      <c r="E1476" s="2" t="s">
        <v>214</v>
      </c>
      <c r="F1476">
        <v>8</v>
      </c>
    </row>
    <row r="1477" spans="4:6" x14ac:dyDescent="0.25">
      <c r="D1477" s="1">
        <v>40833</v>
      </c>
      <c r="E1477" s="2" t="s">
        <v>23</v>
      </c>
      <c r="F1477">
        <v>12</v>
      </c>
    </row>
    <row r="1478" spans="4:6" x14ac:dyDescent="0.25">
      <c r="D1478" s="1">
        <v>40837</v>
      </c>
      <c r="E1478" s="2" t="s">
        <v>52</v>
      </c>
      <c r="F1478">
        <v>496</v>
      </c>
    </row>
    <row r="1479" spans="4:6" x14ac:dyDescent="0.25">
      <c r="D1479" s="1">
        <v>40838</v>
      </c>
      <c r="E1479" s="2" t="s">
        <v>186</v>
      </c>
      <c r="F1479">
        <v>5</v>
      </c>
    </row>
    <row r="1480" spans="4:6" x14ac:dyDescent="0.25">
      <c r="D1480" s="1">
        <v>40839</v>
      </c>
      <c r="E1480" s="2" t="s">
        <v>77</v>
      </c>
      <c r="F1480">
        <v>2</v>
      </c>
    </row>
    <row r="1481" spans="4:6" x14ac:dyDescent="0.25">
      <c r="D1481" s="1">
        <v>40839</v>
      </c>
      <c r="E1481" s="2" t="s">
        <v>68</v>
      </c>
      <c r="F1481">
        <v>77</v>
      </c>
    </row>
    <row r="1482" spans="4:6" x14ac:dyDescent="0.25">
      <c r="D1482" s="1">
        <v>40847</v>
      </c>
      <c r="E1482" s="2" t="s">
        <v>27</v>
      </c>
      <c r="F1482">
        <v>134</v>
      </c>
    </row>
    <row r="1483" spans="4:6" x14ac:dyDescent="0.25">
      <c r="D1483" s="1">
        <v>40848</v>
      </c>
      <c r="E1483" s="2" t="s">
        <v>199</v>
      </c>
      <c r="F1483">
        <v>4</v>
      </c>
    </row>
    <row r="1484" spans="4:6" x14ac:dyDescent="0.25">
      <c r="D1484" s="1">
        <v>40850</v>
      </c>
      <c r="E1484" s="2" t="s">
        <v>57</v>
      </c>
      <c r="F1484">
        <v>46</v>
      </c>
    </row>
    <row r="1485" spans="4:6" x14ac:dyDescent="0.25">
      <c r="D1485" s="1">
        <v>40852</v>
      </c>
      <c r="E1485" s="2" t="s">
        <v>125</v>
      </c>
      <c r="F1485">
        <v>43</v>
      </c>
    </row>
    <row r="1486" spans="4:6" x14ac:dyDescent="0.25">
      <c r="D1486" s="1">
        <v>40855</v>
      </c>
      <c r="E1486" s="2" t="s">
        <v>23</v>
      </c>
      <c r="F1486">
        <v>2</v>
      </c>
    </row>
    <row r="1487" spans="4:6" x14ac:dyDescent="0.25">
      <c r="D1487" s="1">
        <v>40857</v>
      </c>
      <c r="E1487" s="2" t="s">
        <v>21</v>
      </c>
      <c r="F1487">
        <v>100</v>
      </c>
    </row>
    <row r="1488" spans="4:6" x14ac:dyDescent="0.25">
      <c r="D1488" s="1">
        <v>40857</v>
      </c>
      <c r="E1488" s="2" t="s">
        <v>24</v>
      </c>
      <c r="F1488">
        <v>438</v>
      </c>
    </row>
    <row r="1489" spans="4:6" x14ac:dyDescent="0.25">
      <c r="D1489" s="1">
        <v>40859</v>
      </c>
      <c r="E1489" s="2" t="s">
        <v>28</v>
      </c>
      <c r="F1489">
        <v>69</v>
      </c>
    </row>
    <row r="1490" spans="4:6" x14ac:dyDescent="0.25">
      <c r="D1490" s="1">
        <v>40864</v>
      </c>
      <c r="E1490" s="2" t="s">
        <v>10</v>
      </c>
      <c r="F1490">
        <v>22</v>
      </c>
    </row>
    <row r="1491" spans="4:6" x14ac:dyDescent="0.25">
      <c r="D1491" s="1">
        <v>40865</v>
      </c>
      <c r="E1491" s="2" t="s">
        <v>57</v>
      </c>
      <c r="F1491">
        <v>130</v>
      </c>
    </row>
    <row r="1492" spans="4:6" x14ac:dyDescent="0.25">
      <c r="D1492" s="1">
        <v>40869</v>
      </c>
      <c r="E1492" s="2" t="s">
        <v>179</v>
      </c>
      <c r="F1492">
        <v>5</v>
      </c>
    </row>
    <row r="1493" spans="4:6" x14ac:dyDescent="0.25">
      <c r="D1493" s="1">
        <v>40872</v>
      </c>
      <c r="E1493" s="2" t="s">
        <v>60</v>
      </c>
      <c r="F1493">
        <v>62</v>
      </c>
    </row>
    <row r="1494" spans="4:6" x14ac:dyDescent="0.25">
      <c r="D1494" s="1">
        <v>40874</v>
      </c>
      <c r="E1494" s="2" t="s">
        <v>222</v>
      </c>
      <c r="F1494">
        <v>8</v>
      </c>
    </row>
    <row r="1495" spans="4:6" x14ac:dyDescent="0.25">
      <c r="D1495" s="1">
        <v>40876</v>
      </c>
      <c r="E1495" s="2" t="s">
        <v>58</v>
      </c>
      <c r="F1495">
        <v>18</v>
      </c>
    </row>
    <row r="1496" spans="4:6" x14ac:dyDescent="0.25">
      <c r="D1496" s="1">
        <v>40881</v>
      </c>
      <c r="E1496" s="2" t="s">
        <v>27</v>
      </c>
      <c r="F1496">
        <v>146</v>
      </c>
    </row>
    <row r="1497" spans="4:6" x14ac:dyDescent="0.25">
      <c r="D1497" s="1">
        <v>40881</v>
      </c>
      <c r="E1497" s="2" t="s">
        <v>120</v>
      </c>
      <c r="F1497">
        <v>5</v>
      </c>
    </row>
    <row r="1498" spans="4:6" x14ac:dyDescent="0.25">
      <c r="D1498" s="1">
        <v>40889</v>
      </c>
      <c r="E1498" s="2" t="s">
        <v>21</v>
      </c>
      <c r="F1498">
        <v>20</v>
      </c>
    </row>
    <row r="1499" spans="4:6" x14ac:dyDescent="0.25">
      <c r="D1499" s="1">
        <v>40889</v>
      </c>
      <c r="E1499" s="2" t="s">
        <v>24</v>
      </c>
      <c r="F1499">
        <v>153</v>
      </c>
    </row>
    <row r="1500" spans="4:6" x14ac:dyDescent="0.25">
      <c r="D1500" s="1">
        <v>40890</v>
      </c>
      <c r="E1500" s="2" t="s">
        <v>47</v>
      </c>
      <c r="F1500">
        <v>227</v>
      </c>
    </row>
    <row r="1501" spans="4:6" x14ac:dyDescent="0.25">
      <c r="D1501" s="1">
        <v>40891</v>
      </c>
      <c r="E1501" s="2" t="s">
        <v>14</v>
      </c>
      <c r="F1501">
        <v>52</v>
      </c>
    </row>
    <row r="1502" spans="4:6" x14ac:dyDescent="0.25">
      <c r="D1502" s="1">
        <v>40892</v>
      </c>
      <c r="E1502" s="2" t="s">
        <v>8</v>
      </c>
      <c r="F1502">
        <v>108</v>
      </c>
    </row>
    <row r="1503" spans="4:6" x14ac:dyDescent="0.25">
      <c r="D1503" s="1">
        <v>40895</v>
      </c>
      <c r="E1503" s="2" t="s">
        <v>26</v>
      </c>
      <c r="F1503">
        <v>236</v>
      </c>
    </row>
    <row r="1504" spans="4:6" x14ac:dyDescent="0.25">
      <c r="D1504" s="1">
        <v>40897</v>
      </c>
      <c r="E1504" s="2" t="s">
        <v>32</v>
      </c>
      <c r="F1504">
        <v>125</v>
      </c>
    </row>
    <row r="1505" spans="4:6" x14ac:dyDescent="0.25">
      <c r="D1505" s="1">
        <v>40898</v>
      </c>
      <c r="E1505" s="2" t="s">
        <v>12</v>
      </c>
      <c r="F1505">
        <v>183</v>
      </c>
    </row>
    <row r="1506" spans="4:6" x14ac:dyDescent="0.25">
      <c r="D1506" s="1">
        <v>40899</v>
      </c>
      <c r="E1506" s="2" t="s">
        <v>10</v>
      </c>
      <c r="F1506">
        <v>130</v>
      </c>
    </row>
    <row r="1507" spans="4:6" x14ac:dyDescent="0.25">
      <c r="D1507" s="1">
        <v>40899</v>
      </c>
      <c r="E1507" s="2" t="s">
        <v>226</v>
      </c>
      <c r="F1507">
        <v>4</v>
      </c>
    </row>
    <row r="1508" spans="4:6" x14ac:dyDescent="0.25">
      <c r="D1508" s="1">
        <v>40900</v>
      </c>
      <c r="E1508" s="2" t="s">
        <v>227</v>
      </c>
      <c r="F1508">
        <v>3</v>
      </c>
    </row>
    <row r="1509" spans="4:6" x14ac:dyDescent="0.25">
      <c r="D1509" s="1">
        <v>40901</v>
      </c>
      <c r="E1509" s="2" t="s">
        <v>228</v>
      </c>
      <c r="F1509">
        <v>16</v>
      </c>
    </row>
    <row r="1510" spans="4:6" x14ac:dyDescent="0.25">
      <c r="D1510" s="1">
        <v>40903</v>
      </c>
      <c r="E1510" s="2" t="s">
        <v>8</v>
      </c>
      <c r="F1510">
        <v>197</v>
      </c>
    </row>
    <row r="1511" spans="4:6" x14ac:dyDescent="0.25">
      <c r="D1511" s="1">
        <v>40903</v>
      </c>
      <c r="E1511" s="2" t="s">
        <v>154</v>
      </c>
      <c r="F1511">
        <v>4</v>
      </c>
    </row>
    <row r="1512" spans="4:6" x14ac:dyDescent="0.25">
      <c r="D1512" s="1">
        <v>40904</v>
      </c>
      <c r="E1512" s="2" t="s">
        <v>54</v>
      </c>
      <c r="F1512">
        <v>57</v>
      </c>
    </row>
    <row r="1513" spans="4:6" x14ac:dyDescent="0.25">
      <c r="D1513" s="1">
        <v>40906</v>
      </c>
      <c r="E1513" s="2" t="s">
        <v>94</v>
      </c>
      <c r="F1513">
        <v>16</v>
      </c>
    </row>
    <row r="1514" spans="4:6" x14ac:dyDescent="0.25">
      <c r="D1514" s="1">
        <v>40907</v>
      </c>
      <c r="E1514" s="2" t="s">
        <v>65</v>
      </c>
      <c r="F1514">
        <v>89</v>
      </c>
    </row>
    <row r="1515" spans="4:6" x14ac:dyDescent="0.25">
      <c r="D1515" s="1">
        <v>40912</v>
      </c>
      <c r="E1515" s="2" t="s">
        <v>68</v>
      </c>
      <c r="F1515">
        <v>74</v>
      </c>
    </row>
    <row r="1516" spans="4:6" x14ac:dyDescent="0.25">
      <c r="D1516" s="1">
        <v>40913</v>
      </c>
      <c r="E1516" s="2" t="s">
        <v>11</v>
      </c>
      <c r="F1516">
        <v>243</v>
      </c>
    </row>
    <row r="1517" spans="4:6" x14ac:dyDescent="0.25">
      <c r="D1517" s="1">
        <v>40915</v>
      </c>
      <c r="E1517" s="2" t="s">
        <v>24</v>
      </c>
      <c r="F1517">
        <v>460</v>
      </c>
    </row>
    <row r="1518" spans="4:6" x14ac:dyDescent="0.25">
      <c r="D1518" s="1">
        <v>40915</v>
      </c>
      <c r="E1518" s="2" t="s">
        <v>229</v>
      </c>
      <c r="F1518">
        <v>20</v>
      </c>
    </row>
    <row r="1519" spans="4:6" x14ac:dyDescent="0.25">
      <c r="D1519" s="1">
        <v>40917</v>
      </c>
      <c r="E1519" s="2" t="s">
        <v>24</v>
      </c>
      <c r="F1519">
        <v>250</v>
      </c>
    </row>
    <row r="1520" spans="4:6" x14ac:dyDescent="0.25">
      <c r="D1520" s="1">
        <v>40923</v>
      </c>
      <c r="E1520" s="2" t="s">
        <v>12</v>
      </c>
      <c r="F1520">
        <v>78</v>
      </c>
    </row>
    <row r="1521" spans="4:6" x14ac:dyDescent="0.25">
      <c r="D1521" s="1">
        <v>40925</v>
      </c>
      <c r="E1521" s="2" t="s">
        <v>10</v>
      </c>
      <c r="F1521">
        <v>170</v>
      </c>
    </row>
    <row r="1522" spans="4:6" x14ac:dyDescent="0.25">
      <c r="D1522" s="1">
        <v>40927</v>
      </c>
      <c r="E1522" s="2" t="s">
        <v>54</v>
      </c>
      <c r="F1522">
        <v>128</v>
      </c>
    </row>
    <row r="1523" spans="4:6" x14ac:dyDescent="0.25">
      <c r="D1523" s="1">
        <v>40927</v>
      </c>
      <c r="E1523" s="2" t="s">
        <v>63</v>
      </c>
      <c r="F1523">
        <v>53</v>
      </c>
    </row>
    <row r="1524" spans="4:6" x14ac:dyDescent="0.25">
      <c r="D1524" s="1">
        <v>40928</v>
      </c>
      <c r="E1524" s="2" t="s">
        <v>16</v>
      </c>
      <c r="F1524">
        <v>223</v>
      </c>
    </row>
    <row r="1525" spans="4:6" x14ac:dyDescent="0.25">
      <c r="D1525" s="1">
        <v>40933</v>
      </c>
      <c r="E1525" s="2" t="s">
        <v>54</v>
      </c>
      <c r="F1525">
        <v>47</v>
      </c>
    </row>
    <row r="1526" spans="4:6" x14ac:dyDescent="0.25">
      <c r="D1526" s="1">
        <v>40933</v>
      </c>
      <c r="E1526" s="2" t="s">
        <v>39</v>
      </c>
      <c r="F1526">
        <v>112</v>
      </c>
    </row>
    <row r="1527" spans="4:6" x14ac:dyDescent="0.25">
      <c r="D1527" s="1">
        <v>40935</v>
      </c>
      <c r="E1527" s="2" t="s">
        <v>52</v>
      </c>
      <c r="F1527">
        <v>201</v>
      </c>
    </row>
    <row r="1528" spans="4:6" x14ac:dyDescent="0.25">
      <c r="D1528" s="1">
        <v>40936</v>
      </c>
      <c r="E1528" s="2" t="s">
        <v>27</v>
      </c>
      <c r="F1528">
        <v>121</v>
      </c>
    </row>
    <row r="1529" spans="4:6" x14ac:dyDescent="0.25">
      <c r="D1529" s="1">
        <v>40939</v>
      </c>
      <c r="E1529" s="2" t="s">
        <v>9</v>
      </c>
      <c r="F1529">
        <v>462</v>
      </c>
    </row>
    <row r="1530" spans="4:6" x14ac:dyDescent="0.25">
      <c r="D1530" s="1">
        <v>40941</v>
      </c>
      <c r="E1530" s="2" t="s">
        <v>24</v>
      </c>
      <c r="F1530">
        <v>333</v>
      </c>
    </row>
    <row r="1531" spans="4:6" x14ac:dyDescent="0.25">
      <c r="D1531" s="1">
        <v>40943</v>
      </c>
      <c r="E1531" s="2" t="s">
        <v>110</v>
      </c>
      <c r="F1531">
        <v>9</v>
      </c>
    </row>
    <row r="1532" spans="4:6" x14ac:dyDescent="0.25">
      <c r="D1532" s="1">
        <v>40945</v>
      </c>
      <c r="E1532" s="2" t="s">
        <v>27</v>
      </c>
      <c r="F1532">
        <v>104</v>
      </c>
    </row>
    <row r="1533" spans="4:6" x14ac:dyDescent="0.25">
      <c r="D1533" s="1">
        <v>40945</v>
      </c>
      <c r="E1533" s="2" t="s">
        <v>175</v>
      </c>
      <c r="F1533">
        <v>104</v>
      </c>
    </row>
    <row r="1534" spans="4:6" x14ac:dyDescent="0.25">
      <c r="D1534" s="1">
        <v>40947</v>
      </c>
      <c r="E1534" s="2" t="s">
        <v>20</v>
      </c>
      <c r="F1534">
        <v>78</v>
      </c>
    </row>
    <row r="1535" spans="4:6" x14ac:dyDescent="0.25">
      <c r="D1535" s="1">
        <v>40950</v>
      </c>
      <c r="E1535" s="2" t="s">
        <v>32</v>
      </c>
      <c r="F1535">
        <v>53</v>
      </c>
    </row>
    <row r="1536" spans="4:6" x14ac:dyDescent="0.25">
      <c r="D1536" s="1">
        <v>40951</v>
      </c>
      <c r="E1536" s="2" t="s">
        <v>47</v>
      </c>
      <c r="F1536">
        <v>305</v>
      </c>
    </row>
    <row r="1537" spans="4:6" x14ac:dyDescent="0.25">
      <c r="D1537" s="1">
        <v>40953</v>
      </c>
      <c r="E1537" s="2" t="s">
        <v>11</v>
      </c>
      <c r="F1537">
        <v>363</v>
      </c>
    </row>
    <row r="1538" spans="4:6" x14ac:dyDescent="0.25">
      <c r="D1538" s="1">
        <v>40955</v>
      </c>
      <c r="E1538" s="2" t="s">
        <v>230</v>
      </c>
      <c r="F1538">
        <v>19</v>
      </c>
    </row>
    <row r="1539" spans="4:6" x14ac:dyDescent="0.25">
      <c r="D1539" s="1">
        <v>40955</v>
      </c>
      <c r="E1539" s="2" t="s">
        <v>104</v>
      </c>
      <c r="F1539">
        <v>248</v>
      </c>
    </row>
    <row r="1540" spans="4:6" x14ac:dyDescent="0.25">
      <c r="D1540" s="1">
        <v>40955</v>
      </c>
      <c r="E1540" s="2" t="s">
        <v>21</v>
      </c>
      <c r="F1540">
        <v>64</v>
      </c>
    </row>
    <row r="1541" spans="4:6" x14ac:dyDescent="0.25">
      <c r="D1541" s="1">
        <v>40956</v>
      </c>
      <c r="E1541" s="2" t="s">
        <v>52</v>
      </c>
      <c r="F1541">
        <v>288</v>
      </c>
    </row>
    <row r="1542" spans="4:6" x14ac:dyDescent="0.25">
      <c r="D1542" s="1">
        <v>40957</v>
      </c>
      <c r="E1542" s="2" t="s">
        <v>146</v>
      </c>
      <c r="F1542">
        <v>18</v>
      </c>
    </row>
    <row r="1543" spans="4:6" x14ac:dyDescent="0.25">
      <c r="D1543" s="1">
        <v>40959</v>
      </c>
      <c r="E1543" s="2" t="s">
        <v>33</v>
      </c>
      <c r="F1543">
        <v>54</v>
      </c>
    </row>
    <row r="1544" spans="4:6" x14ac:dyDescent="0.25">
      <c r="D1544" s="1">
        <v>40959</v>
      </c>
      <c r="E1544" s="2" t="s">
        <v>203</v>
      </c>
      <c r="F1544">
        <v>3</v>
      </c>
    </row>
    <row r="1545" spans="4:6" x14ac:dyDescent="0.25">
      <c r="D1545" s="1">
        <v>40960</v>
      </c>
      <c r="E1545" s="2" t="s">
        <v>67</v>
      </c>
      <c r="F1545">
        <v>9</v>
      </c>
    </row>
    <row r="1546" spans="4:6" x14ac:dyDescent="0.25">
      <c r="D1546" s="1">
        <v>40961</v>
      </c>
      <c r="E1546" s="2" t="s">
        <v>151</v>
      </c>
      <c r="F1546">
        <v>19</v>
      </c>
    </row>
    <row r="1547" spans="4:6" x14ac:dyDescent="0.25">
      <c r="D1547" s="1">
        <v>40961</v>
      </c>
      <c r="E1547" s="2" t="s">
        <v>28</v>
      </c>
      <c r="F1547">
        <v>198</v>
      </c>
    </row>
    <row r="1548" spans="4:6" x14ac:dyDescent="0.25">
      <c r="D1548" s="1">
        <v>40966</v>
      </c>
      <c r="E1548" s="2" t="s">
        <v>7</v>
      </c>
      <c r="F1548">
        <v>417</v>
      </c>
    </row>
    <row r="1549" spans="4:6" x14ac:dyDescent="0.25">
      <c r="D1549" s="1">
        <v>40971</v>
      </c>
      <c r="E1549" s="2" t="s">
        <v>104</v>
      </c>
      <c r="F1549">
        <v>221</v>
      </c>
    </row>
    <row r="1550" spans="4:6" x14ac:dyDescent="0.25">
      <c r="D1550" s="1">
        <v>40971</v>
      </c>
      <c r="E1550" s="2" t="s">
        <v>20</v>
      </c>
      <c r="F1550">
        <v>53</v>
      </c>
    </row>
    <row r="1551" spans="4:6" x14ac:dyDescent="0.25">
      <c r="D1551" s="1">
        <v>40973</v>
      </c>
      <c r="E1551" s="2" t="s">
        <v>71</v>
      </c>
      <c r="F1551">
        <v>127</v>
      </c>
    </row>
    <row r="1552" spans="4:6" x14ac:dyDescent="0.25">
      <c r="D1552" s="1">
        <v>40974</v>
      </c>
      <c r="E1552" s="2" t="s">
        <v>16</v>
      </c>
      <c r="F1552">
        <v>340</v>
      </c>
    </row>
    <row r="1553" spans="4:6" x14ac:dyDescent="0.25">
      <c r="D1553" s="1">
        <v>40977</v>
      </c>
      <c r="E1553" s="2" t="s">
        <v>9</v>
      </c>
      <c r="F1553">
        <v>310</v>
      </c>
    </row>
    <row r="1554" spans="4:6" x14ac:dyDescent="0.25">
      <c r="D1554" s="1">
        <v>40979</v>
      </c>
      <c r="E1554" s="2" t="s">
        <v>224</v>
      </c>
      <c r="F1554">
        <v>8</v>
      </c>
    </row>
    <row r="1555" spans="4:6" x14ac:dyDescent="0.25">
      <c r="D1555" s="1">
        <v>40980</v>
      </c>
      <c r="E1555" s="2" t="s">
        <v>63</v>
      </c>
      <c r="F1555">
        <v>132</v>
      </c>
    </row>
    <row r="1556" spans="4:6" x14ac:dyDescent="0.25">
      <c r="D1556" s="1">
        <v>40980</v>
      </c>
      <c r="E1556" s="2" t="s">
        <v>28</v>
      </c>
      <c r="F1556">
        <v>168</v>
      </c>
    </row>
    <row r="1557" spans="4:6" x14ac:dyDescent="0.25">
      <c r="D1557" s="1">
        <v>40982</v>
      </c>
      <c r="E1557" s="2" t="s">
        <v>28</v>
      </c>
      <c r="F1557">
        <v>49</v>
      </c>
    </row>
    <row r="1558" spans="4:6" x14ac:dyDescent="0.25">
      <c r="D1558" s="1">
        <v>40984</v>
      </c>
      <c r="E1558" s="2" t="s">
        <v>39</v>
      </c>
      <c r="F1558">
        <v>140</v>
      </c>
    </row>
    <row r="1559" spans="4:6" x14ac:dyDescent="0.25">
      <c r="D1559" s="1">
        <v>40986</v>
      </c>
      <c r="E1559" s="2" t="s">
        <v>37</v>
      </c>
      <c r="F1559">
        <v>140</v>
      </c>
    </row>
    <row r="1560" spans="4:6" x14ac:dyDescent="0.25">
      <c r="D1560" s="1">
        <v>40986</v>
      </c>
      <c r="E1560" s="2" t="s">
        <v>25</v>
      </c>
      <c r="F1560">
        <v>194</v>
      </c>
    </row>
    <row r="1561" spans="4:6" x14ac:dyDescent="0.25">
      <c r="D1561" s="1">
        <v>40992</v>
      </c>
      <c r="E1561" s="2" t="s">
        <v>25</v>
      </c>
      <c r="F1561">
        <v>123</v>
      </c>
    </row>
    <row r="1562" spans="4:6" x14ac:dyDescent="0.25">
      <c r="D1562" s="1">
        <v>40992</v>
      </c>
      <c r="E1562" s="2" t="s">
        <v>76</v>
      </c>
      <c r="F1562">
        <v>11</v>
      </c>
    </row>
    <row r="1563" spans="4:6" x14ac:dyDescent="0.25">
      <c r="D1563" s="1">
        <v>40994</v>
      </c>
      <c r="E1563" s="2" t="s">
        <v>152</v>
      </c>
      <c r="F1563">
        <v>1</v>
      </c>
    </row>
    <row r="1564" spans="4:6" x14ac:dyDescent="0.25">
      <c r="D1564" s="1">
        <v>40995</v>
      </c>
      <c r="E1564" s="2" t="s">
        <v>11</v>
      </c>
      <c r="F1564">
        <v>267</v>
      </c>
    </row>
    <row r="1565" spans="4:6" x14ac:dyDescent="0.25">
      <c r="D1565" s="1">
        <v>40998</v>
      </c>
      <c r="E1565" s="2" t="s">
        <v>151</v>
      </c>
      <c r="F1565">
        <v>14</v>
      </c>
    </row>
    <row r="1566" spans="4:6" x14ac:dyDescent="0.25">
      <c r="D1566" s="1">
        <v>40999</v>
      </c>
      <c r="E1566" s="2" t="s">
        <v>22</v>
      </c>
      <c r="F1566">
        <v>160</v>
      </c>
    </row>
    <row r="1567" spans="4:6" x14ac:dyDescent="0.25">
      <c r="D1567" s="1">
        <v>40999</v>
      </c>
      <c r="E1567" s="2" t="s">
        <v>11</v>
      </c>
      <c r="F1567">
        <v>437</v>
      </c>
    </row>
    <row r="1568" spans="4:6" x14ac:dyDescent="0.25">
      <c r="D1568" s="1">
        <v>41003</v>
      </c>
      <c r="E1568" s="2" t="s">
        <v>125</v>
      </c>
      <c r="F1568">
        <v>71</v>
      </c>
    </row>
    <row r="1569" spans="4:6" x14ac:dyDescent="0.25">
      <c r="D1569" s="1">
        <v>41004</v>
      </c>
      <c r="E1569" s="2" t="s">
        <v>68</v>
      </c>
      <c r="F1569">
        <v>35</v>
      </c>
    </row>
    <row r="1570" spans="4:6" x14ac:dyDescent="0.25">
      <c r="D1570" s="1">
        <v>41005</v>
      </c>
      <c r="E1570" s="2" t="s">
        <v>24</v>
      </c>
      <c r="F1570">
        <v>116</v>
      </c>
    </row>
    <row r="1571" spans="4:6" x14ac:dyDescent="0.25">
      <c r="D1571" s="1">
        <v>41006</v>
      </c>
      <c r="E1571" s="2" t="s">
        <v>8</v>
      </c>
      <c r="F1571">
        <v>152</v>
      </c>
    </row>
    <row r="1572" spans="4:6" x14ac:dyDescent="0.25">
      <c r="D1572" s="1">
        <v>41011</v>
      </c>
      <c r="E1572" s="2" t="s">
        <v>9</v>
      </c>
      <c r="F1572">
        <v>309</v>
      </c>
    </row>
    <row r="1573" spans="4:6" x14ac:dyDescent="0.25">
      <c r="D1573" s="1">
        <v>41011</v>
      </c>
      <c r="E1573" s="2" t="s">
        <v>83</v>
      </c>
      <c r="F1573">
        <v>7</v>
      </c>
    </row>
    <row r="1574" spans="4:6" x14ac:dyDescent="0.25">
      <c r="D1574" s="1">
        <v>41011</v>
      </c>
      <c r="E1574" s="2" t="s">
        <v>104</v>
      </c>
      <c r="F1574">
        <v>353</v>
      </c>
    </row>
    <row r="1575" spans="4:6" x14ac:dyDescent="0.25">
      <c r="D1575" s="1">
        <v>41012</v>
      </c>
      <c r="E1575" s="2" t="s">
        <v>189</v>
      </c>
      <c r="F1575">
        <v>3</v>
      </c>
    </row>
    <row r="1576" spans="4:6" x14ac:dyDescent="0.25">
      <c r="D1576" s="1">
        <v>41013</v>
      </c>
      <c r="E1576" s="2" t="s">
        <v>16</v>
      </c>
      <c r="F1576">
        <v>166</v>
      </c>
    </row>
    <row r="1577" spans="4:6" x14ac:dyDescent="0.25">
      <c r="D1577" s="1">
        <v>41014</v>
      </c>
      <c r="E1577" s="2" t="s">
        <v>226</v>
      </c>
      <c r="F1577">
        <v>14</v>
      </c>
    </row>
    <row r="1578" spans="4:6" x14ac:dyDescent="0.25">
      <c r="D1578" s="1">
        <v>41014</v>
      </c>
      <c r="E1578" s="2" t="s">
        <v>8</v>
      </c>
      <c r="F1578">
        <v>141</v>
      </c>
    </row>
    <row r="1579" spans="4:6" x14ac:dyDescent="0.25">
      <c r="D1579" s="1">
        <v>41014</v>
      </c>
      <c r="E1579" s="2" t="s">
        <v>231</v>
      </c>
      <c r="F1579">
        <v>15</v>
      </c>
    </row>
    <row r="1580" spans="4:6" x14ac:dyDescent="0.25">
      <c r="D1580" s="1">
        <v>41020</v>
      </c>
      <c r="E1580" s="2" t="s">
        <v>24</v>
      </c>
      <c r="F1580">
        <v>157</v>
      </c>
    </row>
    <row r="1581" spans="4:6" x14ac:dyDescent="0.25">
      <c r="D1581" s="1">
        <v>41025</v>
      </c>
      <c r="E1581" s="2" t="s">
        <v>11</v>
      </c>
      <c r="F1581">
        <v>191</v>
      </c>
    </row>
    <row r="1582" spans="4:6" x14ac:dyDescent="0.25">
      <c r="D1582" s="1">
        <v>41026</v>
      </c>
      <c r="E1582" s="2" t="s">
        <v>38</v>
      </c>
      <c r="F1582">
        <v>7</v>
      </c>
    </row>
    <row r="1583" spans="4:6" x14ac:dyDescent="0.25">
      <c r="D1583" s="1">
        <v>41027</v>
      </c>
      <c r="E1583" s="2" t="s">
        <v>28</v>
      </c>
      <c r="F1583">
        <v>200</v>
      </c>
    </row>
    <row r="1584" spans="4:6" x14ac:dyDescent="0.25">
      <c r="D1584" s="1">
        <v>41033</v>
      </c>
      <c r="E1584" s="2" t="s">
        <v>151</v>
      </c>
      <c r="F1584">
        <v>15</v>
      </c>
    </row>
    <row r="1585" spans="4:6" x14ac:dyDescent="0.25">
      <c r="D1585" s="1">
        <v>41033</v>
      </c>
      <c r="E1585" s="2" t="s">
        <v>173</v>
      </c>
      <c r="F1585">
        <v>7</v>
      </c>
    </row>
    <row r="1586" spans="4:6" x14ac:dyDescent="0.25">
      <c r="D1586" s="1">
        <v>41033</v>
      </c>
      <c r="E1586" s="2" t="s">
        <v>16</v>
      </c>
      <c r="F1586">
        <v>235</v>
      </c>
    </row>
    <row r="1587" spans="4:6" x14ac:dyDescent="0.25">
      <c r="D1587" s="1">
        <v>41034</v>
      </c>
      <c r="E1587" s="2" t="s">
        <v>52</v>
      </c>
      <c r="F1587">
        <v>301</v>
      </c>
    </row>
    <row r="1588" spans="4:6" x14ac:dyDescent="0.25">
      <c r="D1588" s="1">
        <v>41036</v>
      </c>
      <c r="E1588" s="2" t="s">
        <v>7</v>
      </c>
      <c r="F1588">
        <v>136</v>
      </c>
    </row>
    <row r="1589" spans="4:6" x14ac:dyDescent="0.25">
      <c r="D1589" s="1">
        <v>41036</v>
      </c>
      <c r="E1589" s="2" t="s">
        <v>128</v>
      </c>
      <c r="F1589">
        <v>5</v>
      </c>
    </row>
    <row r="1590" spans="4:6" x14ac:dyDescent="0.25">
      <c r="D1590" s="1">
        <v>41037</v>
      </c>
      <c r="E1590" s="2" t="s">
        <v>9</v>
      </c>
      <c r="F1590">
        <v>280</v>
      </c>
    </row>
    <row r="1591" spans="4:6" x14ac:dyDescent="0.25">
      <c r="D1591" s="1">
        <v>41037</v>
      </c>
      <c r="E1591" s="2" t="s">
        <v>67</v>
      </c>
      <c r="F1591">
        <v>3</v>
      </c>
    </row>
    <row r="1592" spans="4:6" x14ac:dyDescent="0.25">
      <c r="D1592" s="1">
        <v>41040</v>
      </c>
      <c r="E1592" s="2" t="s">
        <v>208</v>
      </c>
      <c r="F1592">
        <v>14</v>
      </c>
    </row>
    <row r="1593" spans="4:6" x14ac:dyDescent="0.25">
      <c r="D1593" s="1">
        <v>41041</v>
      </c>
      <c r="E1593" s="2" t="s">
        <v>12</v>
      </c>
      <c r="F1593">
        <v>79</v>
      </c>
    </row>
    <row r="1594" spans="4:6" x14ac:dyDescent="0.25">
      <c r="D1594" s="1">
        <v>41042</v>
      </c>
      <c r="E1594" s="2" t="s">
        <v>175</v>
      </c>
      <c r="F1594">
        <v>86</v>
      </c>
    </row>
    <row r="1595" spans="4:6" x14ac:dyDescent="0.25">
      <c r="D1595" s="1">
        <v>41042</v>
      </c>
      <c r="E1595" s="2" t="s">
        <v>25</v>
      </c>
      <c r="F1595">
        <v>70</v>
      </c>
    </row>
    <row r="1596" spans="4:6" x14ac:dyDescent="0.25">
      <c r="D1596" s="1">
        <v>41043</v>
      </c>
      <c r="E1596" s="2" t="s">
        <v>22</v>
      </c>
      <c r="F1596">
        <v>189</v>
      </c>
    </row>
    <row r="1597" spans="4:6" x14ac:dyDescent="0.25">
      <c r="D1597" s="1">
        <v>41043</v>
      </c>
      <c r="E1597" s="2" t="s">
        <v>57</v>
      </c>
      <c r="F1597">
        <v>111</v>
      </c>
    </row>
    <row r="1598" spans="4:6" x14ac:dyDescent="0.25">
      <c r="D1598" s="1">
        <v>41046</v>
      </c>
      <c r="E1598" s="2" t="s">
        <v>21</v>
      </c>
      <c r="F1598">
        <v>158</v>
      </c>
    </row>
    <row r="1599" spans="4:6" x14ac:dyDescent="0.25">
      <c r="D1599" s="1">
        <v>41051</v>
      </c>
      <c r="E1599" s="2" t="s">
        <v>68</v>
      </c>
      <c r="F1599">
        <v>172</v>
      </c>
    </row>
    <row r="1600" spans="4:6" x14ac:dyDescent="0.25">
      <c r="D1600" s="1">
        <v>41052</v>
      </c>
      <c r="E1600" s="2" t="s">
        <v>52</v>
      </c>
      <c r="F1600">
        <v>179</v>
      </c>
    </row>
    <row r="1601" spans="4:6" x14ac:dyDescent="0.25">
      <c r="D1601" s="1">
        <v>41053</v>
      </c>
      <c r="E1601" s="2" t="s">
        <v>106</v>
      </c>
      <c r="F1601">
        <v>19</v>
      </c>
    </row>
    <row r="1602" spans="4:6" x14ac:dyDescent="0.25">
      <c r="D1602" s="1">
        <v>41053</v>
      </c>
      <c r="E1602" s="2" t="s">
        <v>30</v>
      </c>
      <c r="F1602">
        <v>57</v>
      </c>
    </row>
    <row r="1603" spans="4:6" x14ac:dyDescent="0.25">
      <c r="D1603" s="1">
        <v>41054</v>
      </c>
      <c r="E1603" s="2" t="s">
        <v>52</v>
      </c>
      <c r="F1603">
        <v>335</v>
      </c>
    </row>
    <row r="1604" spans="4:6" x14ac:dyDescent="0.25">
      <c r="D1604" s="1">
        <v>41060</v>
      </c>
      <c r="E1604" s="2" t="s">
        <v>166</v>
      </c>
      <c r="F1604">
        <v>12</v>
      </c>
    </row>
    <row r="1605" spans="4:6" x14ac:dyDescent="0.25">
      <c r="D1605" s="1">
        <v>41061</v>
      </c>
      <c r="E1605" s="2" t="s">
        <v>127</v>
      </c>
      <c r="F1605">
        <v>2</v>
      </c>
    </row>
    <row r="1606" spans="4:6" x14ac:dyDescent="0.25">
      <c r="D1606" s="1">
        <v>41061</v>
      </c>
      <c r="E1606" s="2" t="s">
        <v>52</v>
      </c>
      <c r="F1606">
        <v>237</v>
      </c>
    </row>
    <row r="1607" spans="4:6" x14ac:dyDescent="0.25">
      <c r="D1607" s="1">
        <v>41064</v>
      </c>
      <c r="E1607" s="2" t="s">
        <v>9</v>
      </c>
      <c r="F1607">
        <v>482</v>
      </c>
    </row>
    <row r="1608" spans="4:6" x14ac:dyDescent="0.25">
      <c r="D1608" s="1">
        <v>41064</v>
      </c>
      <c r="E1608" s="2" t="s">
        <v>127</v>
      </c>
      <c r="F1608">
        <v>8</v>
      </c>
    </row>
    <row r="1609" spans="4:6" x14ac:dyDescent="0.25">
      <c r="D1609" s="1">
        <v>41067</v>
      </c>
      <c r="E1609" s="2" t="s">
        <v>37</v>
      </c>
      <c r="F1609">
        <v>147</v>
      </c>
    </row>
    <row r="1610" spans="4:6" x14ac:dyDescent="0.25">
      <c r="D1610" s="1">
        <v>41069</v>
      </c>
      <c r="E1610" s="2" t="s">
        <v>24</v>
      </c>
      <c r="F1610">
        <v>224</v>
      </c>
    </row>
    <row r="1611" spans="4:6" x14ac:dyDescent="0.25">
      <c r="D1611" s="1">
        <v>41070</v>
      </c>
      <c r="E1611" s="2" t="s">
        <v>179</v>
      </c>
      <c r="F1611">
        <v>11</v>
      </c>
    </row>
    <row r="1612" spans="4:6" x14ac:dyDescent="0.25">
      <c r="D1612" s="1">
        <v>41074</v>
      </c>
      <c r="E1612" s="2" t="s">
        <v>39</v>
      </c>
      <c r="F1612">
        <v>184</v>
      </c>
    </row>
    <row r="1613" spans="4:6" x14ac:dyDescent="0.25">
      <c r="D1613" s="1">
        <v>41076</v>
      </c>
      <c r="E1613" s="2" t="s">
        <v>170</v>
      </c>
      <c r="F1613">
        <v>20</v>
      </c>
    </row>
    <row r="1614" spans="4:6" x14ac:dyDescent="0.25">
      <c r="D1614" s="1">
        <v>41076</v>
      </c>
      <c r="E1614" s="2" t="s">
        <v>52</v>
      </c>
      <c r="F1614">
        <v>221</v>
      </c>
    </row>
    <row r="1615" spans="4:6" x14ac:dyDescent="0.25">
      <c r="D1615" s="1">
        <v>41079</v>
      </c>
      <c r="E1615" s="2" t="s">
        <v>39</v>
      </c>
      <c r="F1615">
        <v>162</v>
      </c>
    </row>
    <row r="1616" spans="4:6" x14ac:dyDescent="0.25">
      <c r="D1616" s="1">
        <v>41083</v>
      </c>
      <c r="E1616" s="2" t="s">
        <v>93</v>
      </c>
      <c r="F1616">
        <v>19</v>
      </c>
    </row>
    <row r="1617" spans="4:6" x14ac:dyDescent="0.25">
      <c r="D1617" s="1">
        <v>41088</v>
      </c>
      <c r="E1617" s="2" t="s">
        <v>180</v>
      </c>
      <c r="F1617">
        <v>1</v>
      </c>
    </row>
    <row r="1618" spans="4:6" x14ac:dyDescent="0.25">
      <c r="D1618" s="1">
        <v>41090</v>
      </c>
      <c r="E1618" s="2" t="s">
        <v>14</v>
      </c>
      <c r="F1618">
        <v>122</v>
      </c>
    </row>
    <row r="1619" spans="4:6" x14ac:dyDescent="0.25">
      <c r="D1619" s="1">
        <v>41090</v>
      </c>
      <c r="E1619" s="2" t="s">
        <v>19</v>
      </c>
      <c r="F1619">
        <v>163</v>
      </c>
    </row>
    <row r="1620" spans="4:6" x14ac:dyDescent="0.25">
      <c r="D1620" s="1">
        <v>41091</v>
      </c>
      <c r="E1620" s="2" t="s">
        <v>68</v>
      </c>
      <c r="F1620">
        <v>29</v>
      </c>
    </row>
    <row r="1621" spans="4:6" x14ac:dyDescent="0.25">
      <c r="D1621" s="1">
        <v>41095</v>
      </c>
      <c r="E1621" s="2" t="s">
        <v>57</v>
      </c>
      <c r="F1621">
        <v>106</v>
      </c>
    </row>
    <row r="1622" spans="4:6" x14ac:dyDescent="0.25">
      <c r="D1622" s="1">
        <v>41096</v>
      </c>
      <c r="E1622" s="2" t="s">
        <v>16</v>
      </c>
      <c r="F1622">
        <v>112</v>
      </c>
    </row>
    <row r="1623" spans="4:6" x14ac:dyDescent="0.25">
      <c r="D1623" s="1">
        <v>41097</v>
      </c>
      <c r="E1623" s="2" t="s">
        <v>30</v>
      </c>
      <c r="F1623">
        <v>90</v>
      </c>
    </row>
    <row r="1624" spans="4:6" x14ac:dyDescent="0.25">
      <c r="D1624" s="1">
        <v>41099</v>
      </c>
      <c r="E1624" s="2" t="s">
        <v>18</v>
      </c>
      <c r="F1624">
        <v>7</v>
      </c>
    </row>
    <row r="1625" spans="4:6" x14ac:dyDescent="0.25">
      <c r="D1625" s="1">
        <v>41099</v>
      </c>
      <c r="E1625" s="2" t="s">
        <v>25</v>
      </c>
      <c r="F1625">
        <v>27</v>
      </c>
    </row>
    <row r="1626" spans="4:6" x14ac:dyDescent="0.25">
      <c r="D1626" s="1">
        <v>41099</v>
      </c>
      <c r="E1626" s="2" t="s">
        <v>63</v>
      </c>
      <c r="F1626">
        <v>185</v>
      </c>
    </row>
    <row r="1627" spans="4:6" x14ac:dyDescent="0.25">
      <c r="D1627" s="1">
        <v>41100</v>
      </c>
      <c r="E1627" s="2" t="s">
        <v>24</v>
      </c>
      <c r="F1627">
        <v>153</v>
      </c>
    </row>
    <row r="1628" spans="4:6" x14ac:dyDescent="0.25">
      <c r="D1628" s="1">
        <v>41102</v>
      </c>
      <c r="E1628" s="2" t="s">
        <v>63</v>
      </c>
      <c r="F1628">
        <v>109</v>
      </c>
    </row>
    <row r="1629" spans="4:6" x14ac:dyDescent="0.25">
      <c r="D1629" s="1">
        <v>41104</v>
      </c>
      <c r="E1629" s="2" t="s">
        <v>213</v>
      </c>
      <c r="F1629">
        <v>10</v>
      </c>
    </row>
    <row r="1630" spans="4:6" x14ac:dyDescent="0.25">
      <c r="D1630" s="1">
        <v>41104</v>
      </c>
      <c r="E1630" s="2" t="s">
        <v>81</v>
      </c>
      <c r="F1630">
        <v>10</v>
      </c>
    </row>
    <row r="1631" spans="4:6" x14ac:dyDescent="0.25">
      <c r="D1631" s="1">
        <v>41106</v>
      </c>
      <c r="E1631" s="2" t="s">
        <v>133</v>
      </c>
      <c r="F1631">
        <v>90</v>
      </c>
    </row>
    <row r="1632" spans="4:6" x14ac:dyDescent="0.25">
      <c r="D1632" s="1">
        <v>41106</v>
      </c>
      <c r="E1632" s="2" t="s">
        <v>60</v>
      </c>
      <c r="F1632">
        <v>34</v>
      </c>
    </row>
    <row r="1633" spans="4:6" x14ac:dyDescent="0.25">
      <c r="D1633" s="1">
        <v>41108</v>
      </c>
      <c r="E1633" s="2" t="s">
        <v>11</v>
      </c>
      <c r="F1633">
        <v>106</v>
      </c>
    </row>
    <row r="1634" spans="4:6" x14ac:dyDescent="0.25">
      <c r="D1634" s="1">
        <v>41109</v>
      </c>
      <c r="E1634" s="2" t="s">
        <v>11</v>
      </c>
      <c r="F1634">
        <v>229</v>
      </c>
    </row>
    <row r="1635" spans="4:6" x14ac:dyDescent="0.25">
      <c r="D1635" s="1">
        <v>41115</v>
      </c>
      <c r="E1635" s="2" t="s">
        <v>19</v>
      </c>
      <c r="F1635">
        <v>229</v>
      </c>
    </row>
    <row r="1636" spans="4:6" x14ac:dyDescent="0.25">
      <c r="D1636" s="1">
        <v>41115</v>
      </c>
      <c r="E1636" s="2" t="s">
        <v>49</v>
      </c>
      <c r="F1636">
        <v>20</v>
      </c>
    </row>
    <row r="1637" spans="4:6" x14ac:dyDescent="0.25">
      <c r="D1637" s="1">
        <v>41115</v>
      </c>
      <c r="E1637" s="2" t="s">
        <v>47</v>
      </c>
      <c r="F1637">
        <v>261</v>
      </c>
    </row>
    <row r="1638" spans="4:6" x14ac:dyDescent="0.25">
      <c r="D1638" s="1">
        <v>41118</v>
      </c>
      <c r="E1638" s="2" t="s">
        <v>149</v>
      </c>
      <c r="F1638">
        <v>10</v>
      </c>
    </row>
    <row r="1639" spans="4:6" x14ac:dyDescent="0.25">
      <c r="D1639" s="1">
        <v>41118</v>
      </c>
      <c r="E1639" s="2" t="s">
        <v>9</v>
      </c>
      <c r="F1639">
        <v>400</v>
      </c>
    </row>
    <row r="1640" spans="4:6" x14ac:dyDescent="0.25">
      <c r="D1640" s="1">
        <v>41122</v>
      </c>
      <c r="E1640" s="2" t="s">
        <v>16</v>
      </c>
      <c r="F1640">
        <v>401</v>
      </c>
    </row>
    <row r="1641" spans="4:6" x14ac:dyDescent="0.25">
      <c r="D1641" s="1">
        <v>41124</v>
      </c>
      <c r="E1641" s="2" t="s">
        <v>57</v>
      </c>
      <c r="F1641">
        <v>170</v>
      </c>
    </row>
    <row r="1642" spans="4:6" x14ac:dyDescent="0.25">
      <c r="D1642" s="1">
        <v>41125</v>
      </c>
      <c r="E1642" s="2" t="s">
        <v>24</v>
      </c>
      <c r="F1642">
        <v>124</v>
      </c>
    </row>
    <row r="1643" spans="4:6" x14ac:dyDescent="0.25">
      <c r="D1643" s="1">
        <v>41127</v>
      </c>
      <c r="E1643" s="2" t="s">
        <v>203</v>
      </c>
      <c r="F1643">
        <v>13</v>
      </c>
    </row>
    <row r="1644" spans="4:6" x14ac:dyDescent="0.25">
      <c r="D1644" s="1">
        <v>41130</v>
      </c>
      <c r="E1644" s="2" t="s">
        <v>21</v>
      </c>
      <c r="F1644">
        <v>87</v>
      </c>
    </row>
    <row r="1645" spans="4:6" x14ac:dyDescent="0.25">
      <c r="D1645" s="1">
        <v>41130</v>
      </c>
      <c r="E1645" s="2" t="s">
        <v>26</v>
      </c>
      <c r="F1645">
        <v>190</v>
      </c>
    </row>
    <row r="1646" spans="4:6" x14ac:dyDescent="0.25">
      <c r="D1646" s="1">
        <v>41130</v>
      </c>
      <c r="E1646" s="2" t="s">
        <v>52</v>
      </c>
      <c r="F1646">
        <v>349</v>
      </c>
    </row>
    <row r="1647" spans="4:6" x14ac:dyDescent="0.25">
      <c r="D1647" s="1">
        <v>41132</v>
      </c>
      <c r="E1647" s="2" t="s">
        <v>183</v>
      </c>
      <c r="F1647">
        <v>16</v>
      </c>
    </row>
    <row r="1648" spans="4:6" x14ac:dyDescent="0.25">
      <c r="D1648" s="1">
        <v>41133</v>
      </c>
      <c r="E1648" s="2" t="s">
        <v>73</v>
      </c>
      <c r="F1648">
        <v>42</v>
      </c>
    </row>
    <row r="1649" spans="4:6" x14ac:dyDescent="0.25">
      <c r="D1649" s="1">
        <v>41134</v>
      </c>
      <c r="E1649" s="2" t="s">
        <v>25</v>
      </c>
      <c r="F1649">
        <v>70</v>
      </c>
    </row>
    <row r="1650" spans="4:6" x14ac:dyDescent="0.25">
      <c r="D1650" s="1">
        <v>41136</v>
      </c>
      <c r="E1650" s="2" t="s">
        <v>54</v>
      </c>
      <c r="F1650">
        <v>189</v>
      </c>
    </row>
    <row r="1651" spans="4:6" x14ac:dyDescent="0.25">
      <c r="D1651" s="1">
        <v>41137</v>
      </c>
      <c r="E1651" s="2" t="s">
        <v>57</v>
      </c>
      <c r="F1651">
        <v>64</v>
      </c>
    </row>
    <row r="1652" spans="4:6" x14ac:dyDescent="0.25">
      <c r="D1652" s="1">
        <v>41141</v>
      </c>
      <c r="E1652" s="2" t="s">
        <v>37</v>
      </c>
      <c r="F1652">
        <v>76</v>
      </c>
    </row>
    <row r="1653" spans="4:6" x14ac:dyDescent="0.25">
      <c r="D1653" s="1">
        <v>41142</v>
      </c>
      <c r="E1653" s="2" t="s">
        <v>51</v>
      </c>
      <c r="F1653">
        <v>11</v>
      </c>
    </row>
    <row r="1654" spans="4:6" x14ac:dyDescent="0.25">
      <c r="D1654" s="1">
        <v>41142</v>
      </c>
      <c r="E1654" s="2" t="s">
        <v>68</v>
      </c>
      <c r="F1654">
        <v>96</v>
      </c>
    </row>
    <row r="1655" spans="4:6" x14ac:dyDescent="0.25">
      <c r="D1655" s="1">
        <v>41143</v>
      </c>
      <c r="E1655" s="2" t="s">
        <v>113</v>
      </c>
      <c r="F1655">
        <v>17</v>
      </c>
    </row>
    <row r="1656" spans="4:6" x14ac:dyDescent="0.25">
      <c r="D1656" s="1">
        <v>41143</v>
      </c>
      <c r="E1656" s="2" t="s">
        <v>20</v>
      </c>
      <c r="F1656">
        <v>92</v>
      </c>
    </row>
    <row r="1657" spans="4:6" x14ac:dyDescent="0.25">
      <c r="D1657" s="1">
        <v>41144</v>
      </c>
      <c r="E1657" s="2" t="s">
        <v>10</v>
      </c>
      <c r="F1657">
        <v>76</v>
      </c>
    </row>
    <row r="1658" spans="4:6" x14ac:dyDescent="0.25">
      <c r="D1658" s="1">
        <v>41146</v>
      </c>
      <c r="E1658" s="2" t="s">
        <v>12</v>
      </c>
      <c r="F1658">
        <v>77</v>
      </c>
    </row>
    <row r="1659" spans="4:6" x14ac:dyDescent="0.25">
      <c r="D1659" s="1">
        <v>41147</v>
      </c>
      <c r="E1659" s="2" t="s">
        <v>104</v>
      </c>
      <c r="F1659">
        <v>344</v>
      </c>
    </row>
    <row r="1660" spans="4:6" x14ac:dyDescent="0.25">
      <c r="D1660" s="1">
        <v>41147</v>
      </c>
      <c r="E1660" s="2" t="s">
        <v>9</v>
      </c>
      <c r="F1660">
        <v>218</v>
      </c>
    </row>
    <row r="1661" spans="4:6" x14ac:dyDescent="0.25">
      <c r="D1661" s="1">
        <v>41148</v>
      </c>
      <c r="E1661" s="2" t="s">
        <v>52</v>
      </c>
      <c r="F1661">
        <v>115</v>
      </c>
    </row>
    <row r="1662" spans="4:6" x14ac:dyDescent="0.25">
      <c r="D1662" s="1">
        <v>41149</v>
      </c>
      <c r="E1662" s="2" t="s">
        <v>82</v>
      </c>
      <c r="F1662">
        <v>143</v>
      </c>
    </row>
    <row r="1663" spans="4:6" x14ac:dyDescent="0.25">
      <c r="D1663" s="1">
        <v>41149</v>
      </c>
      <c r="E1663" s="2" t="s">
        <v>139</v>
      </c>
      <c r="F1663">
        <v>1</v>
      </c>
    </row>
    <row r="1664" spans="4:6" x14ac:dyDescent="0.25">
      <c r="D1664" s="1">
        <v>41154</v>
      </c>
      <c r="E1664" s="2" t="s">
        <v>71</v>
      </c>
      <c r="F1664">
        <v>133</v>
      </c>
    </row>
    <row r="1665" spans="4:6" x14ac:dyDescent="0.25">
      <c r="D1665" s="1">
        <v>41154</v>
      </c>
      <c r="E1665" s="2" t="s">
        <v>19</v>
      </c>
      <c r="F1665">
        <v>496</v>
      </c>
    </row>
    <row r="1666" spans="4:6" x14ac:dyDescent="0.25">
      <c r="D1666" s="1">
        <v>41154</v>
      </c>
      <c r="E1666" s="2" t="s">
        <v>110</v>
      </c>
      <c r="F1666">
        <v>5</v>
      </c>
    </row>
    <row r="1667" spans="4:6" x14ac:dyDescent="0.25">
      <c r="D1667" s="1">
        <v>41156</v>
      </c>
      <c r="E1667" s="2" t="s">
        <v>174</v>
      </c>
      <c r="F1667">
        <v>8</v>
      </c>
    </row>
    <row r="1668" spans="4:6" x14ac:dyDescent="0.25">
      <c r="D1668" s="1">
        <v>41157</v>
      </c>
      <c r="E1668" s="2" t="s">
        <v>54</v>
      </c>
      <c r="F1668">
        <v>59</v>
      </c>
    </row>
    <row r="1669" spans="4:6" x14ac:dyDescent="0.25">
      <c r="D1669" s="1">
        <v>41157</v>
      </c>
      <c r="E1669" s="2" t="s">
        <v>19</v>
      </c>
      <c r="F1669">
        <v>273</v>
      </c>
    </row>
    <row r="1670" spans="4:6" x14ac:dyDescent="0.25">
      <c r="D1670" s="1">
        <v>41158</v>
      </c>
      <c r="E1670" s="2" t="s">
        <v>11</v>
      </c>
      <c r="F1670">
        <v>165</v>
      </c>
    </row>
    <row r="1671" spans="4:6" x14ac:dyDescent="0.25">
      <c r="D1671" s="1">
        <v>41162</v>
      </c>
      <c r="E1671" s="2" t="s">
        <v>50</v>
      </c>
      <c r="F1671">
        <v>13</v>
      </c>
    </row>
    <row r="1672" spans="4:6" x14ac:dyDescent="0.25">
      <c r="D1672" s="1">
        <v>41163</v>
      </c>
      <c r="E1672" s="2" t="s">
        <v>71</v>
      </c>
      <c r="F1672">
        <v>143</v>
      </c>
    </row>
    <row r="1673" spans="4:6" x14ac:dyDescent="0.25">
      <c r="D1673" s="1">
        <v>41167</v>
      </c>
      <c r="E1673" s="2" t="s">
        <v>232</v>
      </c>
      <c r="F1673">
        <v>20</v>
      </c>
    </row>
    <row r="1674" spans="4:6" x14ac:dyDescent="0.25">
      <c r="D1674" s="1">
        <v>41171</v>
      </c>
      <c r="E1674" s="2" t="s">
        <v>56</v>
      </c>
      <c r="F1674">
        <v>4</v>
      </c>
    </row>
    <row r="1675" spans="4:6" x14ac:dyDescent="0.25">
      <c r="D1675" s="1">
        <v>41175</v>
      </c>
      <c r="E1675" s="2" t="s">
        <v>133</v>
      </c>
      <c r="F1675">
        <v>102</v>
      </c>
    </row>
    <row r="1676" spans="4:6" x14ac:dyDescent="0.25">
      <c r="D1676" s="1">
        <v>41177</v>
      </c>
      <c r="E1676" s="2" t="s">
        <v>8</v>
      </c>
      <c r="F1676">
        <v>155</v>
      </c>
    </row>
    <row r="1677" spans="4:6" x14ac:dyDescent="0.25">
      <c r="D1677" s="1">
        <v>41179</v>
      </c>
      <c r="E1677" s="2" t="s">
        <v>9</v>
      </c>
      <c r="F1677">
        <v>226</v>
      </c>
    </row>
    <row r="1678" spans="4:6" x14ac:dyDescent="0.25">
      <c r="D1678" s="1">
        <v>41179</v>
      </c>
      <c r="E1678" s="2" t="s">
        <v>16</v>
      </c>
      <c r="F1678">
        <v>346</v>
      </c>
    </row>
    <row r="1679" spans="4:6" x14ac:dyDescent="0.25">
      <c r="D1679" s="1">
        <v>41180</v>
      </c>
      <c r="E1679" s="2" t="s">
        <v>54</v>
      </c>
      <c r="F1679">
        <v>45</v>
      </c>
    </row>
    <row r="1680" spans="4:6" x14ac:dyDescent="0.25">
      <c r="D1680" s="1">
        <v>41182</v>
      </c>
      <c r="E1680" s="2" t="s">
        <v>153</v>
      </c>
      <c r="F1680">
        <v>11</v>
      </c>
    </row>
    <row r="1681" spans="4:6" x14ac:dyDescent="0.25">
      <c r="D1681" s="1">
        <v>41185</v>
      </c>
      <c r="E1681" s="2" t="s">
        <v>132</v>
      </c>
      <c r="F1681">
        <v>14</v>
      </c>
    </row>
    <row r="1682" spans="4:6" x14ac:dyDescent="0.25">
      <c r="D1682" s="1">
        <v>41190</v>
      </c>
      <c r="E1682" s="2" t="s">
        <v>53</v>
      </c>
      <c r="F1682">
        <v>12</v>
      </c>
    </row>
    <row r="1683" spans="4:6" x14ac:dyDescent="0.25">
      <c r="D1683" s="1">
        <v>41195</v>
      </c>
      <c r="E1683" s="2" t="s">
        <v>156</v>
      </c>
      <c r="F1683">
        <v>11</v>
      </c>
    </row>
    <row r="1684" spans="4:6" x14ac:dyDescent="0.25">
      <c r="D1684" s="1">
        <v>41195</v>
      </c>
      <c r="E1684" s="2" t="s">
        <v>28</v>
      </c>
      <c r="F1684">
        <v>142</v>
      </c>
    </row>
    <row r="1685" spans="4:6" x14ac:dyDescent="0.25">
      <c r="D1685" s="1">
        <v>41201</v>
      </c>
      <c r="E1685" s="2" t="s">
        <v>73</v>
      </c>
      <c r="F1685">
        <v>184</v>
      </c>
    </row>
    <row r="1686" spans="4:6" x14ac:dyDescent="0.25">
      <c r="D1686" s="1">
        <v>41202</v>
      </c>
      <c r="E1686" s="2" t="s">
        <v>47</v>
      </c>
      <c r="F1686">
        <v>390</v>
      </c>
    </row>
    <row r="1687" spans="4:6" x14ac:dyDescent="0.25">
      <c r="D1687" s="1">
        <v>41206</v>
      </c>
      <c r="E1687" s="2" t="s">
        <v>39</v>
      </c>
      <c r="F1687">
        <v>110</v>
      </c>
    </row>
    <row r="1688" spans="4:6" x14ac:dyDescent="0.25">
      <c r="D1688" s="1">
        <v>41207</v>
      </c>
      <c r="E1688" s="2" t="s">
        <v>21</v>
      </c>
      <c r="F1688">
        <v>92</v>
      </c>
    </row>
    <row r="1689" spans="4:6" x14ac:dyDescent="0.25">
      <c r="D1689" s="1">
        <v>41208</v>
      </c>
      <c r="E1689" s="2" t="s">
        <v>70</v>
      </c>
      <c r="F1689">
        <v>5</v>
      </c>
    </row>
    <row r="1690" spans="4:6" x14ac:dyDescent="0.25">
      <c r="D1690" s="1">
        <v>41208</v>
      </c>
      <c r="E1690" s="2" t="s">
        <v>231</v>
      </c>
      <c r="F1690">
        <v>2</v>
      </c>
    </row>
    <row r="1691" spans="4:6" x14ac:dyDescent="0.25">
      <c r="D1691" s="1">
        <v>41210</v>
      </c>
      <c r="E1691" s="2" t="s">
        <v>177</v>
      </c>
      <c r="F1691">
        <v>14</v>
      </c>
    </row>
    <row r="1692" spans="4:6" x14ac:dyDescent="0.25">
      <c r="D1692" s="1">
        <v>41213</v>
      </c>
      <c r="E1692" s="2" t="s">
        <v>86</v>
      </c>
      <c r="F1692">
        <v>6</v>
      </c>
    </row>
    <row r="1693" spans="4:6" x14ac:dyDescent="0.25">
      <c r="D1693" s="1">
        <v>41214</v>
      </c>
      <c r="E1693" s="2" t="s">
        <v>20</v>
      </c>
      <c r="F1693">
        <v>65</v>
      </c>
    </row>
    <row r="1694" spans="4:6" x14ac:dyDescent="0.25">
      <c r="D1694" s="1">
        <v>41214</v>
      </c>
      <c r="E1694" s="2" t="s">
        <v>71</v>
      </c>
      <c r="F1694">
        <v>45</v>
      </c>
    </row>
    <row r="1695" spans="4:6" x14ac:dyDescent="0.25">
      <c r="D1695" s="1">
        <v>41214</v>
      </c>
      <c r="E1695" s="2" t="s">
        <v>9</v>
      </c>
      <c r="F1695">
        <v>108</v>
      </c>
    </row>
    <row r="1696" spans="4:6" x14ac:dyDescent="0.25">
      <c r="D1696" s="1">
        <v>41215</v>
      </c>
      <c r="E1696" s="2" t="s">
        <v>39</v>
      </c>
      <c r="F1696">
        <v>159</v>
      </c>
    </row>
    <row r="1697" spans="4:6" x14ac:dyDescent="0.25">
      <c r="D1697" s="1">
        <v>41219</v>
      </c>
      <c r="E1697" s="2" t="s">
        <v>21</v>
      </c>
      <c r="F1697">
        <v>141</v>
      </c>
    </row>
    <row r="1698" spans="4:6" x14ac:dyDescent="0.25">
      <c r="D1698" s="1">
        <v>41219</v>
      </c>
      <c r="E1698" s="2" t="s">
        <v>40</v>
      </c>
      <c r="F1698">
        <v>14</v>
      </c>
    </row>
    <row r="1699" spans="4:6" x14ac:dyDescent="0.25">
      <c r="D1699" s="1">
        <v>41222</v>
      </c>
      <c r="E1699" s="2" t="s">
        <v>12</v>
      </c>
      <c r="F1699">
        <v>142</v>
      </c>
    </row>
    <row r="1700" spans="4:6" x14ac:dyDescent="0.25">
      <c r="D1700" s="1">
        <v>41223</v>
      </c>
      <c r="E1700" s="2" t="s">
        <v>11</v>
      </c>
      <c r="F1700">
        <v>167</v>
      </c>
    </row>
    <row r="1701" spans="4:6" x14ac:dyDescent="0.25">
      <c r="D1701" s="1">
        <v>41224</v>
      </c>
      <c r="E1701" s="2" t="s">
        <v>177</v>
      </c>
      <c r="F1701">
        <v>12</v>
      </c>
    </row>
    <row r="1702" spans="4:6" x14ac:dyDescent="0.25">
      <c r="D1702" s="1">
        <v>41229</v>
      </c>
      <c r="E1702" s="2" t="s">
        <v>30</v>
      </c>
      <c r="F1702">
        <v>187</v>
      </c>
    </row>
    <row r="1703" spans="4:6" x14ac:dyDescent="0.25">
      <c r="D1703" s="1">
        <v>41232</v>
      </c>
      <c r="E1703" s="2" t="s">
        <v>43</v>
      </c>
      <c r="F1703">
        <v>14</v>
      </c>
    </row>
    <row r="1704" spans="4:6" x14ac:dyDescent="0.25">
      <c r="D1704" s="1">
        <v>41235</v>
      </c>
      <c r="E1704" s="2" t="s">
        <v>167</v>
      </c>
      <c r="F1704">
        <v>10</v>
      </c>
    </row>
    <row r="1705" spans="4:6" x14ac:dyDescent="0.25">
      <c r="D1705" s="1">
        <v>41236</v>
      </c>
      <c r="E1705" s="2" t="s">
        <v>24</v>
      </c>
      <c r="F1705">
        <v>269</v>
      </c>
    </row>
    <row r="1706" spans="4:6" x14ac:dyDescent="0.25">
      <c r="D1706" s="1">
        <v>41236</v>
      </c>
      <c r="E1706" s="2" t="s">
        <v>7</v>
      </c>
      <c r="F1706">
        <v>328</v>
      </c>
    </row>
    <row r="1707" spans="4:6" x14ac:dyDescent="0.25">
      <c r="D1707" s="1">
        <v>41237</v>
      </c>
      <c r="E1707" s="2" t="s">
        <v>11</v>
      </c>
      <c r="F1707">
        <v>228</v>
      </c>
    </row>
    <row r="1708" spans="4:6" x14ac:dyDescent="0.25">
      <c r="D1708" s="1">
        <v>41239</v>
      </c>
      <c r="E1708" s="2" t="s">
        <v>4</v>
      </c>
      <c r="F1708">
        <v>12</v>
      </c>
    </row>
    <row r="1709" spans="4:6" x14ac:dyDescent="0.25">
      <c r="D1709" s="1">
        <v>41244</v>
      </c>
      <c r="E1709" s="2" t="s">
        <v>95</v>
      </c>
      <c r="F1709">
        <v>16</v>
      </c>
    </row>
    <row r="1710" spans="4:6" x14ac:dyDescent="0.25">
      <c r="D1710" s="1">
        <v>41247</v>
      </c>
      <c r="E1710" s="2" t="s">
        <v>19</v>
      </c>
      <c r="F1710">
        <v>233</v>
      </c>
    </row>
    <row r="1711" spans="4:6" x14ac:dyDescent="0.25">
      <c r="D1711" s="1">
        <v>41248</v>
      </c>
      <c r="E1711" s="2" t="s">
        <v>134</v>
      </c>
      <c r="F1711">
        <v>10</v>
      </c>
    </row>
    <row r="1712" spans="4:6" x14ac:dyDescent="0.25">
      <c r="D1712" s="1">
        <v>41251</v>
      </c>
      <c r="E1712" s="2" t="s">
        <v>12</v>
      </c>
      <c r="F1712">
        <v>168</v>
      </c>
    </row>
    <row r="1713" spans="4:6" x14ac:dyDescent="0.25">
      <c r="D1713" s="1">
        <v>41251</v>
      </c>
      <c r="E1713" s="2" t="s">
        <v>7</v>
      </c>
      <c r="F1713">
        <v>388</v>
      </c>
    </row>
    <row r="1714" spans="4:6" x14ac:dyDescent="0.25">
      <c r="D1714" s="1">
        <v>41252</v>
      </c>
      <c r="E1714" s="2" t="s">
        <v>52</v>
      </c>
      <c r="F1714">
        <v>319</v>
      </c>
    </row>
    <row r="1715" spans="4:6" x14ac:dyDescent="0.25">
      <c r="D1715" s="1">
        <v>41254</v>
      </c>
      <c r="E1715" s="2" t="s">
        <v>69</v>
      </c>
      <c r="F1715">
        <v>12</v>
      </c>
    </row>
    <row r="1716" spans="4:6" x14ac:dyDescent="0.25">
      <c r="D1716" s="1">
        <v>41256</v>
      </c>
      <c r="E1716" s="2" t="s">
        <v>175</v>
      </c>
      <c r="F1716">
        <v>150</v>
      </c>
    </row>
    <row r="1717" spans="4:6" x14ac:dyDescent="0.25">
      <c r="D1717" s="1">
        <v>41258</v>
      </c>
      <c r="E1717" s="2" t="s">
        <v>11</v>
      </c>
      <c r="F1717">
        <v>347</v>
      </c>
    </row>
    <row r="1718" spans="4:6" x14ac:dyDescent="0.25">
      <c r="D1718" s="1">
        <v>41259</v>
      </c>
      <c r="E1718" s="2" t="s">
        <v>25</v>
      </c>
      <c r="F1718">
        <v>177</v>
      </c>
    </row>
    <row r="1719" spans="4:6" x14ac:dyDescent="0.25">
      <c r="D1719" s="1">
        <v>41262</v>
      </c>
      <c r="E1719" s="2" t="s">
        <v>47</v>
      </c>
      <c r="F1719">
        <v>222</v>
      </c>
    </row>
    <row r="1720" spans="4:6" x14ac:dyDescent="0.25">
      <c r="D1720" s="1">
        <v>41273</v>
      </c>
      <c r="E1720" s="2" t="s">
        <v>51</v>
      </c>
      <c r="F1720">
        <v>9</v>
      </c>
    </row>
    <row r="1721" spans="4:6" x14ac:dyDescent="0.25">
      <c r="D1721" s="1">
        <v>41273</v>
      </c>
      <c r="E1721" s="2" t="s">
        <v>233</v>
      </c>
      <c r="F1721">
        <v>14</v>
      </c>
    </row>
    <row r="1722" spans="4:6" x14ac:dyDescent="0.25">
      <c r="D1722" s="1">
        <v>41275</v>
      </c>
      <c r="E1722" s="2" t="s">
        <v>5</v>
      </c>
      <c r="F1722">
        <v>7</v>
      </c>
    </row>
    <row r="1723" spans="4:6" x14ac:dyDescent="0.25">
      <c r="D1723" s="1">
        <v>41279</v>
      </c>
      <c r="E1723" s="2" t="s">
        <v>68</v>
      </c>
      <c r="F1723">
        <v>171</v>
      </c>
    </row>
    <row r="1724" spans="4:6" x14ac:dyDescent="0.25">
      <c r="D1724" s="1">
        <v>41283</v>
      </c>
      <c r="E1724" s="2" t="s">
        <v>210</v>
      </c>
      <c r="F1724">
        <v>16</v>
      </c>
    </row>
    <row r="1725" spans="4:6" x14ac:dyDescent="0.25">
      <c r="D1725" s="1">
        <v>41284</v>
      </c>
      <c r="E1725" s="2" t="s">
        <v>20</v>
      </c>
      <c r="F1725">
        <v>176</v>
      </c>
    </row>
    <row r="1726" spans="4:6" x14ac:dyDescent="0.25">
      <c r="D1726" s="1">
        <v>41287</v>
      </c>
      <c r="E1726" s="2" t="s">
        <v>57</v>
      </c>
      <c r="F1726">
        <v>37</v>
      </c>
    </row>
    <row r="1727" spans="4:6" x14ac:dyDescent="0.25">
      <c r="D1727" s="1">
        <v>41290</v>
      </c>
      <c r="E1727" s="2" t="s">
        <v>20</v>
      </c>
      <c r="F1727">
        <v>186</v>
      </c>
    </row>
    <row r="1728" spans="4:6" x14ac:dyDescent="0.25">
      <c r="D1728" s="1">
        <v>41290</v>
      </c>
      <c r="E1728" s="2" t="s">
        <v>63</v>
      </c>
      <c r="F1728">
        <v>45</v>
      </c>
    </row>
    <row r="1729" spans="4:6" x14ac:dyDescent="0.25">
      <c r="D1729" s="1">
        <v>41294</v>
      </c>
      <c r="E1729" s="2" t="s">
        <v>54</v>
      </c>
      <c r="F1729">
        <v>186</v>
      </c>
    </row>
    <row r="1730" spans="4:6" x14ac:dyDescent="0.25">
      <c r="D1730" s="1">
        <v>41294</v>
      </c>
      <c r="E1730" s="2" t="s">
        <v>16</v>
      </c>
      <c r="F1730">
        <v>211</v>
      </c>
    </row>
    <row r="1731" spans="4:6" x14ac:dyDescent="0.25">
      <c r="D1731" s="1">
        <v>41300</v>
      </c>
      <c r="E1731" s="2" t="s">
        <v>11</v>
      </c>
      <c r="F1731">
        <v>330</v>
      </c>
    </row>
    <row r="1732" spans="4:6" x14ac:dyDescent="0.25">
      <c r="D1732" s="1">
        <v>41301</v>
      </c>
      <c r="E1732" s="2" t="s">
        <v>16</v>
      </c>
      <c r="F1732">
        <v>134</v>
      </c>
    </row>
    <row r="1733" spans="4:6" x14ac:dyDescent="0.25">
      <c r="D1733" s="1">
        <v>41301</v>
      </c>
      <c r="E1733" s="2" t="s">
        <v>11</v>
      </c>
      <c r="F1733">
        <v>459</v>
      </c>
    </row>
    <row r="1734" spans="4:6" x14ac:dyDescent="0.25">
      <c r="D1734" s="1">
        <v>41302</v>
      </c>
      <c r="E1734" s="2" t="s">
        <v>28</v>
      </c>
      <c r="F1734">
        <v>185</v>
      </c>
    </row>
    <row r="1735" spans="4:6" x14ac:dyDescent="0.25">
      <c r="D1735" s="1">
        <v>41303</v>
      </c>
      <c r="E1735" s="2" t="s">
        <v>69</v>
      </c>
      <c r="F1735">
        <v>3</v>
      </c>
    </row>
    <row r="1736" spans="4:6" x14ac:dyDescent="0.25">
      <c r="D1736" s="1">
        <v>41305</v>
      </c>
      <c r="E1736" s="2" t="s">
        <v>32</v>
      </c>
      <c r="F1736">
        <v>181</v>
      </c>
    </row>
    <row r="1737" spans="4:6" x14ac:dyDescent="0.25">
      <c r="D1737" s="1">
        <v>41309</v>
      </c>
      <c r="E1737" s="2" t="s">
        <v>19</v>
      </c>
      <c r="F1737">
        <v>441</v>
      </c>
    </row>
    <row r="1738" spans="4:6" x14ac:dyDescent="0.25">
      <c r="D1738" s="1">
        <v>41310</v>
      </c>
      <c r="E1738" s="2" t="s">
        <v>47</v>
      </c>
      <c r="F1738">
        <v>487</v>
      </c>
    </row>
    <row r="1739" spans="4:6" x14ac:dyDescent="0.25">
      <c r="D1739" s="1">
        <v>41310</v>
      </c>
      <c r="E1739" s="2" t="s">
        <v>54</v>
      </c>
      <c r="F1739">
        <v>56</v>
      </c>
    </row>
    <row r="1740" spans="4:6" x14ac:dyDescent="0.25">
      <c r="D1740" s="1">
        <v>41314</v>
      </c>
      <c r="E1740" s="2" t="s">
        <v>14</v>
      </c>
      <c r="F1740">
        <v>23</v>
      </c>
    </row>
    <row r="1741" spans="4:6" x14ac:dyDescent="0.25">
      <c r="D1741" s="1">
        <v>41314</v>
      </c>
      <c r="E1741" s="2" t="s">
        <v>133</v>
      </c>
      <c r="F1741">
        <v>113</v>
      </c>
    </row>
    <row r="1742" spans="4:6" x14ac:dyDescent="0.25">
      <c r="D1742" s="1">
        <v>41315</v>
      </c>
      <c r="E1742" s="2" t="s">
        <v>202</v>
      </c>
      <c r="F1742">
        <v>19</v>
      </c>
    </row>
    <row r="1743" spans="4:6" x14ac:dyDescent="0.25">
      <c r="D1743" s="1">
        <v>41316</v>
      </c>
      <c r="E1743" s="2" t="s">
        <v>80</v>
      </c>
      <c r="F1743">
        <v>188</v>
      </c>
    </row>
    <row r="1744" spans="4:6" x14ac:dyDescent="0.25">
      <c r="D1744" s="1">
        <v>41316</v>
      </c>
      <c r="E1744" s="2" t="s">
        <v>9</v>
      </c>
      <c r="F1744">
        <v>338</v>
      </c>
    </row>
    <row r="1745" spans="4:6" x14ac:dyDescent="0.25">
      <c r="D1745" s="1">
        <v>41317</v>
      </c>
      <c r="E1745" s="2" t="s">
        <v>33</v>
      </c>
      <c r="F1745">
        <v>80</v>
      </c>
    </row>
    <row r="1746" spans="4:6" x14ac:dyDescent="0.25">
      <c r="D1746" s="1">
        <v>41318</v>
      </c>
      <c r="E1746" s="2" t="s">
        <v>173</v>
      </c>
      <c r="F1746">
        <v>20</v>
      </c>
    </row>
    <row r="1747" spans="4:6" x14ac:dyDescent="0.25">
      <c r="D1747" s="1">
        <v>41321</v>
      </c>
      <c r="E1747" s="2" t="s">
        <v>161</v>
      </c>
      <c r="F1747">
        <v>1</v>
      </c>
    </row>
    <row r="1748" spans="4:6" x14ac:dyDescent="0.25">
      <c r="D1748" s="1">
        <v>41322</v>
      </c>
      <c r="E1748" s="2" t="s">
        <v>54</v>
      </c>
      <c r="F1748">
        <v>200</v>
      </c>
    </row>
    <row r="1749" spans="4:6" x14ac:dyDescent="0.25">
      <c r="D1749" s="1">
        <v>41323</v>
      </c>
      <c r="E1749" s="2" t="s">
        <v>7</v>
      </c>
      <c r="F1749">
        <v>429</v>
      </c>
    </row>
    <row r="1750" spans="4:6" x14ac:dyDescent="0.25">
      <c r="D1750" s="1">
        <v>41324</v>
      </c>
      <c r="E1750" s="2" t="s">
        <v>14</v>
      </c>
      <c r="F1750">
        <v>183</v>
      </c>
    </row>
    <row r="1751" spans="4:6" x14ac:dyDescent="0.25">
      <c r="D1751" s="1">
        <v>41325</v>
      </c>
      <c r="E1751" s="2" t="s">
        <v>12</v>
      </c>
      <c r="F1751">
        <v>26</v>
      </c>
    </row>
    <row r="1752" spans="4:6" x14ac:dyDescent="0.25">
      <c r="D1752" s="1">
        <v>41326</v>
      </c>
      <c r="E1752" s="2" t="s">
        <v>182</v>
      </c>
      <c r="F1752">
        <v>2</v>
      </c>
    </row>
    <row r="1753" spans="4:6" x14ac:dyDescent="0.25">
      <c r="D1753" s="1">
        <v>41328</v>
      </c>
      <c r="E1753" s="2" t="s">
        <v>9</v>
      </c>
      <c r="F1753">
        <v>174</v>
      </c>
    </row>
    <row r="1754" spans="4:6" x14ac:dyDescent="0.25">
      <c r="D1754" s="1">
        <v>41329</v>
      </c>
      <c r="E1754" s="2" t="s">
        <v>54</v>
      </c>
      <c r="F1754">
        <v>98</v>
      </c>
    </row>
    <row r="1755" spans="4:6" x14ac:dyDescent="0.25">
      <c r="D1755" s="1">
        <v>41329</v>
      </c>
      <c r="E1755" s="2" t="s">
        <v>187</v>
      </c>
      <c r="F1755">
        <v>11</v>
      </c>
    </row>
    <row r="1756" spans="4:6" x14ac:dyDescent="0.25">
      <c r="D1756" s="1">
        <v>41332</v>
      </c>
      <c r="E1756" s="2" t="s">
        <v>30</v>
      </c>
      <c r="F1756">
        <v>58</v>
      </c>
    </row>
    <row r="1757" spans="4:6" x14ac:dyDescent="0.25">
      <c r="D1757" s="1">
        <v>41336</v>
      </c>
      <c r="E1757" s="2" t="s">
        <v>17</v>
      </c>
      <c r="F1757">
        <v>17</v>
      </c>
    </row>
    <row r="1758" spans="4:6" x14ac:dyDescent="0.25">
      <c r="D1758" s="1">
        <v>41337</v>
      </c>
      <c r="E1758" s="2" t="s">
        <v>19</v>
      </c>
      <c r="F1758">
        <v>143</v>
      </c>
    </row>
    <row r="1759" spans="4:6" x14ac:dyDescent="0.25">
      <c r="D1759" s="1">
        <v>41339</v>
      </c>
      <c r="E1759" s="2" t="s">
        <v>54</v>
      </c>
      <c r="F1759">
        <v>108</v>
      </c>
    </row>
    <row r="1760" spans="4:6" x14ac:dyDescent="0.25">
      <c r="D1760" s="1">
        <v>41346</v>
      </c>
      <c r="E1760" s="2" t="s">
        <v>104</v>
      </c>
      <c r="F1760">
        <v>424</v>
      </c>
    </row>
    <row r="1761" spans="4:6" x14ac:dyDescent="0.25">
      <c r="D1761" s="1">
        <v>41351</v>
      </c>
      <c r="E1761" s="2" t="s">
        <v>223</v>
      </c>
      <c r="F1761">
        <v>9</v>
      </c>
    </row>
    <row r="1762" spans="4:6" x14ac:dyDescent="0.25">
      <c r="D1762" s="1">
        <v>41352</v>
      </c>
      <c r="E1762" s="2" t="s">
        <v>30</v>
      </c>
      <c r="F1762">
        <v>135</v>
      </c>
    </row>
    <row r="1763" spans="4:6" x14ac:dyDescent="0.25">
      <c r="D1763" s="1">
        <v>41356</v>
      </c>
      <c r="E1763" s="2" t="s">
        <v>16</v>
      </c>
      <c r="F1763">
        <v>202</v>
      </c>
    </row>
    <row r="1764" spans="4:6" x14ac:dyDescent="0.25">
      <c r="D1764" s="1">
        <v>41357</v>
      </c>
      <c r="E1764" s="2" t="s">
        <v>47</v>
      </c>
      <c r="F1764">
        <v>459</v>
      </c>
    </row>
    <row r="1765" spans="4:6" x14ac:dyDescent="0.25">
      <c r="D1765" s="1">
        <v>41361</v>
      </c>
      <c r="E1765" s="2" t="s">
        <v>60</v>
      </c>
      <c r="F1765">
        <v>107</v>
      </c>
    </row>
    <row r="1766" spans="4:6" x14ac:dyDescent="0.25">
      <c r="D1766" s="1">
        <v>41362</v>
      </c>
      <c r="E1766" s="2" t="s">
        <v>37</v>
      </c>
      <c r="F1766">
        <v>37</v>
      </c>
    </row>
    <row r="1767" spans="4:6" x14ac:dyDescent="0.25">
      <c r="D1767" s="1">
        <v>41363</v>
      </c>
      <c r="E1767" s="2" t="s">
        <v>63</v>
      </c>
      <c r="F1767">
        <v>43</v>
      </c>
    </row>
    <row r="1768" spans="4:6" x14ac:dyDescent="0.25">
      <c r="D1768" s="1">
        <v>41365</v>
      </c>
      <c r="E1768" s="2" t="s">
        <v>11</v>
      </c>
      <c r="F1768">
        <v>352</v>
      </c>
    </row>
    <row r="1769" spans="4:6" x14ac:dyDescent="0.25">
      <c r="D1769" s="1">
        <v>41368</v>
      </c>
      <c r="E1769" s="2" t="s">
        <v>20</v>
      </c>
      <c r="F1769">
        <v>94</v>
      </c>
    </row>
    <row r="1770" spans="4:6" x14ac:dyDescent="0.25">
      <c r="D1770" s="1">
        <v>41368</v>
      </c>
      <c r="E1770" s="2" t="s">
        <v>68</v>
      </c>
      <c r="F1770">
        <v>112</v>
      </c>
    </row>
    <row r="1771" spans="4:6" x14ac:dyDescent="0.25">
      <c r="D1771" s="1">
        <v>41369</v>
      </c>
      <c r="E1771" s="2" t="s">
        <v>63</v>
      </c>
      <c r="F1771">
        <v>136</v>
      </c>
    </row>
    <row r="1772" spans="4:6" x14ac:dyDescent="0.25">
      <c r="D1772" s="1">
        <v>41370</v>
      </c>
      <c r="E1772" s="2" t="s">
        <v>80</v>
      </c>
      <c r="F1772">
        <v>56</v>
      </c>
    </row>
    <row r="1773" spans="4:6" x14ac:dyDescent="0.25">
      <c r="D1773" s="1">
        <v>41372</v>
      </c>
      <c r="E1773" s="2" t="s">
        <v>16</v>
      </c>
      <c r="F1773">
        <v>286</v>
      </c>
    </row>
    <row r="1774" spans="4:6" x14ac:dyDescent="0.25">
      <c r="D1774" s="1">
        <v>41373</v>
      </c>
      <c r="E1774" s="2" t="s">
        <v>9</v>
      </c>
      <c r="F1774">
        <v>296</v>
      </c>
    </row>
    <row r="1775" spans="4:6" x14ac:dyDescent="0.25">
      <c r="D1775" s="1">
        <v>41373</v>
      </c>
      <c r="E1775" s="2" t="s">
        <v>27</v>
      </c>
      <c r="F1775">
        <v>81</v>
      </c>
    </row>
    <row r="1776" spans="4:6" x14ac:dyDescent="0.25">
      <c r="D1776" s="1">
        <v>41374</v>
      </c>
      <c r="E1776" s="2" t="s">
        <v>16</v>
      </c>
      <c r="F1776">
        <v>231</v>
      </c>
    </row>
    <row r="1777" spans="4:6" x14ac:dyDescent="0.25">
      <c r="D1777" s="1">
        <v>41375</v>
      </c>
      <c r="E1777" s="2" t="s">
        <v>19</v>
      </c>
      <c r="F1777">
        <v>149</v>
      </c>
    </row>
    <row r="1778" spans="4:6" x14ac:dyDescent="0.25">
      <c r="D1778" s="1">
        <v>41375</v>
      </c>
      <c r="E1778" s="2" t="s">
        <v>134</v>
      </c>
      <c r="F1778">
        <v>3</v>
      </c>
    </row>
    <row r="1779" spans="4:6" x14ac:dyDescent="0.25">
      <c r="D1779" s="1">
        <v>41376</v>
      </c>
      <c r="E1779" s="2" t="s">
        <v>16</v>
      </c>
      <c r="F1779">
        <v>311</v>
      </c>
    </row>
    <row r="1780" spans="4:6" x14ac:dyDescent="0.25">
      <c r="D1780" s="1">
        <v>41379</v>
      </c>
      <c r="E1780" s="2" t="s">
        <v>68</v>
      </c>
      <c r="F1780">
        <v>121</v>
      </c>
    </row>
    <row r="1781" spans="4:6" x14ac:dyDescent="0.25">
      <c r="D1781" s="1">
        <v>41380</v>
      </c>
      <c r="E1781" s="2" t="s">
        <v>155</v>
      </c>
      <c r="F1781">
        <v>15</v>
      </c>
    </row>
    <row r="1782" spans="4:6" x14ac:dyDescent="0.25">
      <c r="D1782" s="1">
        <v>41381</v>
      </c>
      <c r="E1782" s="2" t="s">
        <v>138</v>
      </c>
      <c r="F1782">
        <v>14</v>
      </c>
    </row>
    <row r="1783" spans="4:6" x14ac:dyDescent="0.25">
      <c r="D1783" s="1">
        <v>41381</v>
      </c>
      <c r="E1783" s="2" t="s">
        <v>9</v>
      </c>
      <c r="F1783">
        <v>240</v>
      </c>
    </row>
    <row r="1784" spans="4:6" x14ac:dyDescent="0.25">
      <c r="D1784" s="1">
        <v>41383</v>
      </c>
      <c r="E1784" s="2" t="s">
        <v>58</v>
      </c>
      <c r="F1784">
        <v>12</v>
      </c>
    </row>
    <row r="1785" spans="4:6" x14ac:dyDescent="0.25">
      <c r="D1785" s="1">
        <v>41385</v>
      </c>
      <c r="E1785" s="2" t="s">
        <v>201</v>
      </c>
      <c r="F1785">
        <v>1</v>
      </c>
    </row>
    <row r="1786" spans="4:6" x14ac:dyDescent="0.25">
      <c r="D1786" s="1">
        <v>41388</v>
      </c>
      <c r="E1786" s="2" t="s">
        <v>234</v>
      </c>
      <c r="F1786">
        <v>12</v>
      </c>
    </row>
    <row r="1787" spans="4:6" x14ac:dyDescent="0.25">
      <c r="D1787" s="1">
        <v>41391</v>
      </c>
      <c r="E1787" s="2" t="s">
        <v>20</v>
      </c>
      <c r="F1787">
        <v>190</v>
      </c>
    </row>
    <row r="1788" spans="4:6" x14ac:dyDescent="0.25">
      <c r="D1788" s="1">
        <v>41392</v>
      </c>
      <c r="E1788" s="2" t="s">
        <v>65</v>
      </c>
      <c r="F1788">
        <v>179</v>
      </c>
    </row>
    <row r="1789" spans="4:6" x14ac:dyDescent="0.25">
      <c r="D1789" s="1">
        <v>41394</v>
      </c>
      <c r="E1789" s="2" t="s">
        <v>24</v>
      </c>
      <c r="F1789">
        <v>106</v>
      </c>
    </row>
    <row r="1790" spans="4:6" x14ac:dyDescent="0.25">
      <c r="D1790" s="1">
        <v>41396</v>
      </c>
      <c r="E1790" s="2" t="s">
        <v>9</v>
      </c>
      <c r="F1790">
        <v>267</v>
      </c>
    </row>
    <row r="1791" spans="4:6" x14ac:dyDescent="0.25">
      <c r="D1791" s="1">
        <v>41396</v>
      </c>
      <c r="E1791" s="2" t="s">
        <v>125</v>
      </c>
      <c r="F1791">
        <v>66</v>
      </c>
    </row>
    <row r="1792" spans="4:6" x14ac:dyDescent="0.25">
      <c r="D1792" s="1">
        <v>41398</v>
      </c>
      <c r="E1792" s="2" t="s">
        <v>16</v>
      </c>
      <c r="F1792">
        <v>471</v>
      </c>
    </row>
    <row r="1793" spans="4:6" x14ac:dyDescent="0.25">
      <c r="D1793" s="1">
        <v>41399</v>
      </c>
      <c r="E1793" s="2" t="s">
        <v>62</v>
      </c>
      <c r="F1793">
        <v>5</v>
      </c>
    </row>
    <row r="1794" spans="4:6" x14ac:dyDescent="0.25">
      <c r="D1794" s="1">
        <v>41401</v>
      </c>
      <c r="E1794" s="2" t="s">
        <v>223</v>
      </c>
      <c r="F1794">
        <v>11</v>
      </c>
    </row>
    <row r="1795" spans="4:6" x14ac:dyDescent="0.25">
      <c r="D1795" s="1">
        <v>41403</v>
      </c>
      <c r="E1795" s="2" t="s">
        <v>73</v>
      </c>
      <c r="F1795">
        <v>103</v>
      </c>
    </row>
    <row r="1796" spans="4:6" x14ac:dyDescent="0.25">
      <c r="D1796" s="1">
        <v>41403</v>
      </c>
      <c r="E1796" s="2" t="s">
        <v>21</v>
      </c>
      <c r="F1796">
        <v>92</v>
      </c>
    </row>
    <row r="1797" spans="4:6" x14ac:dyDescent="0.25">
      <c r="D1797" s="1">
        <v>41405</v>
      </c>
      <c r="E1797" s="2" t="s">
        <v>12</v>
      </c>
      <c r="F1797">
        <v>115</v>
      </c>
    </row>
    <row r="1798" spans="4:6" x14ac:dyDescent="0.25">
      <c r="D1798" s="1">
        <v>41406</v>
      </c>
      <c r="E1798" s="2" t="s">
        <v>54</v>
      </c>
      <c r="F1798">
        <v>62</v>
      </c>
    </row>
    <row r="1799" spans="4:6" x14ac:dyDescent="0.25">
      <c r="D1799" s="1">
        <v>41406</v>
      </c>
      <c r="E1799" s="2" t="s">
        <v>7</v>
      </c>
      <c r="F1799">
        <v>420</v>
      </c>
    </row>
    <row r="1800" spans="4:6" x14ac:dyDescent="0.25">
      <c r="D1800" s="1">
        <v>41406</v>
      </c>
      <c r="E1800" s="2" t="s">
        <v>32</v>
      </c>
      <c r="F1800">
        <v>81</v>
      </c>
    </row>
    <row r="1801" spans="4:6" x14ac:dyDescent="0.25">
      <c r="D1801" s="1">
        <v>41407</v>
      </c>
      <c r="E1801" s="2" t="s">
        <v>11</v>
      </c>
      <c r="F1801">
        <v>412</v>
      </c>
    </row>
    <row r="1802" spans="4:6" x14ac:dyDescent="0.25">
      <c r="D1802" s="1">
        <v>41409</v>
      </c>
      <c r="E1802" s="2" t="s">
        <v>47</v>
      </c>
      <c r="F1802">
        <v>377</v>
      </c>
    </row>
    <row r="1803" spans="4:6" x14ac:dyDescent="0.25">
      <c r="D1803" s="1">
        <v>41414</v>
      </c>
      <c r="E1803" s="2" t="s">
        <v>47</v>
      </c>
      <c r="F1803">
        <v>461</v>
      </c>
    </row>
    <row r="1804" spans="4:6" x14ac:dyDescent="0.25">
      <c r="D1804" s="1">
        <v>41414</v>
      </c>
      <c r="E1804" s="2" t="s">
        <v>73</v>
      </c>
      <c r="F1804">
        <v>138</v>
      </c>
    </row>
    <row r="1805" spans="4:6" x14ac:dyDescent="0.25">
      <c r="D1805" s="1">
        <v>41418</v>
      </c>
      <c r="E1805" s="2" t="s">
        <v>49</v>
      </c>
      <c r="F1805">
        <v>17</v>
      </c>
    </row>
    <row r="1806" spans="4:6" x14ac:dyDescent="0.25">
      <c r="D1806" s="1">
        <v>41422</v>
      </c>
      <c r="E1806" s="2" t="s">
        <v>199</v>
      </c>
      <c r="F1806">
        <v>8</v>
      </c>
    </row>
    <row r="1807" spans="4:6" x14ac:dyDescent="0.25">
      <c r="D1807" s="1">
        <v>41424</v>
      </c>
      <c r="E1807" s="2" t="s">
        <v>11</v>
      </c>
      <c r="F1807">
        <v>448</v>
      </c>
    </row>
    <row r="1808" spans="4:6" x14ac:dyDescent="0.25">
      <c r="D1808" s="1">
        <v>41426</v>
      </c>
      <c r="E1808" s="2" t="s">
        <v>11</v>
      </c>
      <c r="F1808">
        <v>240</v>
      </c>
    </row>
    <row r="1809" spans="4:6" x14ac:dyDescent="0.25">
      <c r="D1809" s="1">
        <v>41427</v>
      </c>
      <c r="E1809" s="2" t="s">
        <v>24</v>
      </c>
      <c r="F1809">
        <v>388</v>
      </c>
    </row>
    <row r="1810" spans="4:6" x14ac:dyDescent="0.25">
      <c r="D1810" s="1">
        <v>41429</v>
      </c>
      <c r="E1810" s="2" t="s">
        <v>9</v>
      </c>
      <c r="F1810">
        <v>455</v>
      </c>
    </row>
    <row r="1811" spans="4:6" x14ac:dyDescent="0.25">
      <c r="D1811" s="1">
        <v>41429</v>
      </c>
      <c r="E1811" s="2" t="s">
        <v>19</v>
      </c>
      <c r="F1811">
        <v>269</v>
      </c>
    </row>
    <row r="1812" spans="4:6" x14ac:dyDescent="0.25">
      <c r="D1812" s="1">
        <v>41432</v>
      </c>
      <c r="E1812" s="2" t="s">
        <v>8</v>
      </c>
      <c r="F1812">
        <v>81</v>
      </c>
    </row>
    <row r="1813" spans="4:6" x14ac:dyDescent="0.25">
      <c r="D1813" s="1">
        <v>41432</v>
      </c>
      <c r="E1813" s="2" t="s">
        <v>12</v>
      </c>
      <c r="F1813">
        <v>99</v>
      </c>
    </row>
    <row r="1814" spans="4:6" x14ac:dyDescent="0.25">
      <c r="D1814" s="1">
        <v>41437</v>
      </c>
      <c r="E1814" s="2" t="s">
        <v>172</v>
      </c>
      <c r="F1814">
        <v>12</v>
      </c>
    </row>
    <row r="1815" spans="4:6" x14ac:dyDescent="0.25">
      <c r="D1815" s="1">
        <v>41439</v>
      </c>
      <c r="E1815" s="2" t="s">
        <v>235</v>
      </c>
      <c r="F1815">
        <v>4</v>
      </c>
    </row>
    <row r="1816" spans="4:6" x14ac:dyDescent="0.25">
      <c r="D1816" s="1">
        <v>41440</v>
      </c>
      <c r="E1816" s="2" t="s">
        <v>32</v>
      </c>
      <c r="F1816">
        <v>132</v>
      </c>
    </row>
    <row r="1817" spans="4:6" x14ac:dyDescent="0.25">
      <c r="D1817" s="1">
        <v>41441</v>
      </c>
      <c r="E1817" s="2" t="s">
        <v>133</v>
      </c>
      <c r="F1817">
        <v>83</v>
      </c>
    </row>
    <row r="1818" spans="4:6" x14ac:dyDescent="0.25">
      <c r="D1818" s="1">
        <v>41446</v>
      </c>
      <c r="E1818" s="2" t="s">
        <v>207</v>
      </c>
      <c r="F1818">
        <v>7</v>
      </c>
    </row>
    <row r="1819" spans="4:6" x14ac:dyDescent="0.25">
      <c r="D1819" s="1">
        <v>41447</v>
      </c>
      <c r="E1819" s="2" t="s">
        <v>156</v>
      </c>
      <c r="F1819">
        <v>9</v>
      </c>
    </row>
    <row r="1820" spans="4:6" x14ac:dyDescent="0.25">
      <c r="D1820" s="1">
        <v>41448</v>
      </c>
      <c r="E1820" s="2" t="s">
        <v>161</v>
      </c>
      <c r="F1820">
        <v>20</v>
      </c>
    </row>
    <row r="1821" spans="4:6" x14ac:dyDescent="0.25">
      <c r="D1821" s="1">
        <v>41449</v>
      </c>
      <c r="E1821" s="2" t="s">
        <v>12</v>
      </c>
      <c r="F1821">
        <v>98</v>
      </c>
    </row>
    <row r="1822" spans="4:6" x14ac:dyDescent="0.25">
      <c r="D1822" s="1">
        <v>41451</v>
      </c>
      <c r="E1822" s="2" t="s">
        <v>139</v>
      </c>
      <c r="F1822">
        <v>9</v>
      </c>
    </row>
    <row r="1823" spans="4:6" x14ac:dyDescent="0.25">
      <c r="D1823" s="1">
        <v>41453</v>
      </c>
      <c r="E1823" s="2" t="s">
        <v>66</v>
      </c>
      <c r="F1823">
        <v>13</v>
      </c>
    </row>
    <row r="1824" spans="4:6" x14ac:dyDescent="0.25">
      <c r="D1824" s="1">
        <v>41456</v>
      </c>
      <c r="E1824" s="2" t="s">
        <v>52</v>
      </c>
      <c r="F1824">
        <v>424</v>
      </c>
    </row>
    <row r="1825" spans="4:6" x14ac:dyDescent="0.25">
      <c r="D1825" s="1">
        <v>41461</v>
      </c>
      <c r="E1825" s="2" t="s">
        <v>41</v>
      </c>
      <c r="F1825">
        <v>31</v>
      </c>
    </row>
    <row r="1826" spans="4:6" x14ac:dyDescent="0.25">
      <c r="D1826" s="1">
        <v>41462</v>
      </c>
      <c r="E1826" s="2" t="s">
        <v>59</v>
      </c>
      <c r="F1826">
        <v>18</v>
      </c>
    </row>
    <row r="1827" spans="4:6" x14ac:dyDescent="0.25">
      <c r="D1827" s="1">
        <v>41464</v>
      </c>
      <c r="E1827" s="2" t="s">
        <v>8</v>
      </c>
      <c r="F1827">
        <v>172</v>
      </c>
    </row>
    <row r="1828" spans="4:6" x14ac:dyDescent="0.25">
      <c r="D1828" s="1">
        <v>41464</v>
      </c>
      <c r="E1828" s="2" t="s">
        <v>47</v>
      </c>
      <c r="F1828">
        <v>373</v>
      </c>
    </row>
    <row r="1829" spans="4:6" x14ac:dyDescent="0.25">
      <c r="D1829" s="1">
        <v>41465</v>
      </c>
      <c r="E1829" s="2" t="s">
        <v>19</v>
      </c>
      <c r="F1829">
        <v>299</v>
      </c>
    </row>
    <row r="1830" spans="4:6" x14ac:dyDescent="0.25">
      <c r="D1830" s="1">
        <v>41471</v>
      </c>
      <c r="E1830" s="2" t="s">
        <v>39</v>
      </c>
      <c r="F1830">
        <v>20</v>
      </c>
    </row>
    <row r="1831" spans="4:6" x14ac:dyDescent="0.25">
      <c r="D1831" s="1">
        <v>41472</v>
      </c>
      <c r="E1831" s="2" t="s">
        <v>71</v>
      </c>
      <c r="F1831">
        <v>89</v>
      </c>
    </row>
    <row r="1832" spans="4:6" x14ac:dyDescent="0.25">
      <c r="D1832" s="1">
        <v>41472</v>
      </c>
      <c r="E1832" s="2" t="s">
        <v>37</v>
      </c>
      <c r="F1832">
        <v>60</v>
      </c>
    </row>
    <row r="1833" spans="4:6" x14ac:dyDescent="0.25">
      <c r="D1833" s="1">
        <v>41475</v>
      </c>
      <c r="E1833" s="2" t="s">
        <v>5</v>
      </c>
      <c r="F1833">
        <v>5</v>
      </c>
    </row>
    <row r="1834" spans="4:6" x14ac:dyDescent="0.25">
      <c r="D1834" s="1">
        <v>41476</v>
      </c>
      <c r="E1834" s="2" t="s">
        <v>104</v>
      </c>
      <c r="F1834">
        <v>125</v>
      </c>
    </row>
    <row r="1835" spans="4:6" x14ac:dyDescent="0.25">
      <c r="D1835" s="1">
        <v>41476</v>
      </c>
      <c r="E1835" s="2" t="s">
        <v>14</v>
      </c>
      <c r="F1835">
        <v>177</v>
      </c>
    </row>
    <row r="1836" spans="4:6" x14ac:dyDescent="0.25">
      <c r="D1836" s="1">
        <v>41477</v>
      </c>
      <c r="E1836" s="2" t="s">
        <v>22</v>
      </c>
      <c r="F1836">
        <v>58</v>
      </c>
    </row>
    <row r="1837" spans="4:6" x14ac:dyDescent="0.25">
      <c r="D1837" s="1">
        <v>41478</v>
      </c>
      <c r="E1837" s="2" t="s">
        <v>21</v>
      </c>
      <c r="F1837">
        <v>174</v>
      </c>
    </row>
    <row r="1838" spans="4:6" x14ac:dyDescent="0.25">
      <c r="D1838" s="1">
        <v>41479</v>
      </c>
      <c r="E1838" s="2" t="s">
        <v>9</v>
      </c>
      <c r="F1838">
        <v>485</v>
      </c>
    </row>
    <row r="1839" spans="4:6" x14ac:dyDescent="0.25">
      <c r="D1839" s="1">
        <v>41481</v>
      </c>
      <c r="E1839" s="2" t="s">
        <v>234</v>
      </c>
      <c r="F1839">
        <v>7</v>
      </c>
    </row>
    <row r="1840" spans="4:6" x14ac:dyDescent="0.25">
      <c r="D1840" s="1">
        <v>41482</v>
      </c>
      <c r="E1840" s="2" t="s">
        <v>11</v>
      </c>
      <c r="F1840">
        <v>109</v>
      </c>
    </row>
    <row r="1841" spans="4:6" x14ac:dyDescent="0.25">
      <c r="D1841" s="1">
        <v>41485</v>
      </c>
      <c r="E1841" s="2" t="s">
        <v>8</v>
      </c>
      <c r="F1841">
        <v>116</v>
      </c>
    </row>
    <row r="1842" spans="4:6" x14ac:dyDescent="0.25">
      <c r="D1842" s="1">
        <v>41486</v>
      </c>
      <c r="E1842" s="2" t="s">
        <v>41</v>
      </c>
      <c r="F1842">
        <v>125</v>
      </c>
    </row>
    <row r="1843" spans="4:6" x14ac:dyDescent="0.25">
      <c r="D1843" s="1">
        <v>41486</v>
      </c>
      <c r="E1843" s="2" t="s">
        <v>224</v>
      </c>
      <c r="F1843">
        <v>15</v>
      </c>
    </row>
    <row r="1844" spans="4:6" x14ac:dyDescent="0.25">
      <c r="D1844" s="1">
        <v>41488</v>
      </c>
      <c r="E1844" s="2" t="s">
        <v>179</v>
      </c>
      <c r="F1844">
        <v>4</v>
      </c>
    </row>
    <row r="1845" spans="4:6" x14ac:dyDescent="0.25">
      <c r="D1845" s="1">
        <v>41489</v>
      </c>
      <c r="E1845" s="2" t="s">
        <v>146</v>
      </c>
      <c r="F1845">
        <v>13</v>
      </c>
    </row>
    <row r="1846" spans="4:6" x14ac:dyDescent="0.25">
      <c r="D1846" s="1">
        <v>41491</v>
      </c>
      <c r="E1846" s="2" t="s">
        <v>104</v>
      </c>
      <c r="F1846">
        <v>338</v>
      </c>
    </row>
    <row r="1847" spans="4:6" x14ac:dyDescent="0.25">
      <c r="D1847" s="1">
        <v>41492</v>
      </c>
      <c r="E1847" s="2" t="s">
        <v>169</v>
      </c>
      <c r="F1847">
        <v>2</v>
      </c>
    </row>
    <row r="1848" spans="4:6" x14ac:dyDescent="0.25">
      <c r="D1848" s="1">
        <v>41493</v>
      </c>
      <c r="E1848" s="2" t="s">
        <v>39</v>
      </c>
      <c r="F1848">
        <v>108</v>
      </c>
    </row>
    <row r="1849" spans="4:6" x14ac:dyDescent="0.25">
      <c r="D1849" s="1">
        <v>41494</v>
      </c>
      <c r="E1849" s="2" t="s">
        <v>63</v>
      </c>
      <c r="F1849">
        <v>119</v>
      </c>
    </row>
    <row r="1850" spans="4:6" x14ac:dyDescent="0.25">
      <c r="D1850" s="1">
        <v>41495</v>
      </c>
      <c r="E1850" s="2" t="s">
        <v>9</v>
      </c>
      <c r="F1850">
        <v>385</v>
      </c>
    </row>
    <row r="1851" spans="4:6" x14ac:dyDescent="0.25">
      <c r="D1851" s="1">
        <v>41495</v>
      </c>
      <c r="E1851" s="2" t="s">
        <v>47</v>
      </c>
      <c r="F1851">
        <v>239</v>
      </c>
    </row>
    <row r="1852" spans="4:6" x14ac:dyDescent="0.25">
      <c r="D1852" s="1">
        <v>41498</v>
      </c>
      <c r="E1852" s="2" t="s">
        <v>231</v>
      </c>
      <c r="F1852">
        <v>8</v>
      </c>
    </row>
    <row r="1853" spans="4:6" x14ac:dyDescent="0.25">
      <c r="D1853" s="1">
        <v>41499</v>
      </c>
      <c r="E1853" s="2" t="s">
        <v>19</v>
      </c>
      <c r="F1853">
        <v>219</v>
      </c>
    </row>
    <row r="1854" spans="4:6" x14ac:dyDescent="0.25">
      <c r="D1854" s="1">
        <v>41503</v>
      </c>
      <c r="E1854" s="2" t="s">
        <v>27</v>
      </c>
      <c r="F1854">
        <v>40</v>
      </c>
    </row>
    <row r="1855" spans="4:6" x14ac:dyDescent="0.25">
      <c r="D1855" s="1">
        <v>41503</v>
      </c>
      <c r="E1855" s="2" t="s">
        <v>104</v>
      </c>
      <c r="F1855">
        <v>166</v>
      </c>
    </row>
    <row r="1856" spans="4:6" x14ac:dyDescent="0.25">
      <c r="D1856" s="1">
        <v>41504</v>
      </c>
      <c r="E1856" s="2" t="s">
        <v>68</v>
      </c>
      <c r="F1856">
        <v>168</v>
      </c>
    </row>
    <row r="1857" spans="4:6" x14ac:dyDescent="0.25">
      <c r="D1857" s="1">
        <v>41505</v>
      </c>
      <c r="E1857" s="2" t="s">
        <v>133</v>
      </c>
      <c r="F1857">
        <v>96</v>
      </c>
    </row>
    <row r="1858" spans="4:6" x14ac:dyDescent="0.25">
      <c r="D1858" s="1">
        <v>41506</v>
      </c>
      <c r="E1858" s="2" t="s">
        <v>12</v>
      </c>
      <c r="F1858">
        <v>23</v>
      </c>
    </row>
    <row r="1859" spans="4:6" x14ac:dyDescent="0.25">
      <c r="D1859" s="1">
        <v>41509</v>
      </c>
      <c r="E1859" s="2" t="s">
        <v>179</v>
      </c>
      <c r="F1859">
        <v>8</v>
      </c>
    </row>
    <row r="1860" spans="4:6" x14ac:dyDescent="0.25">
      <c r="D1860" s="1">
        <v>41509</v>
      </c>
      <c r="E1860" s="2" t="s">
        <v>108</v>
      </c>
      <c r="F1860">
        <v>1</v>
      </c>
    </row>
    <row r="1861" spans="4:6" x14ac:dyDescent="0.25">
      <c r="D1861" s="1">
        <v>41509</v>
      </c>
      <c r="E1861" s="2" t="s">
        <v>17</v>
      </c>
      <c r="F1861">
        <v>4</v>
      </c>
    </row>
    <row r="1862" spans="4:6" x14ac:dyDescent="0.25">
      <c r="D1862" s="1">
        <v>41512</v>
      </c>
      <c r="E1862" s="2" t="s">
        <v>122</v>
      </c>
      <c r="F1862">
        <v>170</v>
      </c>
    </row>
    <row r="1863" spans="4:6" x14ac:dyDescent="0.25">
      <c r="D1863" s="1">
        <v>41514</v>
      </c>
      <c r="E1863" s="2" t="s">
        <v>47</v>
      </c>
      <c r="F1863">
        <v>193</v>
      </c>
    </row>
    <row r="1864" spans="4:6" x14ac:dyDescent="0.25">
      <c r="D1864" s="1">
        <v>41517</v>
      </c>
      <c r="E1864" s="2" t="s">
        <v>236</v>
      </c>
      <c r="F1864">
        <v>5</v>
      </c>
    </row>
    <row r="1865" spans="4:6" x14ac:dyDescent="0.25">
      <c r="D1865" s="1">
        <v>41520</v>
      </c>
      <c r="E1865" s="2" t="s">
        <v>64</v>
      </c>
      <c r="F1865">
        <v>5</v>
      </c>
    </row>
    <row r="1866" spans="4:6" x14ac:dyDescent="0.25">
      <c r="D1866" s="1">
        <v>41520</v>
      </c>
      <c r="E1866" s="2" t="s">
        <v>66</v>
      </c>
      <c r="F1866">
        <v>15</v>
      </c>
    </row>
    <row r="1867" spans="4:6" x14ac:dyDescent="0.25">
      <c r="D1867" s="1">
        <v>41525</v>
      </c>
      <c r="E1867" s="2" t="s">
        <v>111</v>
      </c>
      <c r="F1867">
        <v>14</v>
      </c>
    </row>
    <row r="1868" spans="4:6" x14ac:dyDescent="0.25">
      <c r="D1868" s="1">
        <v>41525</v>
      </c>
      <c r="E1868" s="2" t="s">
        <v>39</v>
      </c>
      <c r="F1868">
        <v>96</v>
      </c>
    </row>
    <row r="1869" spans="4:6" x14ac:dyDescent="0.25">
      <c r="D1869" s="1">
        <v>41529</v>
      </c>
      <c r="E1869" s="2" t="s">
        <v>164</v>
      </c>
      <c r="F1869">
        <v>1</v>
      </c>
    </row>
    <row r="1870" spans="4:6" x14ac:dyDescent="0.25">
      <c r="D1870" s="1">
        <v>41533</v>
      </c>
      <c r="E1870" s="2" t="s">
        <v>71</v>
      </c>
      <c r="F1870">
        <v>164</v>
      </c>
    </row>
    <row r="1871" spans="4:6" x14ac:dyDescent="0.25">
      <c r="D1871" s="1">
        <v>41534</v>
      </c>
      <c r="E1871" s="2" t="s">
        <v>24</v>
      </c>
      <c r="F1871">
        <v>105</v>
      </c>
    </row>
    <row r="1872" spans="4:6" x14ac:dyDescent="0.25">
      <c r="D1872" s="1">
        <v>41536</v>
      </c>
      <c r="E1872" s="2" t="s">
        <v>212</v>
      </c>
      <c r="F1872">
        <v>17</v>
      </c>
    </row>
    <row r="1873" spans="4:6" x14ac:dyDescent="0.25">
      <c r="D1873" s="1">
        <v>41538</v>
      </c>
      <c r="E1873" s="2" t="s">
        <v>202</v>
      </c>
      <c r="F1873">
        <v>5</v>
      </c>
    </row>
    <row r="1874" spans="4:6" x14ac:dyDescent="0.25">
      <c r="D1874" s="1">
        <v>41543</v>
      </c>
      <c r="E1874" s="2" t="s">
        <v>47</v>
      </c>
      <c r="F1874">
        <v>212</v>
      </c>
    </row>
    <row r="1875" spans="4:6" x14ac:dyDescent="0.25">
      <c r="D1875" s="1">
        <v>41543</v>
      </c>
      <c r="E1875" s="2" t="s">
        <v>11</v>
      </c>
      <c r="F1875">
        <v>128</v>
      </c>
    </row>
    <row r="1876" spans="4:6" x14ac:dyDescent="0.25">
      <c r="D1876" s="1">
        <v>41543</v>
      </c>
      <c r="E1876" s="2" t="s">
        <v>30</v>
      </c>
      <c r="F1876">
        <v>147</v>
      </c>
    </row>
    <row r="1877" spans="4:6" x14ac:dyDescent="0.25">
      <c r="D1877" s="1">
        <v>41544</v>
      </c>
      <c r="E1877" s="2" t="s">
        <v>16</v>
      </c>
      <c r="F1877">
        <v>436</v>
      </c>
    </row>
    <row r="1878" spans="4:6" x14ac:dyDescent="0.25">
      <c r="D1878" s="1">
        <v>41545</v>
      </c>
      <c r="E1878" s="2" t="s">
        <v>237</v>
      </c>
      <c r="F1878">
        <v>4</v>
      </c>
    </row>
    <row r="1879" spans="4:6" x14ac:dyDescent="0.25">
      <c r="D1879" s="1">
        <v>41545</v>
      </c>
      <c r="E1879" s="2" t="s">
        <v>156</v>
      </c>
      <c r="F1879">
        <v>4</v>
      </c>
    </row>
    <row r="1880" spans="4:6" x14ac:dyDescent="0.25">
      <c r="D1880" s="1">
        <v>41551</v>
      </c>
      <c r="E1880" s="2" t="s">
        <v>133</v>
      </c>
      <c r="F1880">
        <v>78</v>
      </c>
    </row>
    <row r="1881" spans="4:6" x14ac:dyDescent="0.25">
      <c r="D1881" s="1">
        <v>41558</v>
      </c>
      <c r="E1881" s="2" t="s">
        <v>12</v>
      </c>
      <c r="F1881">
        <v>159</v>
      </c>
    </row>
    <row r="1882" spans="4:6" x14ac:dyDescent="0.25">
      <c r="D1882" s="1">
        <v>41558</v>
      </c>
      <c r="E1882" s="2" t="s">
        <v>10</v>
      </c>
      <c r="F1882">
        <v>103</v>
      </c>
    </row>
    <row r="1883" spans="4:6" x14ac:dyDescent="0.25">
      <c r="D1883" s="1">
        <v>41559</v>
      </c>
      <c r="E1883" s="2" t="s">
        <v>54</v>
      </c>
      <c r="F1883">
        <v>57</v>
      </c>
    </row>
    <row r="1884" spans="4:6" x14ac:dyDescent="0.25">
      <c r="D1884" s="1">
        <v>41559</v>
      </c>
      <c r="E1884" s="2" t="s">
        <v>22</v>
      </c>
      <c r="F1884">
        <v>121</v>
      </c>
    </row>
    <row r="1885" spans="4:6" x14ac:dyDescent="0.25">
      <c r="D1885" s="1">
        <v>41559</v>
      </c>
      <c r="E1885" s="2" t="s">
        <v>79</v>
      </c>
      <c r="F1885">
        <v>14</v>
      </c>
    </row>
    <row r="1886" spans="4:6" x14ac:dyDescent="0.25">
      <c r="D1886" s="1">
        <v>41560</v>
      </c>
      <c r="E1886" s="2" t="s">
        <v>46</v>
      </c>
      <c r="F1886">
        <v>2</v>
      </c>
    </row>
    <row r="1887" spans="4:6" x14ac:dyDescent="0.25">
      <c r="D1887" s="1">
        <v>41560</v>
      </c>
      <c r="E1887" s="2" t="s">
        <v>55</v>
      </c>
      <c r="F1887">
        <v>19</v>
      </c>
    </row>
    <row r="1888" spans="4:6" x14ac:dyDescent="0.25">
      <c r="D1888" s="1">
        <v>41561</v>
      </c>
      <c r="E1888" s="2" t="s">
        <v>238</v>
      </c>
      <c r="F1888">
        <v>20</v>
      </c>
    </row>
    <row r="1889" spans="4:6" x14ac:dyDescent="0.25">
      <c r="D1889" s="1">
        <v>41562</v>
      </c>
      <c r="E1889" s="2" t="s">
        <v>16</v>
      </c>
      <c r="F1889">
        <v>367</v>
      </c>
    </row>
    <row r="1890" spans="4:6" x14ac:dyDescent="0.25">
      <c r="D1890" s="1">
        <v>41562</v>
      </c>
      <c r="E1890" s="2" t="s">
        <v>11</v>
      </c>
      <c r="F1890">
        <v>458</v>
      </c>
    </row>
    <row r="1891" spans="4:6" x14ac:dyDescent="0.25">
      <c r="D1891" s="1">
        <v>41563</v>
      </c>
      <c r="E1891" s="2" t="s">
        <v>47</v>
      </c>
      <c r="F1891">
        <v>100</v>
      </c>
    </row>
    <row r="1892" spans="4:6" x14ac:dyDescent="0.25">
      <c r="D1892" s="1">
        <v>41563</v>
      </c>
      <c r="E1892" s="2" t="s">
        <v>8</v>
      </c>
      <c r="F1892">
        <v>62</v>
      </c>
    </row>
    <row r="1893" spans="4:6" x14ac:dyDescent="0.25">
      <c r="D1893" s="1">
        <v>41567</v>
      </c>
      <c r="E1893" s="2" t="s">
        <v>8</v>
      </c>
      <c r="F1893">
        <v>184</v>
      </c>
    </row>
    <row r="1894" spans="4:6" x14ac:dyDescent="0.25">
      <c r="D1894" s="1">
        <v>41568</v>
      </c>
      <c r="E1894" s="2" t="s">
        <v>21</v>
      </c>
      <c r="F1894">
        <v>156</v>
      </c>
    </row>
    <row r="1895" spans="4:6" x14ac:dyDescent="0.25">
      <c r="D1895" s="1">
        <v>41569</v>
      </c>
      <c r="E1895" s="2" t="s">
        <v>9</v>
      </c>
      <c r="F1895">
        <v>142</v>
      </c>
    </row>
    <row r="1896" spans="4:6" x14ac:dyDescent="0.25">
      <c r="D1896" s="1">
        <v>41570</v>
      </c>
      <c r="E1896" s="2" t="s">
        <v>8</v>
      </c>
      <c r="F1896">
        <v>97</v>
      </c>
    </row>
    <row r="1897" spans="4:6" x14ac:dyDescent="0.25">
      <c r="D1897" s="1">
        <v>41570</v>
      </c>
      <c r="E1897" s="2" t="s">
        <v>9</v>
      </c>
      <c r="F1897">
        <v>136</v>
      </c>
    </row>
    <row r="1898" spans="4:6" x14ac:dyDescent="0.25">
      <c r="D1898" s="1">
        <v>41570</v>
      </c>
      <c r="E1898" s="2" t="s">
        <v>133</v>
      </c>
      <c r="F1898">
        <v>108</v>
      </c>
    </row>
    <row r="1899" spans="4:6" x14ac:dyDescent="0.25">
      <c r="D1899" s="1">
        <v>41572</v>
      </c>
      <c r="E1899" s="2" t="s">
        <v>27</v>
      </c>
      <c r="F1899">
        <v>51</v>
      </c>
    </row>
    <row r="1900" spans="4:6" x14ac:dyDescent="0.25">
      <c r="D1900" s="1">
        <v>41574</v>
      </c>
      <c r="E1900" s="2" t="s">
        <v>132</v>
      </c>
      <c r="F1900">
        <v>7</v>
      </c>
    </row>
    <row r="1901" spans="4:6" x14ac:dyDescent="0.25">
      <c r="D1901" s="1">
        <v>41576</v>
      </c>
      <c r="E1901" s="2" t="s">
        <v>101</v>
      </c>
      <c r="F1901">
        <v>19</v>
      </c>
    </row>
    <row r="1902" spans="4:6" x14ac:dyDescent="0.25">
      <c r="D1902" s="1">
        <v>41577</v>
      </c>
      <c r="E1902" s="2" t="s">
        <v>77</v>
      </c>
      <c r="F1902">
        <v>4</v>
      </c>
    </row>
    <row r="1903" spans="4:6" x14ac:dyDescent="0.25">
      <c r="D1903" s="1">
        <v>41580</v>
      </c>
      <c r="E1903" s="2" t="s">
        <v>47</v>
      </c>
      <c r="F1903">
        <v>163</v>
      </c>
    </row>
    <row r="1904" spans="4:6" x14ac:dyDescent="0.25">
      <c r="D1904" s="1">
        <v>41580</v>
      </c>
      <c r="E1904" s="2" t="s">
        <v>32</v>
      </c>
      <c r="F1904">
        <v>165</v>
      </c>
    </row>
    <row r="1905" spans="4:6" x14ac:dyDescent="0.25">
      <c r="D1905" s="1">
        <v>41581</v>
      </c>
      <c r="E1905" s="2" t="s">
        <v>212</v>
      </c>
      <c r="F1905">
        <v>14</v>
      </c>
    </row>
    <row r="1906" spans="4:6" x14ac:dyDescent="0.25">
      <c r="D1906" s="1">
        <v>41583</v>
      </c>
      <c r="E1906" s="2" t="s">
        <v>30</v>
      </c>
      <c r="F1906">
        <v>177</v>
      </c>
    </row>
    <row r="1907" spans="4:6" x14ac:dyDescent="0.25">
      <c r="D1907" s="1">
        <v>41584</v>
      </c>
      <c r="E1907" s="2" t="s">
        <v>149</v>
      </c>
      <c r="F1907">
        <v>1</v>
      </c>
    </row>
    <row r="1908" spans="4:6" x14ac:dyDescent="0.25">
      <c r="D1908" s="1">
        <v>41585</v>
      </c>
      <c r="E1908" s="2" t="s">
        <v>133</v>
      </c>
      <c r="F1908">
        <v>193</v>
      </c>
    </row>
    <row r="1909" spans="4:6" x14ac:dyDescent="0.25">
      <c r="D1909" s="1">
        <v>41585</v>
      </c>
      <c r="E1909" s="2" t="s">
        <v>112</v>
      </c>
      <c r="F1909">
        <v>8</v>
      </c>
    </row>
    <row r="1910" spans="4:6" x14ac:dyDescent="0.25">
      <c r="D1910" s="1">
        <v>41588</v>
      </c>
      <c r="E1910" s="2" t="s">
        <v>235</v>
      </c>
      <c r="F1910">
        <v>11</v>
      </c>
    </row>
    <row r="1911" spans="4:6" x14ac:dyDescent="0.25">
      <c r="D1911" s="1">
        <v>41594</v>
      </c>
      <c r="E1911" s="2" t="s">
        <v>24</v>
      </c>
      <c r="F1911">
        <v>249</v>
      </c>
    </row>
    <row r="1912" spans="4:6" x14ac:dyDescent="0.25">
      <c r="D1912" s="1">
        <v>41598</v>
      </c>
      <c r="E1912" s="2" t="s">
        <v>7</v>
      </c>
      <c r="F1912">
        <v>360</v>
      </c>
    </row>
    <row r="1913" spans="4:6" x14ac:dyDescent="0.25">
      <c r="D1913" s="1">
        <v>41602</v>
      </c>
      <c r="E1913" s="2" t="s">
        <v>28</v>
      </c>
      <c r="F1913">
        <v>186</v>
      </c>
    </row>
    <row r="1914" spans="4:6" x14ac:dyDescent="0.25">
      <c r="D1914" s="1">
        <v>41603</v>
      </c>
      <c r="E1914" s="2" t="s">
        <v>54</v>
      </c>
      <c r="F1914">
        <v>29</v>
      </c>
    </row>
    <row r="1915" spans="4:6" x14ac:dyDescent="0.25">
      <c r="D1915" s="1">
        <v>41606</v>
      </c>
      <c r="E1915" s="2" t="s">
        <v>32</v>
      </c>
      <c r="F1915">
        <v>174</v>
      </c>
    </row>
    <row r="1916" spans="4:6" x14ac:dyDescent="0.25">
      <c r="D1916" s="1">
        <v>41607</v>
      </c>
      <c r="E1916" s="2" t="s">
        <v>9</v>
      </c>
      <c r="F1916">
        <v>131</v>
      </c>
    </row>
    <row r="1917" spans="4:6" x14ac:dyDescent="0.25">
      <c r="D1917" s="1">
        <v>41609</v>
      </c>
      <c r="E1917" s="2" t="s">
        <v>9</v>
      </c>
      <c r="F1917">
        <v>157</v>
      </c>
    </row>
    <row r="1918" spans="4:6" x14ac:dyDescent="0.25">
      <c r="D1918" s="1">
        <v>41609</v>
      </c>
      <c r="E1918" s="2" t="s">
        <v>16</v>
      </c>
      <c r="F1918">
        <v>284</v>
      </c>
    </row>
    <row r="1919" spans="4:6" x14ac:dyDescent="0.25">
      <c r="D1919" s="1">
        <v>41610</v>
      </c>
      <c r="E1919" s="2" t="s">
        <v>19</v>
      </c>
      <c r="F1919">
        <v>292</v>
      </c>
    </row>
    <row r="1920" spans="4:6" x14ac:dyDescent="0.25">
      <c r="D1920" s="1">
        <v>41612</v>
      </c>
      <c r="E1920" s="2" t="s">
        <v>83</v>
      </c>
      <c r="F1920">
        <v>13</v>
      </c>
    </row>
    <row r="1921" spans="4:6" x14ac:dyDescent="0.25">
      <c r="D1921" s="1">
        <v>41614</v>
      </c>
      <c r="E1921" s="2" t="s">
        <v>87</v>
      </c>
      <c r="F1921">
        <v>16</v>
      </c>
    </row>
    <row r="1922" spans="4:6" x14ac:dyDescent="0.25">
      <c r="D1922" s="1">
        <v>41614</v>
      </c>
      <c r="E1922" s="2" t="s">
        <v>24</v>
      </c>
      <c r="F1922">
        <v>364</v>
      </c>
    </row>
    <row r="1923" spans="4:6" x14ac:dyDescent="0.25">
      <c r="D1923" s="1">
        <v>41615</v>
      </c>
      <c r="E1923" s="2" t="s">
        <v>46</v>
      </c>
      <c r="F1923">
        <v>16</v>
      </c>
    </row>
    <row r="1924" spans="4:6" x14ac:dyDescent="0.25">
      <c r="D1924" s="1">
        <v>41615</v>
      </c>
      <c r="E1924" s="2" t="s">
        <v>51</v>
      </c>
      <c r="F1924">
        <v>3</v>
      </c>
    </row>
    <row r="1925" spans="4:6" x14ac:dyDescent="0.25">
      <c r="D1925" s="1">
        <v>41616</v>
      </c>
      <c r="E1925" s="2" t="s">
        <v>209</v>
      </c>
      <c r="F1925">
        <v>9</v>
      </c>
    </row>
    <row r="1926" spans="4:6" x14ac:dyDescent="0.25">
      <c r="D1926" s="1">
        <v>41617</v>
      </c>
      <c r="E1926" s="2" t="s">
        <v>208</v>
      </c>
      <c r="F1926">
        <v>6</v>
      </c>
    </row>
    <row r="1927" spans="4:6" x14ac:dyDescent="0.25">
      <c r="D1927" s="1">
        <v>41621</v>
      </c>
      <c r="E1927" s="2" t="s">
        <v>73</v>
      </c>
      <c r="F1927">
        <v>117</v>
      </c>
    </row>
    <row r="1928" spans="4:6" x14ac:dyDescent="0.25">
      <c r="D1928" s="1">
        <v>41622</v>
      </c>
      <c r="E1928" s="2" t="s">
        <v>44</v>
      </c>
      <c r="F1928">
        <v>6</v>
      </c>
    </row>
    <row r="1929" spans="4:6" x14ac:dyDescent="0.25">
      <c r="D1929" s="1">
        <v>41623</v>
      </c>
      <c r="E1929" s="2" t="s">
        <v>11</v>
      </c>
      <c r="F1929">
        <v>186</v>
      </c>
    </row>
    <row r="1930" spans="4:6" x14ac:dyDescent="0.25">
      <c r="D1930" s="1">
        <v>41623</v>
      </c>
      <c r="E1930" s="2" t="s">
        <v>44</v>
      </c>
      <c r="F1930">
        <v>16</v>
      </c>
    </row>
    <row r="1931" spans="4:6" x14ac:dyDescent="0.25">
      <c r="D1931" s="1">
        <v>41624</v>
      </c>
      <c r="E1931" s="2" t="s">
        <v>8</v>
      </c>
      <c r="F1931">
        <v>100</v>
      </c>
    </row>
    <row r="1932" spans="4:6" x14ac:dyDescent="0.25">
      <c r="D1932" s="1">
        <v>41629</v>
      </c>
      <c r="E1932" s="2" t="s">
        <v>3</v>
      </c>
      <c r="F1932">
        <v>20</v>
      </c>
    </row>
    <row r="1933" spans="4:6" x14ac:dyDescent="0.25">
      <c r="D1933" s="1">
        <v>41629</v>
      </c>
      <c r="E1933" s="2" t="s">
        <v>37</v>
      </c>
      <c r="F1933">
        <v>192</v>
      </c>
    </row>
    <row r="1934" spans="4:6" x14ac:dyDescent="0.25">
      <c r="D1934" s="1">
        <v>41630</v>
      </c>
      <c r="E1934" s="2" t="s">
        <v>37</v>
      </c>
      <c r="F1934">
        <v>92</v>
      </c>
    </row>
    <row r="1935" spans="4:6" x14ac:dyDescent="0.25">
      <c r="D1935" s="1">
        <v>41631</v>
      </c>
      <c r="E1935" s="2" t="s">
        <v>120</v>
      </c>
      <c r="F1935">
        <v>11</v>
      </c>
    </row>
    <row r="1936" spans="4:6" x14ac:dyDescent="0.25">
      <c r="D1936" s="1">
        <v>41633</v>
      </c>
      <c r="E1936" s="2" t="s">
        <v>239</v>
      </c>
      <c r="F1936">
        <v>10</v>
      </c>
    </row>
    <row r="1937" spans="4:6" x14ac:dyDescent="0.25">
      <c r="D1937" s="1">
        <v>41634</v>
      </c>
      <c r="E1937" s="2" t="s">
        <v>73</v>
      </c>
      <c r="F1937">
        <v>180</v>
      </c>
    </row>
    <row r="1938" spans="4:6" x14ac:dyDescent="0.25">
      <c r="D1938" s="1">
        <v>41637</v>
      </c>
      <c r="E1938" s="2" t="s">
        <v>40</v>
      </c>
      <c r="F1938">
        <v>12</v>
      </c>
    </row>
    <row r="1939" spans="4:6" x14ac:dyDescent="0.25">
      <c r="D1939" s="1">
        <v>41638</v>
      </c>
      <c r="E1939" s="2" t="s">
        <v>224</v>
      </c>
      <c r="F1939">
        <v>12</v>
      </c>
    </row>
    <row r="1940" spans="4:6" x14ac:dyDescent="0.25">
      <c r="D1940" s="1">
        <v>41639</v>
      </c>
      <c r="E1940" s="2" t="s">
        <v>99</v>
      </c>
      <c r="F1940">
        <v>8</v>
      </c>
    </row>
    <row r="1941" spans="4:6" x14ac:dyDescent="0.25">
      <c r="D1941" s="1">
        <v>41641</v>
      </c>
      <c r="E1941" s="2" t="s">
        <v>14</v>
      </c>
      <c r="F1941">
        <v>56</v>
      </c>
    </row>
    <row r="1942" spans="4:6" x14ac:dyDescent="0.25">
      <c r="D1942" s="1">
        <v>41642</v>
      </c>
      <c r="E1942" s="2" t="s">
        <v>84</v>
      </c>
      <c r="F1942">
        <v>18</v>
      </c>
    </row>
    <row r="1943" spans="4:6" x14ac:dyDescent="0.25">
      <c r="D1943" s="1">
        <v>41642</v>
      </c>
      <c r="E1943" s="2" t="s">
        <v>16</v>
      </c>
      <c r="F1943">
        <v>164</v>
      </c>
    </row>
    <row r="1944" spans="4:6" x14ac:dyDescent="0.25">
      <c r="D1944" s="1">
        <v>41645</v>
      </c>
      <c r="E1944" s="2" t="s">
        <v>32</v>
      </c>
      <c r="F1944">
        <v>111</v>
      </c>
    </row>
    <row r="1945" spans="4:6" x14ac:dyDescent="0.25">
      <c r="D1945" s="1">
        <v>41646</v>
      </c>
      <c r="E1945" s="2" t="s">
        <v>192</v>
      </c>
      <c r="F1945">
        <v>14</v>
      </c>
    </row>
    <row r="1946" spans="4:6" x14ac:dyDescent="0.25">
      <c r="D1946" s="1">
        <v>41647</v>
      </c>
      <c r="E1946" s="2" t="s">
        <v>104</v>
      </c>
      <c r="F1946">
        <v>143</v>
      </c>
    </row>
    <row r="1947" spans="4:6" x14ac:dyDescent="0.25">
      <c r="D1947" s="1">
        <v>41648</v>
      </c>
      <c r="E1947" s="2" t="s">
        <v>12</v>
      </c>
      <c r="F1947">
        <v>64</v>
      </c>
    </row>
    <row r="1948" spans="4:6" x14ac:dyDescent="0.25">
      <c r="D1948" s="1">
        <v>41651</v>
      </c>
      <c r="E1948" s="2" t="s">
        <v>236</v>
      </c>
      <c r="F1948">
        <v>3</v>
      </c>
    </row>
    <row r="1949" spans="4:6" x14ac:dyDescent="0.25">
      <c r="D1949" s="1">
        <v>41652</v>
      </c>
      <c r="E1949" s="2" t="s">
        <v>47</v>
      </c>
      <c r="F1949">
        <v>152</v>
      </c>
    </row>
    <row r="1950" spans="4:6" x14ac:dyDescent="0.25">
      <c r="D1950" s="1">
        <v>41653</v>
      </c>
      <c r="E1950" s="2" t="s">
        <v>12</v>
      </c>
      <c r="F1950">
        <v>152</v>
      </c>
    </row>
    <row r="1951" spans="4:6" x14ac:dyDescent="0.25">
      <c r="D1951" s="1">
        <v>41655</v>
      </c>
      <c r="E1951" s="2" t="s">
        <v>223</v>
      </c>
      <c r="F1951">
        <v>15</v>
      </c>
    </row>
    <row r="1952" spans="4:6" x14ac:dyDescent="0.25">
      <c r="D1952" s="1">
        <v>41656</v>
      </c>
      <c r="E1952" s="2" t="s">
        <v>73</v>
      </c>
      <c r="F1952">
        <v>117</v>
      </c>
    </row>
    <row r="1953" spans="4:6" x14ac:dyDescent="0.25">
      <c r="D1953" s="1">
        <v>41656</v>
      </c>
      <c r="E1953" s="2" t="s">
        <v>217</v>
      </c>
      <c r="F1953">
        <v>14</v>
      </c>
    </row>
    <row r="1954" spans="4:6" x14ac:dyDescent="0.25">
      <c r="D1954" s="1">
        <v>41656</v>
      </c>
      <c r="E1954" s="2" t="s">
        <v>47</v>
      </c>
      <c r="F1954">
        <v>431</v>
      </c>
    </row>
    <row r="1955" spans="4:6" x14ac:dyDescent="0.25">
      <c r="D1955" s="1">
        <v>41658</v>
      </c>
      <c r="E1955" s="2" t="s">
        <v>24</v>
      </c>
      <c r="F1955">
        <v>390</v>
      </c>
    </row>
    <row r="1956" spans="4:6" x14ac:dyDescent="0.25">
      <c r="D1956" s="1">
        <v>41663</v>
      </c>
      <c r="E1956" s="2" t="s">
        <v>224</v>
      </c>
      <c r="F1956">
        <v>1</v>
      </c>
    </row>
    <row r="1957" spans="4:6" x14ac:dyDescent="0.25">
      <c r="D1957" s="1">
        <v>41666</v>
      </c>
      <c r="E1957" s="2" t="s">
        <v>19</v>
      </c>
      <c r="F1957">
        <v>392</v>
      </c>
    </row>
    <row r="1958" spans="4:6" x14ac:dyDescent="0.25">
      <c r="D1958" s="1">
        <v>41668</v>
      </c>
      <c r="E1958" s="2" t="s">
        <v>39</v>
      </c>
      <c r="F1958">
        <v>175</v>
      </c>
    </row>
    <row r="1959" spans="4:6" x14ac:dyDescent="0.25">
      <c r="D1959" s="1">
        <v>41668</v>
      </c>
      <c r="E1959" s="2" t="s">
        <v>57</v>
      </c>
      <c r="F1959">
        <v>118</v>
      </c>
    </row>
    <row r="1960" spans="4:6" x14ac:dyDescent="0.25">
      <c r="D1960" s="1">
        <v>41672</v>
      </c>
      <c r="E1960" s="2" t="s">
        <v>11</v>
      </c>
      <c r="F1960">
        <v>297</v>
      </c>
    </row>
    <row r="1961" spans="4:6" x14ac:dyDescent="0.25">
      <c r="D1961" s="1">
        <v>41676</v>
      </c>
      <c r="E1961" s="2" t="s">
        <v>25</v>
      </c>
      <c r="F1961">
        <v>89</v>
      </c>
    </row>
    <row r="1962" spans="4:6" x14ac:dyDescent="0.25">
      <c r="D1962" s="1">
        <v>41676</v>
      </c>
      <c r="E1962" s="2" t="s">
        <v>24</v>
      </c>
      <c r="F1962">
        <v>182</v>
      </c>
    </row>
    <row r="1963" spans="4:6" x14ac:dyDescent="0.25">
      <c r="D1963" s="1">
        <v>41677</v>
      </c>
      <c r="E1963" s="2" t="s">
        <v>12</v>
      </c>
      <c r="F1963">
        <v>130</v>
      </c>
    </row>
    <row r="1964" spans="4:6" x14ac:dyDescent="0.25">
      <c r="D1964" s="1">
        <v>41680</v>
      </c>
      <c r="E1964" s="2" t="s">
        <v>28</v>
      </c>
      <c r="F1964">
        <v>187</v>
      </c>
    </row>
    <row r="1965" spans="4:6" x14ac:dyDescent="0.25">
      <c r="D1965" s="1">
        <v>41681</v>
      </c>
      <c r="E1965" s="2" t="s">
        <v>52</v>
      </c>
      <c r="F1965">
        <v>166</v>
      </c>
    </row>
    <row r="1966" spans="4:6" x14ac:dyDescent="0.25">
      <c r="D1966" s="1">
        <v>41682</v>
      </c>
      <c r="E1966" s="2" t="s">
        <v>25</v>
      </c>
      <c r="F1966">
        <v>58</v>
      </c>
    </row>
    <row r="1967" spans="4:6" x14ac:dyDescent="0.25">
      <c r="D1967" s="1">
        <v>41686</v>
      </c>
      <c r="E1967" s="2" t="s">
        <v>27</v>
      </c>
      <c r="F1967">
        <v>187</v>
      </c>
    </row>
    <row r="1968" spans="4:6" x14ac:dyDescent="0.25">
      <c r="D1968" s="1">
        <v>41687</v>
      </c>
      <c r="E1968" s="2" t="s">
        <v>25</v>
      </c>
      <c r="F1968">
        <v>58</v>
      </c>
    </row>
    <row r="1969" spans="4:6" x14ac:dyDescent="0.25">
      <c r="D1969" s="1">
        <v>41689</v>
      </c>
      <c r="E1969" s="2" t="s">
        <v>62</v>
      </c>
      <c r="F1969">
        <v>19</v>
      </c>
    </row>
    <row r="1970" spans="4:6" x14ac:dyDescent="0.25">
      <c r="D1970" s="1">
        <v>41689</v>
      </c>
      <c r="E1970" s="2" t="s">
        <v>11</v>
      </c>
      <c r="F1970">
        <v>388</v>
      </c>
    </row>
    <row r="1971" spans="4:6" x14ac:dyDescent="0.25">
      <c r="D1971" s="1">
        <v>41690</v>
      </c>
      <c r="E1971" s="2" t="s">
        <v>107</v>
      </c>
      <c r="F1971">
        <v>20</v>
      </c>
    </row>
    <row r="1972" spans="4:6" x14ac:dyDescent="0.25">
      <c r="D1972" s="1">
        <v>41690</v>
      </c>
      <c r="E1972" s="2" t="s">
        <v>8</v>
      </c>
      <c r="F1972">
        <v>185</v>
      </c>
    </row>
    <row r="1973" spans="4:6" x14ac:dyDescent="0.25">
      <c r="D1973" s="1">
        <v>41690</v>
      </c>
      <c r="E1973" s="2" t="s">
        <v>68</v>
      </c>
      <c r="F1973">
        <v>191</v>
      </c>
    </row>
    <row r="1974" spans="4:6" x14ac:dyDescent="0.25">
      <c r="D1974" s="1">
        <v>41691</v>
      </c>
      <c r="E1974" s="2" t="s">
        <v>89</v>
      </c>
      <c r="F1974">
        <v>1</v>
      </c>
    </row>
    <row r="1975" spans="4:6" x14ac:dyDescent="0.25">
      <c r="D1975" s="1">
        <v>41692</v>
      </c>
      <c r="E1975" s="2" t="s">
        <v>73</v>
      </c>
      <c r="F1975">
        <v>90</v>
      </c>
    </row>
    <row r="1976" spans="4:6" x14ac:dyDescent="0.25">
      <c r="D1976" s="1">
        <v>41696</v>
      </c>
      <c r="E1976" s="2" t="s">
        <v>11</v>
      </c>
      <c r="F1976">
        <v>234</v>
      </c>
    </row>
    <row r="1977" spans="4:6" x14ac:dyDescent="0.25">
      <c r="D1977" s="1">
        <v>41699</v>
      </c>
      <c r="E1977" s="2" t="s">
        <v>47</v>
      </c>
      <c r="F1977">
        <v>212</v>
      </c>
    </row>
    <row r="1978" spans="4:6" x14ac:dyDescent="0.25">
      <c r="D1978" s="1">
        <v>41701</v>
      </c>
      <c r="E1978" s="2" t="s">
        <v>47</v>
      </c>
      <c r="F1978">
        <v>372</v>
      </c>
    </row>
    <row r="1979" spans="4:6" x14ac:dyDescent="0.25">
      <c r="D1979" s="1">
        <v>41701</v>
      </c>
      <c r="E1979" s="2" t="s">
        <v>37</v>
      </c>
      <c r="F1979">
        <v>102</v>
      </c>
    </row>
    <row r="1980" spans="4:6" x14ac:dyDescent="0.25">
      <c r="D1980" s="1">
        <v>41701</v>
      </c>
      <c r="E1980" s="2" t="s">
        <v>12</v>
      </c>
      <c r="F1980">
        <v>69</v>
      </c>
    </row>
    <row r="1981" spans="4:6" x14ac:dyDescent="0.25">
      <c r="D1981" s="1">
        <v>41708</v>
      </c>
      <c r="E1981" s="2" t="s">
        <v>177</v>
      </c>
      <c r="F1981">
        <v>5</v>
      </c>
    </row>
    <row r="1982" spans="4:6" x14ac:dyDescent="0.25">
      <c r="D1982" s="1">
        <v>41713</v>
      </c>
      <c r="E1982" s="2" t="s">
        <v>71</v>
      </c>
      <c r="F1982">
        <v>146</v>
      </c>
    </row>
    <row r="1983" spans="4:6" x14ac:dyDescent="0.25">
      <c r="D1983" s="1">
        <v>41714</v>
      </c>
      <c r="E1983" s="2" t="s">
        <v>22</v>
      </c>
      <c r="F1983">
        <v>114</v>
      </c>
    </row>
    <row r="1984" spans="4:6" x14ac:dyDescent="0.25">
      <c r="D1984" s="1">
        <v>41716</v>
      </c>
      <c r="E1984" s="2" t="s">
        <v>16</v>
      </c>
      <c r="F1984">
        <v>265</v>
      </c>
    </row>
    <row r="1985" spans="4:6" x14ac:dyDescent="0.25">
      <c r="D1985" s="1">
        <v>41716</v>
      </c>
      <c r="E1985" s="2" t="s">
        <v>130</v>
      </c>
      <c r="F1985">
        <v>1</v>
      </c>
    </row>
    <row r="1986" spans="4:6" x14ac:dyDescent="0.25">
      <c r="D1986" s="1">
        <v>41719</v>
      </c>
      <c r="E1986" s="2" t="s">
        <v>158</v>
      </c>
      <c r="F1986">
        <v>16</v>
      </c>
    </row>
    <row r="1987" spans="4:6" x14ac:dyDescent="0.25">
      <c r="D1987" s="1">
        <v>41721</v>
      </c>
      <c r="E1987" s="2" t="s">
        <v>193</v>
      </c>
      <c r="F1987">
        <v>11</v>
      </c>
    </row>
    <row r="1988" spans="4:6" x14ac:dyDescent="0.25">
      <c r="D1988" s="1">
        <v>41721</v>
      </c>
      <c r="E1988" s="2" t="s">
        <v>24</v>
      </c>
      <c r="F1988">
        <v>118</v>
      </c>
    </row>
    <row r="1989" spans="4:6" x14ac:dyDescent="0.25">
      <c r="D1989" s="1">
        <v>41728</v>
      </c>
      <c r="E1989" s="2" t="s">
        <v>47</v>
      </c>
      <c r="F1989">
        <v>213</v>
      </c>
    </row>
    <row r="1990" spans="4:6" x14ac:dyDescent="0.25">
      <c r="D1990" s="1">
        <v>41732</v>
      </c>
      <c r="E1990" s="2" t="s">
        <v>11</v>
      </c>
      <c r="F1990">
        <v>146</v>
      </c>
    </row>
    <row r="1991" spans="4:6" x14ac:dyDescent="0.25">
      <c r="D1991" s="1">
        <v>41734</v>
      </c>
      <c r="E1991" s="2" t="s">
        <v>126</v>
      </c>
      <c r="F1991">
        <v>6</v>
      </c>
    </row>
    <row r="1992" spans="4:6" x14ac:dyDescent="0.25">
      <c r="D1992" s="1">
        <v>41736</v>
      </c>
      <c r="E1992" s="2" t="s">
        <v>47</v>
      </c>
      <c r="F1992">
        <v>392</v>
      </c>
    </row>
    <row r="1993" spans="4:6" x14ac:dyDescent="0.25">
      <c r="D1993" s="1">
        <v>41736</v>
      </c>
      <c r="E1993" s="2" t="s">
        <v>104</v>
      </c>
      <c r="F1993">
        <v>422</v>
      </c>
    </row>
    <row r="1994" spans="4:6" x14ac:dyDescent="0.25">
      <c r="D1994" s="1">
        <v>41740</v>
      </c>
      <c r="E1994" s="2" t="s">
        <v>24</v>
      </c>
      <c r="F1994">
        <v>474</v>
      </c>
    </row>
    <row r="1995" spans="4:6" x14ac:dyDescent="0.25">
      <c r="D1995" s="1">
        <v>41741</v>
      </c>
      <c r="E1995" s="2" t="s">
        <v>57</v>
      </c>
      <c r="F1995">
        <v>166</v>
      </c>
    </row>
    <row r="1996" spans="4:6" x14ac:dyDescent="0.25">
      <c r="D1996" s="1">
        <v>41743</v>
      </c>
      <c r="E1996" s="2" t="s">
        <v>57</v>
      </c>
      <c r="F1996">
        <v>121</v>
      </c>
    </row>
    <row r="1997" spans="4:6" x14ac:dyDescent="0.25">
      <c r="D1997" s="1">
        <v>41744</v>
      </c>
      <c r="E1997" s="2" t="s">
        <v>19</v>
      </c>
      <c r="F1997">
        <v>406</v>
      </c>
    </row>
    <row r="1998" spans="4:6" x14ac:dyDescent="0.25">
      <c r="D1998" s="1">
        <v>41746</v>
      </c>
      <c r="E1998" s="2" t="s">
        <v>28</v>
      </c>
      <c r="F1998">
        <v>41</v>
      </c>
    </row>
    <row r="1999" spans="4:6" x14ac:dyDescent="0.25">
      <c r="D1999" s="1">
        <v>41750</v>
      </c>
      <c r="E1999" s="2" t="s">
        <v>52</v>
      </c>
      <c r="F1999">
        <v>254</v>
      </c>
    </row>
    <row r="2000" spans="4:6" x14ac:dyDescent="0.25">
      <c r="D2000" s="1">
        <v>41750</v>
      </c>
      <c r="E2000" s="2" t="s">
        <v>11</v>
      </c>
      <c r="F2000">
        <v>246</v>
      </c>
    </row>
    <row r="2001" spans="4:6" x14ac:dyDescent="0.25">
      <c r="D2001" s="1">
        <v>41755</v>
      </c>
      <c r="E2001" s="2" t="s">
        <v>21</v>
      </c>
      <c r="F2001">
        <v>148</v>
      </c>
    </row>
    <row r="2002" spans="4:6" x14ac:dyDescent="0.25">
      <c r="D2002" s="1">
        <v>41755</v>
      </c>
      <c r="E2002" s="2" t="s">
        <v>7</v>
      </c>
      <c r="F2002">
        <v>365</v>
      </c>
    </row>
    <row r="2003" spans="4:6" x14ac:dyDescent="0.25">
      <c r="D2003" s="1">
        <v>41756</v>
      </c>
      <c r="E2003" s="2" t="s">
        <v>22</v>
      </c>
      <c r="F2003">
        <v>20</v>
      </c>
    </row>
    <row r="2004" spans="4:6" x14ac:dyDescent="0.25">
      <c r="D2004" s="1">
        <v>41761</v>
      </c>
      <c r="E2004" s="2" t="s">
        <v>139</v>
      </c>
      <c r="F2004">
        <v>4</v>
      </c>
    </row>
    <row r="2005" spans="4:6" x14ac:dyDescent="0.25">
      <c r="D2005" s="1">
        <v>41764</v>
      </c>
      <c r="E2005" s="2" t="s">
        <v>47</v>
      </c>
      <c r="F2005">
        <v>215</v>
      </c>
    </row>
    <row r="2006" spans="4:6" x14ac:dyDescent="0.25">
      <c r="D2006" s="1">
        <v>41766</v>
      </c>
      <c r="E2006" s="2" t="s">
        <v>14</v>
      </c>
      <c r="F2006">
        <v>138</v>
      </c>
    </row>
    <row r="2007" spans="4:6" x14ac:dyDescent="0.25">
      <c r="D2007" s="1">
        <v>41766</v>
      </c>
      <c r="E2007" s="2" t="s">
        <v>9</v>
      </c>
      <c r="F2007">
        <v>496</v>
      </c>
    </row>
    <row r="2008" spans="4:6" x14ac:dyDescent="0.25">
      <c r="D2008" s="1">
        <v>41767</v>
      </c>
      <c r="E2008" s="2" t="s">
        <v>39</v>
      </c>
      <c r="F2008">
        <v>155</v>
      </c>
    </row>
    <row r="2009" spans="4:6" x14ac:dyDescent="0.25">
      <c r="D2009" s="1">
        <v>41770</v>
      </c>
      <c r="E2009" s="2" t="s">
        <v>26</v>
      </c>
      <c r="F2009">
        <v>386</v>
      </c>
    </row>
    <row r="2010" spans="4:6" x14ac:dyDescent="0.25">
      <c r="D2010" s="1">
        <v>41773</v>
      </c>
      <c r="E2010" s="2" t="s">
        <v>73</v>
      </c>
      <c r="F2010">
        <v>124</v>
      </c>
    </row>
    <row r="2011" spans="4:6" x14ac:dyDescent="0.25">
      <c r="D2011" s="1">
        <v>41774</v>
      </c>
      <c r="E2011" s="2" t="s">
        <v>16</v>
      </c>
      <c r="F2011">
        <v>173</v>
      </c>
    </row>
    <row r="2012" spans="4:6" x14ac:dyDescent="0.25">
      <c r="D2012" s="1">
        <v>41776</v>
      </c>
      <c r="E2012" s="2" t="s">
        <v>37</v>
      </c>
      <c r="F2012">
        <v>161</v>
      </c>
    </row>
    <row r="2013" spans="4:6" x14ac:dyDescent="0.25">
      <c r="D2013" s="1">
        <v>41778</v>
      </c>
      <c r="E2013" s="2" t="s">
        <v>71</v>
      </c>
      <c r="F2013">
        <v>147</v>
      </c>
    </row>
    <row r="2014" spans="4:6" x14ac:dyDescent="0.25">
      <c r="D2014" s="1">
        <v>41784</v>
      </c>
      <c r="E2014" s="2" t="s">
        <v>24</v>
      </c>
      <c r="F2014">
        <v>401</v>
      </c>
    </row>
    <row r="2015" spans="4:6" x14ac:dyDescent="0.25">
      <c r="D2015" s="1">
        <v>41784</v>
      </c>
      <c r="E2015" s="2" t="s">
        <v>52</v>
      </c>
      <c r="F2015">
        <v>101</v>
      </c>
    </row>
    <row r="2016" spans="4:6" x14ac:dyDescent="0.25">
      <c r="D2016" s="1">
        <v>41785</v>
      </c>
      <c r="E2016" s="2" t="s">
        <v>24</v>
      </c>
      <c r="F2016">
        <v>169</v>
      </c>
    </row>
    <row r="2017" spans="4:6" x14ac:dyDescent="0.25">
      <c r="D2017" s="1">
        <v>41786</v>
      </c>
      <c r="E2017" s="2" t="s">
        <v>16</v>
      </c>
      <c r="F2017">
        <v>324</v>
      </c>
    </row>
    <row r="2018" spans="4:6" x14ac:dyDescent="0.25">
      <c r="D2018" s="1">
        <v>41787</v>
      </c>
      <c r="E2018" s="2" t="s">
        <v>221</v>
      </c>
      <c r="F2018">
        <v>16</v>
      </c>
    </row>
    <row r="2019" spans="4:6" x14ac:dyDescent="0.25">
      <c r="D2019" s="1">
        <v>41788</v>
      </c>
      <c r="E2019" s="2" t="s">
        <v>73</v>
      </c>
      <c r="F2019">
        <v>194</v>
      </c>
    </row>
    <row r="2020" spans="4:6" x14ac:dyDescent="0.25">
      <c r="D2020" s="1">
        <v>41789</v>
      </c>
      <c r="E2020" s="2" t="s">
        <v>104</v>
      </c>
      <c r="F2020">
        <v>197</v>
      </c>
    </row>
    <row r="2021" spans="4:6" x14ac:dyDescent="0.25">
      <c r="D2021" s="1">
        <v>41789</v>
      </c>
      <c r="E2021" s="2" t="s">
        <v>25</v>
      </c>
      <c r="F2021">
        <v>23</v>
      </c>
    </row>
    <row r="2022" spans="4:6" x14ac:dyDescent="0.25">
      <c r="D2022" s="1">
        <v>41790</v>
      </c>
      <c r="E2022" s="2" t="s">
        <v>14</v>
      </c>
      <c r="F2022">
        <v>138</v>
      </c>
    </row>
    <row r="2023" spans="4:6" x14ac:dyDescent="0.25">
      <c r="D2023" s="1">
        <v>41791</v>
      </c>
      <c r="E2023" s="2" t="s">
        <v>63</v>
      </c>
      <c r="F2023">
        <v>121</v>
      </c>
    </row>
    <row r="2024" spans="4:6" x14ac:dyDescent="0.25">
      <c r="D2024" s="1">
        <v>41793</v>
      </c>
      <c r="E2024" s="2" t="s">
        <v>206</v>
      </c>
      <c r="F2024">
        <v>10</v>
      </c>
    </row>
    <row r="2025" spans="4:6" x14ac:dyDescent="0.25">
      <c r="D2025" s="1">
        <v>41795</v>
      </c>
      <c r="E2025" s="2" t="s">
        <v>132</v>
      </c>
      <c r="F2025">
        <v>9</v>
      </c>
    </row>
    <row r="2026" spans="4:6" x14ac:dyDescent="0.25">
      <c r="D2026" s="1">
        <v>41798</v>
      </c>
      <c r="E2026" s="2" t="s">
        <v>54</v>
      </c>
      <c r="F2026">
        <v>35</v>
      </c>
    </row>
    <row r="2027" spans="4:6" x14ac:dyDescent="0.25">
      <c r="D2027" s="1">
        <v>41802</v>
      </c>
      <c r="E2027" s="2" t="s">
        <v>37</v>
      </c>
      <c r="F2027">
        <v>154</v>
      </c>
    </row>
    <row r="2028" spans="4:6" x14ac:dyDescent="0.25">
      <c r="D2028" s="1">
        <v>41806</v>
      </c>
      <c r="E2028" s="2" t="s">
        <v>115</v>
      </c>
      <c r="F2028">
        <v>1</v>
      </c>
    </row>
    <row r="2029" spans="4:6" x14ac:dyDescent="0.25">
      <c r="D2029" s="1">
        <v>41807</v>
      </c>
      <c r="E2029" s="2" t="s">
        <v>16</v>
      </c>
      <c r="F2029">
        <v>249</v>
      </c>
    </row>
    <row r="2030" spans="4:6" x14ac:dyDescent="0.25">
      <c r="D2030" s="1">
        <v>41807</v>
      </c>
      <c r="E2030" s="2" t="s">
        <v>39</v>
      </c>
      <c r="F2030">
        <v>27</v>
      </c>
    </row>
    <row r="2031" spans="4:6" x14ac:dyDescent="0.25">
      <c r="D2031" s="1">
        <v>41809</v>
      </c>
      <c r="E2031" s="2" t="s">
        <v>14</v>
      </c>
      <c r="F2031">
        <v>167</v>
      </c>
    </row>
    <row r="2032" spans="4:6" x14ac:dyDescent="0.25">
      <c r="D2032" s="1">
        <v>41810</v>
      </c>
      <c r="E2032" s="2" t="s">
        <v>14</v>
      </c>
      <c r="F2032">
        <v>71</v>
      </c>
    </row>
    <row r="2033" spans="4:6" x14ac:dyDescent="0.25">
      <c r="D2033" s="1">
        <v>41810</v>
      </c>
      <c r="E2033" s="2" t="s">
        <v>85</v>
      </c>
      <c r="F2033">
        <v>13</v>
      </c>
    </row>
    <row r="2034" spans="4:6" x14ac:dyDescent="0.25">
      <c r="D2034" s="1">
        <v>41811</v>
      </c>
      <c r="E2034" s="2" t="s">
        <v>32</v>
      </c>
      <c r="F2034">
        <v>90</v>
      </c>
    </row>
    <row r="2035" spans="4:6" x14ac:dyDescent="0.25">
      <c r="D2035" s="1">
        <v>41814</v>
      </c>
      <c r="E2035" s="2" t="s">
        <v>11</v>
      </c>
      <c r="F2035">
        <v>106</v>
      </c>
    </row>
    <row r="2036" spans="4:6" x14ac:dyDescent="0.25">
      <c r="D2036" s="1">
        <v>41815</v>
      </c>
      <c r="E2036" s="2" t="s">
        <v>68</v>
      </c>
      <c r="F2036">
        <v>57</v>
      </c>
    </row>
    <row r="2037" spans="4:6" x14ac:dyDescent="0.25">
      <c r="D2037" s="1">
        <v>41815</v>
      </c>
      <c r="E2037" s="2" t="s">
        <v>20</v>
      </c>
      <c r="F2037">
        <v>59</v>
      </c>
    </row>
    <row r="2038" spans="4:6" x14ac:dyDescent="0.25">
      <c r="D2038" s="1">
        <v>41817</v>
      </c>
      <c r="E2038" s="2" t="s">
        <v>81</v>
      </c>
      <c r="F2038">
        <v>11</v>
      </c>
    </row>
    <row r="2039" spans="4:6" x14ac:dyDescent="0.25">
      <c r="D2039" s="1">
        <v>41818</v>
      </c>
      <c r="E2039" s="2" t="s">
        <v>104</v>
      </c>
      <c r="F2039">
        <v>361</v>
      </c>
    </row>
    <row r="2040" spans="4:6" x14ac:dyDescent="0.25">
      <c r="D2040" s="1">
        <v>41819</v>
      </c>
      <c r="E2040" s="2" t="s">
        <v>10</v>
      </c>
      <c r="F2040">
        <v>153</v>
      </c>
    </row>
    <row r="2041" spans="4:6" x14ac:dyDescent="0.25">
      <c r="D2041" s="1">
        <v>41820</v>
      </c>
      <c r="E2041" s="2" t="s">
        <v>149</v>
      </c>
      <c r="F2041">
        <v>7</v>
      </c>
    </row>
    <row r="2042" spans="4:6" x14ac:dyDescent="0.25">
      <c r="D2042" s="1">
        <v>41821</v>
      </c>
      <c r="E2042" s="2" t="s">
        <v>73</v>
      </c>
      <c r="F2042">
        <v>65</v>
      </c>
    </row>
    <row r="2043" spans="4:6" x14ac:dyDescent="0.25">
      <c r="D2043" s="1">
        <v>41823</v>
      </c>
      <c r="E2043" s="2" t="s">
        <v>11</v>
      </c>
      <c r="F2043">
        <v>409</v>
      </c>
    </row>
    <row r="2044" spans="4:6" x14ac:dyDescent="0.25">
      <c r="D2044" s="1">
        <v>41825</v>
      </c>
      <c r="E2044" s="2" t="s">
        <v>65</v>
      </c>
      <c r="F2044">
        <v>63</v>
      </c>
    </row>
    <row r="2045" spans="4:6" x14ac:dyDescent="0.25">
      <c r="D2045" s="1">
        <v>41826</v>
      </c>
      <c r="E2045" s="2" t="s">
        <v>9</v>
      </c>
      <c r="F2045">
        <v>441</v>
      </c>
    </row>
    <row r="2046" spans="4:6" x14ac:dyDescent="0.25">
      <c r="D2046" s="1">
        <v>41830</v>
      </c>
      <c r="E2046" s="2" t="s">
        <v>54</v>
      </c>
      <c r="F2046">
        <v>91</v>
      </c>
    </row>
    <row r="2047" spans="4:6" x14ac:dyDescent="0.25">
      <c r="D2047" s="1">
        <v>41831</v>
      </c>
      <c r="E2047" s="2" t="s">
        <v>14</v>
      </c>
      <c r="F2047">
        <v>73</v>
      </c>
    </row>
    <row r="2048" spans="4:6" x14ac:dyDescent="0.25">
      <c r="D2048" s="1">
        <v>41832</v>
      </c>
      <c r="E2048" s="2" t="s">
        <v>8</v>
      </c>
      <c r="F2048">
        <v>184</v>
      </c>
    </row>
    <row r="2049" spans="4:6" x14ac:dyDescent="0.25">
      <c r="D2049" s="1">
        <v>41836</v>
      </c>
      <c r="E2049" s="2" t="s">
        <v>63</v>
      </c>
      <c r="F2049">
        <v>191</v>
      </c>
    </row>
    <row r="2050" spans="4:6" x14ac:dyDescent="0.25">
      <c r="D2050" s="1">
        <v>41837</v>
      </c>
      <c r="E2050" s="2" t="s">
        <v>19</v>
      </c>
      <c r="F2050">
        <v>371</v>
      </c>
    </row>
    <row r="2051" spans="4:6" x14ac:dyDescent="0.25">
      <c r="D2051" s="1">
        <v>41838</v>
      </c>
      <c r="E2051" s="2" t="s">
        <v>24</v>
      </c>
      <c r="F2051">
        <v>485</v>
      </c>
    </row>
    <row r="2052" spans="4:6" x14ac:dyDescent="0.25">
      <c r="D2052" s="1">
        <v>41838</v>
      </c>
      <c r="E2052" s="2" t="s">
        <v>39</v>
      </c>
      <c r="F2052">
        <v>92</v>
      </c>
    </row>
    <row r="2053" spans="4:6" x14ac:dyDescent="0.25">
      <c r="D2053" s="1">
        <v>41840</v>
      </c>
      <c r="E2053" s="2" t="s">
        <v>19</v>
      </c>
      <c r="F2053">
        <v>442</v>
      </c>
    </row>
    <row r="2054" spans="4:6" x14ac:dyDescent="0.25">
      <c r="D2054" s="1">
        <v>41841</v>
      </c>
      <c r="E2054" s="2" t="s">
        <v>10</v>
      </c>
      <c r="F2054">
        <v>44</v>
      </c>
    </row>
    <row r="2055" spans="4:6" x14ac:dyDescent="0.25">
      <c r="D2055" s="1">
        <v>41843</v>
      </c>
      <c r="E2055" s="2" t="s">
        <v>41</v>
      </c>
      <c r="F2055">
        <v>39</v>
      </c>
    </row>
    <row r="2056" spans="4:6" x14ac:dyDescent="0.25">
      <c r="D2056" s="1">
        <v>41848</v>
      </c>
      <c r="E2056" s="2" t="s">
        <v>19</v>
      </c>
      <c r="F2056">
        <v>288</v>
      </c>
    </row>
    <row r="2057" spans="4:6" x14ac:dyDescent="0.25">
      <c r="D2057" s="1">
        <v>41848</v>
      </c>
      <c r="E2057" s="2" t="s">
        <v>192</v>
      </c>
      <c r="F2057">
        <v>4</v>
      </c>
    </row>
    <row r="2058" spans="4:6" x14ac:dyDescent="0.25">
      <c r="D2058" s="1">
        <v>41851</v>
      </c>
      <c r="E2058" s="2" t="s">
        <v>240</v>
      </c>
      <c r="F2058">
        <v>6</v>
      </c>
    </row>
    <row r="2059" spans="4:6" x14ac:dyDescent="0.25">
      <c r="D2059" s="1">
        <v>41851</v>
      </c>
      <c r="E2059" s="2" t="s">
        <v>118</v>
      </c>
      <c r="F2059">
        <v>9</v>
      </c>
    </row>
    <row r="2060" spans="4:6" x14ac:dyDescent="0.25">
      <c r="D2060" s="1">
        <v>41852</v>
      </c>
      <c r="E2060" s="2" t="s">
        <v>39</v>
      </c>
      <c r="F2060">
        <v>178</v>
      </c>
    </row>
    <row r="2061" spans="4:6" x14ac:dyDescent="0.25">
      <c r="D2061" s="1">
        <v>41853</v>
      </c>
      <c r="E2061" s="2" t="s">
        <v>52</v>
      </c>
      <c r="F2061">
        <v>455</v>
      </c>
    </row>
    <row r="2062" spans="4:6" x14ac:dyDescent="0.25">
      <c r="D2062" s="1">
        <v>41854</v>
      </c>
      <c r="E2062" s="2" t="s">
        <v>80</v>
      </c>
      <c r="F2062">
        <v>56</v>
      </c>
    </row>
    <row r="2063" spans="4:6" x14ac:dyDescent="0.25">
      <c r="D2063" s="1">
        <v>41858</v>
      </c>
      <c r="E2063" s="2" t="s">
        <v>63</v>
      </c>
      <c r="F2063">
        <v>46</v>
      </c>
    </row>
    <row r="2064" spans="4:6" x14ac:dyDescent="0.25">
      <c r="D2064" s="1">
        <v>41859</v>
      </c>
      <c r="E2064" s="2" t="s">
        <v>126</v>
      </c>
      <c r="F2064">
        <v>15</v>
      </c>
    </row>
    <row r="2065" spans="4:6" x14ac:dyDescent="0.25">
      <c r="D2065" s="1">
        <v>41860</v>
      </c>
      <c r="E2065" s="2" t="s">
        <v>10</v>
      </c>
      <c r="F2065">
        <v>130</v>
      </c>
    </row>
    <row r="2066" spans="4:6" x14ac:dyDescent="0.25">
      <c r="D2066" s="1">
        <v>41861</v>
      </c>
      <c r="E2066" s="2" t="s">
        <v>22</v>
      </c>
      <c r="F2066">
        <v>154</v>
      </c>
    </row>
    <row r="2067" spans="4:6" x14ac:dyDescent="0.25">
      <c r="D2067" s="1">
        <v>41861</v>
      </c>
      <c r="E2067" s="2" t="s">
        <v>10</v>
      </c>
      <c r="F2067">
        <v>137</v>
      </c>
    </row>
    <row r="2068" spans="4:6" x14ac:dyDescent="0.25">
      <c r="D2068" s="1">
        <v>41863</v>
      </c>
      <c r="E2068" s="2" t="s">
        <v>60</v>
      </c>
      <c r="F2068">
        <v>119</v>
      </c>
    </row>
    <row r="2069" spans="4:6" x14ac:dyDescent="0.25">
      <c r="D2069" s="1">
        <v>41863</v>
      </c>
      <c r="E2069" s="2" t="s">
        <v>52</v>
      </c>
      <c r="F2069">
        <v>138</v>
      </c>
    </row>
    <row r="2070" spans="4:6" x14ac:dyDescent="0.25">
      <c r="D2070" s="1">
        <v>41864</v>
      </c>
      <c r="E2070" s="2" t="s">
        <v>52</v>
      </c>
      <c r="F2070">
        <v>303</v>
      </c>
    </row>
    <row r="2071" spans="4:6" x14ac:dyDescent="0.25">
      <c r="D2071" s="1">
        <v>41866</v>
      </c>
      <c r="E2071" s="2" t="s">
        <v>20</v>
      </c>
      <c r="F2071">
        <v>73</v>
      </c>
    </row>
    <row r="2072" spans="4:6" x14ac:dyDescent="0.25">
      <c r="D2072" s="1">
        <v>41868</v>
      </c>
      <c r="E2072" s="2" t="s">
        <v>57</v>
      </c>
      <c r="F2072">
        <v>35</v>
      </c>
    </row>
    <row r="2073" spans="4:6" x14ac:dyDescent="0.25">
      <c r="D2073" s="1">
        <v>41868</v>
      </c>
      <c r="E2073" s="2" t="s">
        <v>16</v>
      </c>
      <c r="F2073">
        <v>435</v>
      </c>
    </row>
    <row r="2074" spans="4:6" x14ac:dyDescent="0.25">
      <c r="D2074" s="1">
        <v>41871</v>
      </c>
      <c r="E2074" s="2" t="s">
        <v>11</v>
      </c>
      <c r="F2074">
        <v>476</v>
      </c>
    </row>
    <row r="2075" spans="4:6" x14ac:dyDescent="0.25">
      <c r="D2075" s="1">
        <v>41874</v>
      </c>
      <c r="E2075" s="2" t="s">
        <v>9</v>
      </c>
      <c r="F2075">
        <v>386</v>
      </c>
    </row>
    <row r="2076" spans="4:6" x14ac:dyDescent="0.25">
      <c r="D2076" s="1">
        <v>41877</v>
      </c>
      <c r="E2076" s="2" t="s">
        <v>12</v>
      </c>
      <c r="F2076">
        <v>147</v>
      </c>
    </row>
    <row r="2077" spans="4:6" x14ac:dyDescent="0.25">
      <c r="D2077" s="1">
        <v>41880</v>
      </c>
      <c r="E2077" s="2" t="s">
        <v>16</v>
      </c>
      <c r="F2077">
        <v>112</v>
      </c>
    </row>
    <row r="2078" spans="4:6" x14ac:dyDescent="0.25">
      <c r="D2078" s="1">
        <v>41885</v>
      </c>
      <c r="E2078" s="2" t="s">
        <v>63</v>
      </c>
      <c r="F2078">
        <v>156</v>
      </c>
    </row>
    <row r="2079" spans="4:6" x14ac:dyDescent="0.25">
      <c r="D2079" s="1">
        <v>41886</v>
      </c>
      <c r="E2079" s="2" t="s">
        <v>104</v>
      </c>
      <c r="F2079">
        <v>106</v>
      </c>
    </row>
    <row r="2080" spans="4:6" x14ac:dyDescent="0.25">
      <c r="D2080" s="1">
        <v>41888</v>
      </c>
      <c r="E2080" s="2" t="s">
        <v>141</v>
      </c>
      <c r="F2080">
        <v>2</v>
      </c>
    </row>
    <row r="2081" spans="4:6" x14ac:dyDescent="0.25">
      <c r="D2081" s="1">
        <v>41888</v>
      </c>
      <c r="E2081" s="2" t="s">
        <v>88</v>
      </c>
      <c r="F2081">
        <v>19</v>
      </c>
    </row>
    <row r="2082" spans="4:6" x14ac:dyDescent="0.25">
      <c r="D2082" s="1">
        <v>41889</v>
      </c>
      <c r="E2082" s="2" t="s">
        <v>61</v>
      </c>
      <c r="F2082">
        <v>18</v>
      </c>
    </row>
    <row r="2083" spans="4:6" x14ac:dyDescent="0.25">
      <c r="D2083" s="1">
        <v>41892</v>
      </c>
      <c r="E2083" s="2" t="s">
        <v>104</v>
      </c>
      <c r="F2083">
        <v>332</v>
      </c>
    </row>
    <row r="2084" spans="4:6" x14ac:dyDescent="0.25">
      <c r="D2084" s="1">
        <v>41893</v>
      </c>
      <c r="E2084" s="2" t="s">
        <v>112</v>
      </c>
      <c r="F2084">
        <v>1</v>
      </c>
    </row>
    <row r="2085" spans="4:6" x14ac:dyDescent="0.25">
      <c r="D2085" s="1">
        <v>41894</v>
      </c>
      <c r="E2085" s="2" t="s">
        <v>19</v>
      </c>
      <c r="F2085">
        <v>438</v>
      </c>
    </row>
    <row r="2086" spans="4:6" x14ac:dyDescent="0.25">
      <c r="D2086" s="1">
        <v>41895</v>
      </c>
      <c r="E2086" s="2" t="s">
        <v>21</v>
      </c>
      <c r="F2086">
        <v>25</v>
      </c>
    </row>
    <row r="2087" spans="4:6" x14ac:dyDescent="0.25">
      <c r="D2087" s="1">
        <v>41897</v>
      </c>
      <c r="E2087" s="2" t="s">
        <v>16</v>
      </c>
      <c r="F2087">
        <v>220</v>
      </c>
    </row>
    <row r="2088" spans="4:6" x14ac:dyDescent="0.25">
      <c r="D2088" s="1">
        <v>41897</v>
      </c>
      <c r="E2088" s="2" t="s">
        <v>41</v>
      </c>
      <c r="F2088">
        <v>47</v>
      </c>
    </row>
    <row r="2089" spans="4:6" x14ac:dyDescent="0.25">
      <c r="D2089" s="1">
        <v>41897</v>
      </c>
      <c r="E2089" s="2" t="s">
        <v>241</v>
      </c>
      <c r="F2089">
        <v>1</v>
      </c>
    </row>
    <row r="2090" spans="4:6" x14ac:dyDescent="0.25">
      <c r="D2090" s="1">
        <v>41898</v>
      </c>
      <c r="E2090" s="2" t="s">
        <v>188</v>
      </c>
      <c r="F2090">
        <v>14</v>
      </c>
    </row>
    <row r="2091" spans="4:6" x14ac:dyDescent="0.25">
      <c r="D2091" s="1">
        <v>41899</v>
      </c>
      <c r="E2091" s="2" t="s">
        <v>11</v>
      </c>
      <c r="F2091">
        <v>132</v>
      </c>
    </row>
    <row r="2092" spans="4:6" x14ac:dyDescent="0.25">
      <c r="D2092" s="1">
        <v>41904</v>
      </c>
      <c r="E2092" s="2" t="s">
        <v>148</v>
      </c>
      <c r="F2092">
        <v>18</v>
      </c>
    </row>
    <row r="2093" spans="4:6" x14ac:dyDescent="0.25">
      <c r="D2093" s="1">
        <v>41906</v>
      </c>
      <c r="E2093" s="2" t="s">
        <v>11</v>
      </c>
      <c r="F2093">
        <v>266</v>
      </c>
    </row>
    <row r="2094" spans="4:6" x14ac:dyDescent="0.25">
      <c r="D2094" s="1">
        <v>41907</v>
      </c>
      <c r="E2094" s="2" t="s">
        <v>10</v>
      </c>
      <c r="F2094">
        <v>30</v>
      </c>
    </row>
    <row r="2095" spans="4:6" x14ac:dyDescent="0.25">
      <c r="D2095" s="1">
        <v>41909</v>
      </c>
      <c r="E2095" s="2" t="s">
        <v>47</v>
      </c>
      <c r="F2095">
        <v>452</v>
      </c>
    </row>
    <row r="2096" spans="4:6" x14ac:dyDescent="0.25">
      <c r="D2096" s="1">
        <v>41911</v>
      </c>
      <c r="E2096" s="2" t="s">
        <v>7</v>
      </c>
      <c r="F2096">
        <v>306</v>
      </c>
    </row>
    <row r="2097" spans="4:6" x14ac:dyDescent="0.25">
      <c r="D2097" s="1">
        <v>41912</v>
      </c>
      <c r="E2097" s="2" t="s">
        <v>63</v>
      </c>
      <c r="F2097">
        <v>98</v>
      </c>
    </row>
    <row r="2098" spans="4:6" x14ac:dyDescent="0.25">
      <c r="D2098" s="1">
        <v>41913</v>
      </c>
      <c r="E2098" s="2" t="s">
        <v>60</v>
      </c>
      <c r="F2098">
        <v>110</v>
      </c>
    </row>
    <row r="2099" spans="4:6" x14ac:dyDescent="0.25">
      <c r="D2099" s="1">
        <v>41913</v>
      </c>
      <c r="E2099" s="2" t="s">
        <v>10</v>
      </c>
      <c r="F2099">
        <v>57</v>
      </c>
    </row>
    <row r="2100" spans="4:6" x14ac:dyDescent="0.25">
      <c r="D2100" s="1">
        <v>41913</v>
      </c>
      <c r="E2100" s="2" t="s">
        <v>159</v>
      </c>
      <c r="F2100">
        <v>16</v>
      </c>
    </row>
    <row r="2101" spans="4:6" x14ac:dyDescent="0.25">
      <c r="D2101" s="1">
        <v>41916</v>
      </c>
      <c r="E2101" s="2" t="s">
        <v>106</v>
      </c>
      <c r="F2101">
        <v>5</v>
      </c>
    </row>
    <row r="2102" spans="4:6" x14ac:dyDescent="0.25">
      <c r="D2102" s="1">
        <v>41919</v>
      </c>
      <c r="E2102" s="2" t="s">
        <v>24</v>
      </c>
      <c r="F2102">
        <v>433</v>
      </c>
    </row>
    <row r="2103" spans="4:6" x14ac:dyDescent="0.25">
      <c r="D2103" s="1">
        <v>41920</v>
      </c>
      <c r="E2103" s="2" t="s">
        <v>71</v>
      </c>
      <c r="F2103">
        <v>180</v>
      </c>
    </row>
    <row r="2104" spans="4:6" x14ac:dyDescent="0.25">
      <c r="D2104" s="1">
        <v>41920</v>
      </c>
      <c r="E2104" s="2" t="s">
        <v>24</v>
      </c>
      <c r="F2104">
        <v>381</v>
      </c>
    </row>
    <row r="2105" spans="4:6" x14ac:dyDescent="0.25">
      <c r="D2105" s="1">
        <v>41921</v>
      </c>
      <c r="E2105" s="2" t="s">
        <v>72</v>
      </c>
      <c r="F2105">
        <v>16</v>
      </c>
    </row>
    <row r="2106" spans="4:6" x14ac:dyDescent="0.25">
      <c r="D2106" s="1">
        <v>41921</v>
      </c>
      <c r="E2106" s="2" t="s">
        <v>30</v>
      </c>
      <c r="F2106">
        <v>85</v>
      </c>
    </row>
    <row r="2107" spans="4:6" x14ac:dyDescent="0.25">
      <c r="D2107" s="1">
        <v>41921</v>
      </c>
      <c r="E2107" s="2" t="s">
        <v>27</v>
      </c>
      <c r="F2107">
        <v>37</v>
      </c>
    </row>
    <row r="2108" spans="4:6" x14ac:dyDescent="0.25">
      <c r="D2108" s="1">
        <v>41924</v>
      </c>
      <c r="E2108" s="2" t="s">
        <v>22</v>
      </c>
      <c r="F2108">
        <v>69</v>
      </c>
    </row>
    <row r="2109" spans="4:6" x14ac:dyDescent="0.25">
      <c r="D2109" s="1">
        <v>41925</v>
      </c>
      <c r="E2109" s="2" t="s">
        <v>9</v>
      </c>
      <c r="F2109">
        <v>304</v>
      </c>
    </row>
    <row r="2110" spans="4:6" x14ac:dyDescent="0.25">
      <c r="D2110" s="1">
        <v>41928</v>
      </c>
      <c r="E2110" s="2" t="s">
        <v>24</v>
      </c>
      <c r="F2110">
        <v>491</v>
      </c>
    </row>
    <row r="2111" spans="4:6" x14ac:dyDescent="0.25">
      <c r="D2111" s="1">
        <v>41931</v>
      </c>
      <c r="E2111" s="2" t="s">
        <v>25</v>
      </c>
      <c r="F2111">
        <v>106</v>
      </c>
    </row>
    <row r="2112" spans="4:6" x14ac:dyDescent="0.25">
      <c r="D2112" s="1">
        <v>41935</v>
      </c>
      <c r="E2112" s="2" t="s">
        <v>54</v>
      </c>
      <c r="F2112">
        <v>188</v>
      </c>
    </row>
    <row r="2113" spans="4:6" x14ac:dyDescent="0.25">
      <c r="D2113" s="1">
        <v>41935</v>
      </c>
      <c r="E2113" s="2" t="s">
        <v>10</v>
      </c>
      <c r="F2113">
        <v>131</v>
      </c>
    </row>
    <row r="2114" spans="4:6" x14ac:dyDescent="0.25">
      <c r="D2114" s="1">
        <v>41936</v>
      </c>
      <c r="E2114" s="2" t="s">
        <v>150</v>
      </c>
      <c r="F2114">
        <v>9</v>
      </c>
    </row>
    <row r="2115" spans="4:6" x14ac:dyDescent="0.25">
      <c r="D2115" s="1">
        <v>41938</v>
      </c>
      <c r="E2115" s="2" t="s">
        <v>47</v>
      </c>
      <c r="F2115">
        <v>245</v>
      </c>
    </row>
    <row r="2116" spans="4:6" x14ac:dyDescent="0.25">
      <c r="D2116" s="1">
        <v>41943</v>
      </c>
      <c r="E2116" s="2" t="s">
        <v>24</v>
      </c>
      <c r="F2116">
        <v>166</v>
      </c>
    </row>
    <row r="2117" spans="4:6" x14ac:dyDescent="0.25">
      <c r="D2117" s="1">
        <v>41945</v>
      </c>
      <c r="E2117" s="2" t="s">
        <v>57</v>
      </c>
      <c r="F2117">
        <v>171</v>
      </c>
    </row>
    <row r="2118" spans="4:6" x14ac:dyDescent="0.25">
      <c r="D2118" s="1">
        <v>41945</v>
      </c>
      <c r="E2118" s="2" t="s">
        <v>121</v>
      </c>
      <c r="F2118">
        <v>11</v>
      </c>
    </row>
    <row r="2119" spans="4:6" x14ac:dyDescent="0.25">
      <c r="D2119" s="1">
        <v>41946</v>
      </c>
      <c r="E2119" s="2" t="s">
        <v>22</v>
      </c>
      <c r="F2119">
        <v>52</v>
      </c>
    </row>
    <row r="2120" spans="4:6" x14ac:dyDescent="0.25">
      <c r="D2120" s="1">
        <v>41949</v>
      </c>
      <c r="E2120" s="2" t="s">
        <v>122</v>
      </c>
      <c r="F2120">
        <v>56</v>
      </c>
    </row>
    <row r="2121" spans="4:6" x14ac:dyDescent="0.25">
      <c r="D2121" s="1">
        <v>41950</v>
      </c>
      <c r="E2121" s="2" t="s">
        <v>56</v>
      </c>
      <c r="F2121">
        <v>6</v>
      </c>
    </row>
    <row r="2122" spans="4:6" x14ac:dyDescent="0.25">
      <c r="D2122" s="1">
        <v>41950</v>
      </c>
      <c r="E2122" s="2" t="s">
        <v>57</v>
      </c>
      <c r="F2122">
        <v>179</v>
      </c>
    </row>
    <row r="2123" spans="4:6" x14ac:dyDescent="0.25">
      <c r="D2123" s="1">
        <v>41951</v>
      </c>
      <c r="E2123" s="2" t="s">
        <v>24</v>
      </c>
      <c r="F2123">
        <v>398</v>
      </c>
    </row>
    <row r="2124" spans="4:6" x14ac:dyDescent="0.25">
      <c r="D2124" s="1">
        <v>41952</v>
      </c>
      <c r="E2124" s="2" t="s">
        <v>71</v>
      </c>
      <c r="F2124">
        <v>68</v>
      </c>
    </row>
    <row r="2125" spans="4:6" x14ac:dyDescent="0.25">
      <c r="D2125" s="1">
        <v>41952</v>
      </c>
      <c r="E2125" s="2" t="s">
        <v>14</v>
      </c>
      <c r="F2125">
        <v>160</v>
      </c>
    </row>
    <row r="2126" spans="4:6" x14ac:dyDescent="0.25">
      <c r="D2126" s="1">
        <v>41953</v>
      </c>
      <c r="E2126" s="2" t="s">
        <v>14</v>
      </c>
      <c r="F2126">
        <v>183</v>
      </c>
    </row>
    <row r="2127" spans="4:6" x14ac:dyDescent="0.25">
      <c r="D2127" s="1">
        <v>41954</v>
      </c>
      <c r="E2127" s="2" t="s">
        <v>24</v>
      </c>
      <c r="F2127">
        <v>178</v>
      </c>
    </row>
    <row r="2128" spans="4:6" x14ac:dyDescent="0.25">
      <c r="D2128" s="1">
        <v>41955</v>
      </c>
      <c r="E2128" s="2" t="s">
        <v>9</v>
      </c>
      <c r="F2128">
        <v>381</v>
      </c>
    </row>
    <row r="2129" spans="4:6" x14ac:dyDescent="0.25">
      <c r="D2129" s="1">
        <v>41957</v>
      </c>
      <c r="E2129" s="2" t="s">
        <v>64</v>
      </c>
      <c r="F2129">
        <v>12</v>
      </c>
    </row>
    <row r="2130" spans="4:6" x14ac:dyDescent="0.25">
      <c r="D2130" s="1">
        <v>41959</v>
      </c>
      <c r="E2130" s="2" t="s">
        <v>30</v>
      </c>
      <c r="F2130">
        <v>116</v>
      </c>
    </row>
    <row r="2131" spans="4:6" x14ac:dyDescent="0.25">
      <c r="D2131" s="1">
        <v>41961</v>
      </c>
      <c r="E2131" s="2" t="s">
        <v>9</v>
      </c>
      <c r="F2131">
        <v>117</v>
      </c>
    </row>
    <row r="2132" spans="4:6" x14ac:dyDescent="0.25">
      <c r="D2132" s="1">
        <v>41961</v>
      </c>
      <c r="E2132" s="2" t="s">
        <v>71</v>
      </c>
      <c r="F2132">
        <v>31</v>
      </c>
    </row>
    <row r="2133" spans="4:6" x14ac:dyDescent="0.25">
      <c r="D2133" s="1">
        <v>41962</v>
      </c>
      <c r="E2133" s="2" t="s">
        <v>10</v>
      </c>
      <c r="F2133">
        <v>131</v>
      </c>
    </row>
    <row r="2134" spans="4:6" x14ac:dyDescent="0.25">
      <c r="D2134" s="1">
        <v>41962</v>
      </c>
      <c r="E2134" s="2" t="s">
        <v>12</v>
      </c>
      <c r="F2134">
        <v>21</v>
      </c>
    </row>
    <row r="2135" spans="4:6" x14ac:dyDescent="0.25">
      <c r="D2135" s="1">
        <v>41963</v>
      </c>
      <c r="E2135" s="2" t="s">
        <v>11</v>
      </c>
      <c r="F2135">
        <v>300</v>
      </c>
    </row>
    <row r="2136" spans="4:6" x14ac:dyDescent="0.25">
      <c r="D2136" s="1">
        <v>41963</v>
      </c>
      <c r="E2136" s="2" t="s">
        <v>20</v>
      </c>
      <c r="F2136">
        <v>32</v>
      </c>
    </row>
    <row r="2137" spans="4:6" x14ac:dyDescent="0.25">
      <c r="D2137" s="1">
        <v>41966</v>
      </c>
      <c r="E2137" s="2" t="s">
        <v>134</v>
      </c>
      <c r="F2137">
        <v>4</v>
      </c>
    </row>
    <row r="2138" spans="4:6" x14ac:dyDescent="0.25">
      <c r="D2138" s="1">
        <v>41967</v>
      </c>
      <c r="E2138" s="2" t="s">
        <v>47</v>
      </c>
      <c r="F2138">
        <v>230</v>
      </c>
    </row>
    <row r="2139" spans="4:6" x14ac:dyDescent="0.25">
      <c r="D2139" s="1">
        <v>41968</v>
      </c>
      <c r="E2139" s="2" t="s">
        <v>63</v>
      </c>
      <c r="F2139">
        <v>164</v>
      </c>
    </row>
    <row r="2140" spans="4:6" x14ac:dyDescent="0.25">
      <c r="D2140" s="1">
        <v>41969</v>
      </c>
      <c r="E2140" s="2" t="s">
        <v>100</v>
      </c>
      <c r="F2140">
        <v>4</v>
      </c>
    </row>
    <row r="2141" spans="4:6" x14ac:dyDescent="0.25">
      <c r="D2141" s="1">
        <v>41972</v>
      </c>
      <c r="E2141" s="2" t="s">
        <v>22</v>
      </c>
      <c r="F2141">
        <v>96</v>
      </c>
    </row>
    <row r="2142" spans="4:6" x14ac:dyDescent="0.25">
      <c r="D2142" s="1">
        <v>41975</v>
      </c>
      <c r="E2142" s="2" t="s">
        <v>133</v>
      </c>
      <c r="F2142">
        <v>94</v>
      </c>
    </row>
    <row r="2143" spans="4:6" x14ac:dyDescent="0.25">
      <c r="D2143" s="1">
        <v>41975</v>
      </c>
      <c r="E2143" s="2" t="s">
        <v>73</v>
      </c>
      <c r="F2143">
        <v>21</v>
      </c>
    </row>
    <row r="2144" spans="4:6" x14ac:dyDescent="0.25">
      <c r="D2144" s="1">
        <v>41977</v>
      </c>
      <c r="E2144" s="2" t="s">
        <v>9</v>
      </c>
      <c r="F2144">
        <v>129</v>
      </c>
    </row>
    <row r="2145" spans="4:6" x14ac:dyDescent="0.25">
      <c r="D2145" s="1">
        <v>41977</v>
      </c>
      <c r="E2145" s="2" t="s">
        <v>27</v>
      </c>
      <c r="F2145">
        <v>197</v>
      </c>
    </row>
    <row r="2146" spans="4:6" x14ac:dyDescent="0.25">
      <c r="D2146" s="1">
        <v>41978</v>
      </c>
      <c r="E2146" s="2" t="s">
        <v>115</v>
      </c>
      <c r="F2146">
        <v>16</v>
      </c>
    </row>
    <row r="2147" spans="4:6" x14ac:dyDescent="0.25">
      <c r="D2147" s="1">
        <v>41978</v>
      </c>
      <c r="E2147" s="2" t="s">
        <v>26</v>
      </c>
      <c r="F2147">
        <v>332</v>
      </c>
    </row>
    <row r="2148" spans="4:6" x14ac:dyDescent="0.25">
      <c r="D2148" s="1">
        <v>41980</v>
      </c>
      <c r="E2148" s="2" t="s">
        <v>71</v>
      </c>
      <c r="F2148">
        <v>75</v>
      </c>
    </row>
    <row r="2149" spans="4:6" x14ac:dyDescent="0.25">
      <c r="D2149" s="1">
        <v>41981</v>
      </c>
      <c r="E2149" s="2" t="s">
        <v>76</v>
      </c>
      <c r="F2149">
        <v>10</v>
      </c>
    </row>
    <row r="2150" spans="4:6" x14ac:dyDescent="0.25">
      <c r="D2150" s="1">
        <v>41982</v>
      </c>
      <c r="E2150" s="2" t="s">
        <v>39</v>
      </c>
      <c r="F2150">
        <v>93</v>
      </c>
    </row>
    <row r="2151" spans="4:6" x14ac:dyDescent="0.25">
      <c r="D2151" s="1">
        <v>41983</v>
      </c>
      <c r="E2151" s="2" t="s">
        <v>47</v>
      </c>
      <c r="F2151">
        <v>146</v>
      </c>
    </row>
    <row r="2152" spans="4:6" x14ac:dyDescent="0.25">
      <c r="D2152" s="1">
        <v>41984</v>
      </c>
      <c r="E2152" s="2" t="s">
        <v>60</v>
      </c>
      <c r="F2152">
        <v>197</v>
      </c>
    </row>
    <row r="2153" spans="4:6" x14ac:dyDescent="0.25">
      <c r="D2153" s="1">
        <v>41986</v>
      </c>
      <c r="E2153" s="2" t="s">
        <v>19</v>
      </c>
      <c r="F2153">
        <v>482</v>
      </c>
    </row>
    <row r="2154" spans="4:6" x14ac:dyDescent="0.25">
      <c r="D2154" s="1">
        <v>41988</v>
      </c>
      <c r="E2154" s="2" t="s">
        <v>10</v>
      </c>
      <c r="F2154">
        <v>43</v>
      </c>
    </row>
    <row r="2155" spans="4:6" x14ac:dyDescent="0.25">
      <c r="D2155" s="1">
        <v>41989</v>
      </c>
      <c r="E2155" s="2" t="s">
        <v>24</v>
      </c>
      <c r="F2155">
        <v>367</v>
      </c>
    </row>
    <row r="2156" spans="4:6" x14ac:dyDescent="0.25">
      <c r="D2156" s="1">
        <v>41989</v>
      </c>
      <c r="E2156" s="2" t="s">
        <v>16</v>
      </c>
      <c r="F2156">
        <v>274</v>
      </c>
    </row>
    <row r="2157" spans="4:6" x14ac:dyDescent="0.25">
      <c r="D2157" s="1">
        <v>41991</v>
      </c>
      <c r="E2157" s="2" t="s">
        <v>19</v>
      </c>
      <c r="F2157">
        <v>283</v>
      </c>
    </row>
    <row r="2158" spans="4:6" x14ac:dyDescent="0.25">
      <c r="D2158" s="1">
        <v>41992</v>
      </c>
      <c r="E2158" s="2" t="s">
        <v>57</v>
      </c>
      <c r="F2158">
        <v>98</v>
      </c>
    </row>
    <row r="2159" spans="4:6" x14ac:dyDescent="0.25">
      <c r="D2159" s="1">
        <v>41993</v>
      </c>
      <c r="E2159" s="2" t="s">
        <v>24</v>
      </c>
      <c r="F2159">
        <v>485</v>
      </c>
    </row>
    <row r="2160" spans="4:6" x14ac:dyDescent="0.25">
      <c r="D2160" s="1">
        <v>41994</v>
      </c>
      <c r="E2160" s="2" t="s">
        <v>169</v>
      </c>
      <c r="F2160">
        <v>3</v>
      </c>
    </row>
    <row r="2161" spans="4:6" x14ac:dyDescent="0.25">
      <c r="D2161" s="1">
        <v>41996</v>
      </c>
      <c r="E2161" s="2" t="s">
        <v>47</v>
      </c>
      <c r="F2161">
        <v>331</v>
      </c>
    </row>
    <row r="2162" spans="4:6" x14ac:dyDescent="0.25">
      <c r="D2162" s="1">
        <v>41997</v>
      </c>
      <c r="E2162" s="2" t="s">
        <v>10</v>
      </c>
      <c r="F2162">
        <v>150</v>
      </c>
    </row>
    <row r="2163" spans="4:6" x14ac:dyDescent="0.25">
      <c r="D2163" s="1">
        <v>41998</v>
      </c>
      <c r="E2163" s="2" t="s">
        <v>9</v>
      </c>
      <c r="F2163">
        <v>463</v>
      </c>
    </row>
    <row r="2164" spans="4:6" x14ac:dyDescent="0.25">
      <c r="D2164" s="1">
        <v>41999</v>
      </c>
      <c r="E2164" s="2" t="s">
        <v>161</v>
      </c>
      <c r="F2164">
        <v>8</v>
      </c>
    </row>
    <row r="2165" spans="4:6" x14ac:dyDescent="0.25">
      <c r="D2165" s="1">
        <v>41999</v>
      </c>
      <c r="E2165" s="2" t="s">
        <v>14</v>
      </c>
      <c r="F2165">
        <v>178</v>
      </c>
    </row>
    <row r="2166" spans="4:6" x14ac:dyDescent="0.25">
      <c r="D2166" s="1">
        <v>42001</v>
      </c>
      <c r="E2166" s="2" t="s">
        <v>21</v>
      </c>
      <c r="F2166">
        <v>166</v>
      </c>
    </row>
    <row r="2167" spans="4:6" x14ac:dyDescent="0.25">
      <c r="D2167" s="1">
        <v>42002</v>
      </c>
      <c r="E2167" s="2" t="s">
        <v>234</v>
      </c>
      <c r="F2167">
        <v>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9838-B278-40C0-9A63-E5ED019F6085}">
  <dimension ref="D5:H2168"/>
  <sheetViews>
    <sheetView workbookViewId="0">
      <selection activeCell="H18" sqref="H18"/>
    </sheetView>
  </sheetViews>
  <sheetFormatPr defaultRowHeight="15" x14ac:dyDescent="0.25"/>
  <cols>
    <col min="4" max="4" width="17.140625" customWidth="1"/>
    <col min="6" max="6" width="20.28515625" customWidth="1"/>
    <col min="7" max="7" width="18" customWidth="1"/>
    <col min="8" max="8" width="14.5703125" customWidth="1"/>
  </cols>
  <sheetData>
    <row r="5" spans="4:8" x14ac:dyDescent="0.25">
      <c r="D5" t="s">
        <v>242</v>
      </c>
      <c r="E5" t="s">
        <v>243</v>
      </c>
      <c r="F5" t="s">
        <v>244</v>
      </c>
      <c r="G5" t="s">
        <v>258</v>
      </c>
      <c r="H5" t="s">
        <v>259</v>
      </c>
    </row>
    <row r="6" spans="4:8" x14ac:dyDescent="0.25">
      <c r="D6" s="1">
        <v>38643</v>
      </c>
      <c r="E6" s="2" t="s">
        <v>85</v>
      </c>
      <c r="F6">
        <v>2</v>
      </c>
      <c r="G6">
        <v>2</v>
      </c>
      <c r="H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" spans="4:8" x14ac:dyDescent="0.25">
      <c r="D7" s="1">
        <v>39577</v>
      </c>
      <c r="E7" s="2" t="s">
        <v>85</v>
      </c>
      <c r="F7">
        <v>1</v>
      </c>
      <c r="G7">
        <f>IF(cukier8[[#This Row],[NIP]]=E6,G6+cukier8[[#This Row],[sprzedane kg cukru]],cukier8[[#This Row],[sprzedane kg cukru]])</f>
        <v>3</v>
      </c>
      <c r="H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8" spans="4:8" x14ac:dyDescent="0.25">
      <c r="D8" s="1">
        <v>41810</v>
      </c>
      <c r="E8" s="2" t="s">
        <v>85</v>
      </c>
      <c r="F8">
        <v>13</v>
      </c>
      <c r="G8">
        <f>IF(cukier8[[#This Row],[NIP]]=E7,G7+cukier8[[#This Row],[sprzedane kg cukru]],cukier8[[#This Row],[sprzedane kg cukru]])</f>
        <v>16</v>
      </c>
      <c r="H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" spans="4:8" x14ac:dyDescent="0.25">
      <c r="D9" s="1">
        <v>38725</v>
      </c>
      <c r="E9" s="2" t="s">
        <v>95</v>
      </c>
      <c r="F9">
        <v>16</v>
      </c>
      <c r="G9">
        <f>IF(cukier8[[#This Row],[NIP]]=E8,G8+cukier8[[#This Row],[sprzedane kg cukru]],cukier8[[#This Row],[sprzedane kg cukru]])</f>
        <v>16</v>
      </c>
      <c r="H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" spans="4:8" x14ac:dyDescent="0.25">
      <c r="D10" s="1">
        <v>40568</v>
      </c>
      <c r="E10" s="2" t="s">
        <v>95</v>
      </c>
      <c r="F10">
        <v>3</v>
      </c>
      <c r="G10">
        <f>IF(cukier8[[#This Row],[NIP]]=E9,G9+cukier8[[#This Row],[sprzedane kg cukru]],cukier8[[#This Row],[sprzedane kg cukru]])</f>
        <v>19</v>
      </c>
      <c r="H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" spans="4:8" x14ac:dyDescent="0.25">
      <c r="D11" s="1">
        <v>41244</v>
      </c>
      <c r="E11" s="2" t="s">
        <v>95</v>
      </c>
      <c r="F11">
        <v>16</v>
      </c>
      <c r="G11">
        <f>IF(cukier8[[#This Row],[NIP]]=E10,G10+cukier8[[#This Row],[sprzedane kg cukru]],cukier8[[#This Row],[sprzedane kg cukru]])</f>
        <v>35</v>
      </c>
      <c r="H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" spans="4:8" x14ac:dyDescent="0.25">
      <c r="D12" s="1">
        <v>38439</v>
      </c>
      <c r="E12" s="2" t="s">
        <v>35</v>
      </c>
      <c r="F12">
        <v>12</v>
      </c>
      <c r="G12">
        <f>IF(cukier8[[#This Row],[NIP]]=E11,G11+cukier8[[#This Row],[sprzedane kg cukru]],cukier8[[#This Row],[sprzedane kg cukru]])</f>
        <v>12</v>
      </c>
      <c r="H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" spans="4:8" x14ac:dyDescent="0.25">
      <c r="D13" s="1">
        <v>39328</v>
      </c>
      <c r="E13" s="2" t="s">
        <v>35</v>
      </c>
      <c r="F13">
        <v>11</v>
      </c>
      <c r="G13">
        <f>IF(cukier8[[#This Row],[NIP]]=E12,G12+cukier8[[#This Row],[sprzedane kg cukru]],cukier8[[#This Row],[sprzedane kg cukru]])</f>
        <v>23</v>
      </c>
      <c r="H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" spans="4:8" x14ac:dyDescent="0.25">
      <c r="D14" s="1">
        <v>39738</v>
      </c>
      <c r="E14" s="2" t="s">
        <v>35</v>
      </c>
      <c r="F14">
        <v>4</v>
      </c>
      <c r="G14">
        <f>IF(cukier8[[#This Row],[NIP]]=E13,G13+cukier8[[#This Row],[sprzedane kg cukru]],cukier8[[#This Row],[sprzedane kg cukru]])</f>
        <v>27</v>
      </c>
      <c r="H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" spans="4:8" x14ac:dyDescent="0.25">
      <c r="D15" s="1">
        <v>40088</v>
      </c>
      <c r="E15" s="2" t="s">
        <v>35</v>
      </c>
      <c r="F15">
        <v>1</v>
      </c>
      <c r="G15">
        <f>IF(cukier8[[#This Row],[NIP]]=E14,G14+cukier8[[#This Row],[sprzedane kg cukru]],cukier8[[#This Row],[sprzedane kg cukru]])</f>
        <v>28</v>
      </c>
      <c r="H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" spans="4:8" x14ac:dyDescent="0.25">
      <c r="D16" s="1">
        <v>38734</v>
      </c>
      <c r="E16" s="2" t="s">
        <v>97</v>
      </c>
      <c r="F16">
        <v>2</v>
      </c>
      <c r="G16">
        <f>IF(cukier8[[#This Row],[NIP]]=E15,G15+cukier8[[#This Row],[sprzedane kg cukru]],cukier8[[#This Row],[sprzedane kg cukru]])</f>
        <v>2</v>
      </c>
      <c r="H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" spans="4:8" x14ac:dyDescent="0.25">
      <c r="D17" s="1">
        <v>40121</v>
      </c>
      <c r="E17" s="2" t="s">
        <v>97</v>
      </c>
      <c r="F17">
        <v>6</v>
      </c>
      <c r="G17">
        <f>IF(cukier8[[#This Row],[NIP]]=E16,G16+cukier8[[#This Row],[sprzedane kg cukru]],cukier8[[#This Row],[sprzedane kg cukru]])</f>
        <v>8</v>
      </c>
      <c r="H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" spans="4:8" x14ac:dyDescent="0.25">
      <c r="D18" s="1">
        <v>38410</v>
      </c>
      <c r="E18" s="2" t="s">
        <v>25</v>
      </c>
      <c r="F18">
        <v>110</v>
      </c>
      <c r="G18">
        <f>IF(cukier8[[#This Row],[NIP]]=E17,G17+cukier8[[#This Row],[sprzedane kg cukru]],cukier8[[#This Row],[sprzedane kg cukru]])</f>
        <v>110</v>
      </c>
      <c r="H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550</v>
      </c>
    </row>
    <row r="19" spans="4:8" x14ac:dyDescent="0.25">
      <c r="D19" s="1">
        <v>38510</v>
      </c>
      <c r="E19" s="2" t="s">
        <v>25</v>
      </c>
      <c r="F19">
        <v>83</v>
      </c>
      <c r="G19">
        <f>IF(cukier8[[#This Row],[NIP]]=E18,G18+cukier8[[#This Row],[sprzedane kg cukru]],cukier8[[#This Row],[sprzedane kg cukru]])</f>
        <v>193</v>
      </c>
      <c r="H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415</v>
      </c>
    </row>
    <row r="20" spans="4:8" x14ac:dyDescent="0.25">
      <c r="D20" s="1">
        <v>38617</v>
      </c>
      <c r="E20" s="2" t="s">
        <v>25</v>
      </c>
      <c r="F20">
        <v>127</v>
      </c>
      <c r="G20">
        <f>IF(cukier8[[#This Row],[NIP]]=E19,G19+cukier8[[#This Row],[sprzedane kg cukru]],cukier8[[#This Row],[sprzedane kg cukru]])</f>
        <v>320</v>
      </c>
      <c r="H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635</v>
      </c>
    </row>
    <row r="21" spans="4:8" x14ac:dyDescent="0.25">
      <c r="D21" s="1">
        <v>38834</v>
      </c>
      <c r="E21" s="2" t="s">
        <v>25</v>
      </c>
      <c r="F21">
        <v>136</v>
      </c>
      <c r="G21">
        <f>IF(cukier8[[#This Row],[NIP]]=E20,G20+cukier8[[#This Row],[sprzedane kg cukru]],cukier8[[#This Row],[sprzedane kg cukru]])</f>
        <v>456</v>
      </c>
      <c r="H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680</v>
      </c>
    </row>
    <row r="22" spans="4:8" x14ac:dyDescent="0.25">
      <c r="D22" s="1">
        <v>38929</v>
      </c>
      <c r="E22" s="2" t="s">
        <v>25</v>
      </c>
      <c r="F22">
        <v>144</v>
      </c>
      <c r="G22">
        <f>IF(cukier8[[#This Row],[NIP]]=E21,G21+cukier8[[#This Row],[sprzedane kg cukru]],cukier8[[#This Row],[sprzedane kg cukru]])</f>
        <v>600</v>
      </c>
      <c r="H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720</v>
      </c>
    </row>
    <row r="23" spans="4:8" x14ac:dyDescent="0.25">
      <c r="D23" s="1">
        <v>39048</v>
      </c>
      <c r="E23" s="2" t="s">
        <v>25</v>
      </c>
      <c r="F23">
        <v>151</v>
      </c>
      <c r="G23">
        <f>IF(cukier8[[#This Row],[NIP]]=E22,G22+cukier8[[#This Row],[sprzedane kg cukru]],cukier8[[#This Row],[sprzedane kg cukru]])</f>
        <v>751</v>
      </c>
      <c r="H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755</v>
      </c>
    </row>
    <row r="24" spans="4:8" x14ac:dyDescent="0.25">
      <c r="D24" s="1">
        <v>39079</v>
      </c>
      <c r="E24" s="2" t="s">
        <v>25</v>
      </c>
      <c r="F24">
        <v>27</v>
      </c>
      <c r="G24">
        <f>IF(cukier8[[#This Row],[NIP]]=E23,G23+cukier8[[#This Row],[sprzedane kg cukru]],cukier8[[#This Row],[sprzedane kg cukru]])</f>
        <v>778</v>
      </c>
      <c r="H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135</v>
      </c>
    </row>
    <row r="25" spans="4:8" x14ac:dyDescent="0.25">
      <c r="D25" s="1">
        <v>39080</v>
      </c>
      <c r="E25" s="2" t="s">
        <v>25</v>
      </c>
      <c r="F25">
        <v>116</v>
      </c>
      <c r="G25">
        <f>IF(cukier8[[#This Row],[NIP]]=E24,G24+cukier8[[#This Row],[sprzedane kg cukru]],cukier8[[#This Row],[sprzedane kg cukru]])</f>
        <v>894</v>
      </c>
      <c r="H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580</v>
      </c>
    </row>
    <row r="26" spans="4:8" x14ac:dyDescent="0.25">
      <c r="D26" s="1">
        <v>39081</v>
      </c>
      <c r="E26" s="2" t="s">
        <v>25</v>
      </c>
      <c r="F26">
        <v>61</v>
      </c>
      <c r="G26">
        <f>IF(cukier8[[#This Row],[NIP]]=E25,G25+cukier8[[#This Row],[sprzedane kg cukru]],cukier8[[#This Row],[sprzedane kg cukru]])</f>
        <v>955</v>
      </c>
      <c r="H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305</v>
      </c>
    </row>
    <row r="27" spans="4:8" x14ac:dyDescent="0.25">
      <c r="D27" s="1">
        <v>39097</v>
      </c>
      <c r="E27" s="2" t="s">
        <v>25</v>
      </c>
      <c r="F27">
        <v>99</v>
      </c>
      <c r="G27">
        <f>IF(cukier8[[#This Row],[NIP]]=E26,G26+cukier8[[#This Row],[sprzedane kg cukru]],cukier8[[#This Row],[sprzedane kg cukru]])</f>
        <v>1054</v>
      </c>
      <c r="H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990</v>
      </c>
    </row>
    <row r="28" spans="4:8" x14ac:dyDescent="0.25">
      <c r="D28" s="1">
        <v>39120</v>
      </c>
      <c r="E28" s="2" t="s">
        <v>25</v>
      </c>
      <c r="F28">
        <v>197</v>
      </c>
      <c r="G28">
        <f>IF(cukier8[[#This Row],[NIP]]=E27,G27+cukier8[[#This Row],[sprzedane kg cukru]],cukier8[[#This Row],[sprzedane kg cukru]])</f>
        <v>1251</v>
      </c>
      <c r="H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1970</v>
      </c>
    </row>
    <row r="29" spans="4:8" x14ac:dyDescent="0.25">
      <c r="D29" s="1">
        <v>39331</v>
      </c>
      <c r="E29" s="2" t="s">
        <v>25</v>
      </c>
      <c r="F29">
        <v>186</v>
      </c>
      <c r="G29">
        <f>IF(cukier8[[#This Row],[NIP]]=E28,G28+cukier8[[#This Row],[sprzedane kg cukru]],cukier8[[#This Row],[sprzedane kg cukru]])</f>
        <v>1437</v>
      </c>
      <c r="H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1860</v>
      </c>
    </row>
    <row r="30" spans="4:8" x14ac:dyDescent="0.25">
      <c r="D30" s="1">
        <v>39434</v>
      </c>
      <c r="E30" s="2" t="s">
        <v>25</v>
      </c>
      <c r="F30">
        <v>138</v>
      </c>
      <c r="G30">
        <f>IF(cukier8[[#This Row],[NIP]]=E29,G29+cukier8[[#This Row],[sprzedane kg cukru]],cukier8[[#This Row],[sprzedane kg cukru]])</f>
        <v>1575</v>
      </c>
      <c r="H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1380</v>
      </c>
    </row>
    <row r="31" spans="4:8" x14ac:dyDescent="0.25">
      <c r="D31" s="1">
        <v>39445</v>
      </c>
      <c r="E31" s="2" t="s">
        <v>25</v>
      </c>
      <c r="F31">
        <v>156</v>
      </c>
      <c r="G31">
        <f>IF(cukier8[[#This Row],[NIP]]=E30,G30+cukier8[[#This Row],[sprzedane kg cukru]],cukier8[[#This Row],[sprzedane kg cukru]])</f>
        <v>1731</v>
      </c>
      <c r="H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1560</v>
      </c>
    </row>
    <row r="32" spans="4:8" x14ac:dyDescent="0.25">
      <c r="D32" s="1">
        <v>39469</v>
      </c>
      <c r="E32" s="2" t="s">
        <v>25</v>
      </c>
      <c r="F32">
        <v>179</v>
      </c>
      <c r="G32">
        <f>IF(cukier8[[#This Row],[NIP]]=E31,G31+cukier8[[#This Row],[sprzedane kg cukru]],cukier8[[#This Row],[sprzedane kg cukru]])</f>
        <v>1910</v>
      </c>
      <c r="H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1790</v>
      </c>
    </row>
    <row r="33" spans="4:8" x14ac:dyDescent="0.25">
      <c r="D33" s="1">
        <v>39559</v>
      </c>
      <c r="E33" s="2" t="s">
        <v>25</v>
      </c>
      <c r="F33">
        <v>170</v>
      </c>
      <c r="G33">
        <f>IF(cukier8[[#This Row],[NIP]]=E32,G32+cukier8[[#This Row],[sprzedane kg cukru]],cukier8[[#This Row],[sprzedane kg cukru]])</f>
        <v>2080</v>
      </c>
      <c r="H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1700</v>
      </c>
    </row>
    <row r="34" spans="4:8" x14ac:dyDescent="0.25">
      <c r="D34" s="1">
        <v>39587</v>
      </c>
      <c r="E34" s="2" t="s">
        <v>25</v>
      </c>
      <c r="F34">
        <v>54</v>
      </c>
      <c r="G34">
        <f>IF(cukier8[[#This Row],[NIP]]=E33,G33+cukier8[[#This Row],[sprzedane kg cukru]],cukier8[[#This Row],[sprzedane kg cukru]])</f>
        <v>2134</v>
      </c>
      <c r="H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540</v>
      </c>
    </row>
    <row r="35" spans="4:8" x14ac:dyDescent="0.25">
      <c r="D35" s="1">
        <v>39622</v>
      </c>
      <c r="E35" s="2" t="s">
        <v>25</v>
      </c>
      <c r="F35">
        <v>152</v>
      </c>
      <c r="G35">
        <f>IF(cukier8[[#This Row],[NIP]]=E34,G34+cukier8[[#This Row],[sprzedane kg cukru]],cukier8[[#This Row],[sprzedane kg cukru]])</f>
        <v>2286</v>
      </c>
      <c r="H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1520</v>
      </c>
    </row>
    <row r="36" spans="4:8" x14ac:dyDescent="0.25">
      <c r="D36" s="1">
        <v>39858</v>
      </c>
      <c r="E36" s="2" t="s">
        <v>25</v>
      </c>
      <c r="F36">
        <v>50</v>
      </c>
      <c r="G36">
        <f>IF(cukier8[[#This Row],[NIP]]=E35,G35+cukier8[[#This Row],[sprzedane kg cukru]],cukier8[[#This Row],[sprzedane kg cukru]])</f>
        <v>2336</v>
      </c>
      <c r="H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500</v>
      </c>
    </row>
    <row r="37" spans="4:8" x14ac:dyDescent="0.25">
      <c r="D37" s="1">
        <v>40121</v>
      </c>
      <c r="E37" s="2" t="s">
        <v>25</v>
      </c>
      <c r="F37">
        <v>68</v>
      </c>
      <c r="G37">
        <f>IF(cukier8[[#This Row],[NIP]]=E36,G36+cukier8[[#This Row],[sprzedane kg cukru]],cukier8[[#This Row],[sprzedane kg cukru]])</f>
        <v>2404</v>
      </c>
      <c r="H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680</v>
      </c>
    </row>
    <row r="38" spans="4:8" x14ac:dyDescent="0.25">
      <c r="D38" s="1">
        <v>40164</v>
      </c>
      <c r="E38" s="2" t="s">
        <v>25</v>
      </c>
      <c r="F38">
        <v>131</v>
      </c>
      <c r="G38">
        <f>IF(cukier8[[#This Row],[NIP]]=E37,G37+cukier8[[#This Row],[sprzedane kg cukru]],cukier8[[#This Row],[sprzedane kg cukru]])</f>
        <v>2535</v>
      </c>
      <c r="H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1310</v>
      </c>
    </row>
    <row r="39" spans="4:8" x14ac:dyDescent="0.25">
      <c r="D39" s="1">
        <v>40171</v>
      </c>
      <c r="E39" s="2" t="s">
        <v>25</v>
      </c>
      <c r="F39">
        <v>105</v>
      </c>
      <c r="G39">
        <f>IF(cukier8[[#This Row],[NIP]]=E38,G38+cukier8[[#This Row],[sprzedane kg cukru]],cukier8[[#This Row],[sprzedane kg cukru]])</f>
        <v>2640</v>
      </c>
      <c r="H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1050</v>
      </c>
    </row>
    <row r="40" spans="4:8" x14ac:dyDescent="0.25">
      <c r="D40" s="1">
        <v>40290</v>
      </c>
      <c r="E40" s="2" t="s">
        <v>25</v>
      </c>
      <c r="F40">
        <v>96</v>
      </c>
      <c r="G40">
        <f>IF(cukier8[[#This Row],[NIP]]=E39,G39+cukier8[[#This Row],[sprzedane kg cukru]],cukier8[[#This Row],[sprzedane kg cukru]])</f>
        <v>2736</v>
      </c>
      <c r="H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960</v>
      </c>
    </row>
    <row r="41" spans="4:8" x14ac:dyDescent="0.25">
      <c r="D41" s="1">
        <v>40323</v>
      </c>
      <c r="E41" s="2" t="s">
        <v>25</v>
      </c>
      <c r="F41">
        <v>74</v>
      </c>
      <c r="G41">
        <f>IF(cukier8[[#This Row],[NIP]]=E40,G40+cukier8[[#This Row],[sprzedane kg cukru]],cukier8[[#This Row],[sprzedane kg cukru]])</f>
        <v>2810</v>
      </c>
      <c r="H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740</v>
      </c>
    </row>
    <row r="42" spans="4:8" x14ac:dyDescent="0.25">
      <c r="D42" s="1">
        <v>40488</v>
      </c>
      <c r="E42" s="2" t="s">
        <v>25</v>
      </c>
      <c r="F42">
        <v>100</v>
      </c>
      <c r="G42">
        <f>IF(cukier8[[#This Row],[NIP]]=E41,G41+cukier8[[#This Row],[sprzedane kg cukru]],cukier8[[#This Row],[sprzedane kg cukru]])</f>
        <v>2910</v>
      </c>
      <c r="H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1000</v>
      </c>
    </row>
    <row r="43" spans="4:8" x14ac:dyDescent="0.25">
      <c r="D43" s="1">
        <v>40986</v>
      </c>
      <c r="E43" s="2" t="s">
        <v>25</v>
      </c>
      <c r="F43">
        <v>194</v>
      </c>
      <c r="G43">
        <f>IF(cukier8[[#This Row],[NIP]]=E42,G42+cukier8[[#This Row],[sprzedane kg cukru]],cukier8[[#This Row],[sprzedane kg cukru]])</f>
        <v>3104</v>
      </c>
      <c r="H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1940</v>
      </c>
    </row>
    <row r="44" spans="4:8" x14ac:dyDescent="0.25">
      <c r="D44" s="1">
        <v>40992</v>
      </c>
      <c r="E44" s="2" t="s">
        <v>25</v>
      </c>
      <c r="F44">
        <v>123</v>
      </c>
      <c r="G44">
        <f>IF(cukier8[[#This Row],[NIP]]=E43,G43+cukier8[[#This Row],[sprzedane kg cukru]],cukier8[[#This Row],[sprzedane kg cukru]])</f>
        <v>3227</v>
      </c>
      <c r="H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1230</v>
      </c>
    </row>
    <row r="45" spans="4:8" x14ac:dyDescent="0.25">
      <c r="D45" s="1">
        <v>41042</v>
      </c>
      <c r="E45" s="2" t="s">
        <v>25</v>
      </c>
      <c r="F45">
        <v>70</v>
      </c>
      <c r="G45">
        <f>IF(cukier8[[#This Row],[NIP]]=E44,G44+cukier8[[#This Row],[sprzedane kg cukru]],cukier8[[#This Row],[sprzedane kg cukru]])</f>
        <v>3297</v>
      </c>
      <c r="H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700</v>
      </c>
    </row>
    <row r="46" spans="4:8" x14ac:dyDescent="0.25">
      <c r="D46" s="1">
        <v>41099</v>
      </c>
      <c r="E46" s="2" t="s">
        <v>25</v>
      </c>
      <c r="F46">
        <v>27</v>
      </c>
      <c r="G46">
        <f>IF(cukier8[[#This Row],[NIP]]=E45,G45+cukier8[[#This Row],[sprzedane kg cukru]],cukier8[[#This Row],[sprzedane kg cukru]])</f>
        <v>3324</v>
      </c>
      <c r="H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270</v>
      </c>
    </row>
    <row r="47" spans="4:8" x14ac:dyDescent="0.25">
      <c r="D47" s="1">
        <v>41134</v>
      </c>
      <c r="E47" s="2" t="s">
        <v>25</v>
      </c>
      <c r="F47">
        <v>70</v>
      </c>
      <c r="G47">
        <f>IF(cukier8[[#This Row],[NIP]]=E46,G46+cukier8[[#This Row],[sprzedane kg cukru]],cukier8[[#This Row],[sprzedane kg cukru]])</f>
        <v>3394</v>
      </c>
      <c r="H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700</v>
      </c>
    </row>
    <row r="48" spans="4:8" x14ac:dyDescent="0.25">
      <c r="D48" s="1">
        <v>41259</v>
      </c>
      <c r="E48" s="2" t="s">
        <v>25</v>
      </c>
      <c r="F48">
        <v>177</v>
      </c>
      <c r="G48">
        <f>IF(cukier8[[#This Row],[NIP]]=E47,G47+cukier8[[#This Row],[sprzedane kg cukru]],cukier8[[#This Row],[sprzedane kg cukru]])</f>
        <v>3571</v>
      </c>
      <c r="H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1770</v>
      </c>
    </row>
    <row r="49" spans="4:8" x14ac:dyDescent="0.25">
      <c r="D49" s="1">
        <v>41676</v>
      </c>
      <c r="E49" s="2" t="s">
        <v>25</v>
      </c>
      <c r="F49">
        <v>89</v>
      </c>
      <c r="G49">
        <f>IF(cukier8[[#This Row],[NIP]]=E48,G48+cukier8[[#This Row],[sprzedane kg cukru]],cukier8[[#This Row],[sprzedane kg cukru]])</f>
        <v>3660</v>
      </c>
      <c r="H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890</v>
      </c>
    </row>
    <row r="50" spans="4:8" x14ac:dyDescent="0.25">
      <c r="D50" s="1">
        <v>41682</v>
      </c>
      <c r="E50" s="2" t="s">
        <v>25</v>
      </c>
      <c r="F50">
        <v>58</v>
      </c>
      <c r="G50">
        <f>IF(cukier8[[#This Row],[NIP]]=E49,G49+cukier8[[#This Row],[sprzedane kg cukru]],cukier8[[#This Row],[sprzedane kg cukru]])</f>
        <v>3718</v>
      </c>
      <c r="H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580</v>
      </c>
    </row>
    <row r="51" spans="4:8" x14ac:dyDescent="0.25">
      <c r="D51" s="1">
        <v>41687</v>
      </c>
      <c r="E51" s="2" t="s">
        <v>25</v>
      </c>
      <c r="F51">
        <v>58</v>
      </c>
      <c r="G51">
        <f>IF(cukier8[[#This Row],[NIP]]=E50,G50+cukier8[[#This Row],[sprzedane kg cukru]],cukier8[[#This Row],[sprzedane kg cukru]])</f>
        <v>3776</v>
      </c>
      <c r="H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580</v>
      </c>
    </row>
    <row r="52" spans="4:8" x14ac:dyDescent="0.25">
      <c r="D52" s="1">
        <v>41789</v>
      </c>
      <c r="E52" s="2" t="s">
        <v>25</v>
      </c>
      <c r="F52">
        <v>23</v>
      </c>
      <c r="G52">
        <f>IF(cukier8[[#This Row],[NIP]]=E51,G51+cukier8[[#This Row],[sprzedane kg cukru]],cukier8[[#This Row],[sprzedane kg cukru]])</f>
        <v>3799</v>
      </c>
      <c r="H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230</v>
      </c>
    </row>
    <row r="53" spans="4:8" x14ac:dyDescent="0.25">
      <c r="D53" s="1">
        <v>41931</v>
      </c>
      <c r="E53" s="2" t="s">
        <v>25</v>
      </c>
      <c r="F53">
        <v>106</v>
      </c>
      <c r="G53">
        <f>IF(cukier8[[#This Row],[NIP]]=E52,G52+cukier8[[#This Row],[sprzedane kg cukru]],cukier8[[#This Row],[sprzedane kg cukru]])</f>
        <v>3905</v>
      </c>
      <c r="H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1060</v>
      </c>
    </row>
    <row r="54" spans="4:8" x14ac:dyDescent="0.25">
      <c r="D54" s="1">
        <v>38918</v>
      </c>
      <c r="E54" s="2" t="s">
        <v>124</v>
      </c>
      <c r="F54">
        <v>9</v>
      </c>
      <c r="G54">
        <f>IF(cukier8[[#This Row],[NIP]]=E53,G53+cukier8[[#This Row],[sprzedane kg cukru]],cukier8[[#This Row],[sprzedane kg cukru]])</f>
        <v>9</v>
      </c>
      <c r="H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5" spans="4:8" x14ac:dyDescent="0.25">
      <c r="D55" s="1">
        <v>38985</v>
      </c>
      <c r="E55" s="2" t="s">
        <v>124</v>
      </c>
      <c r="F55">
        <v>17</v>
      </c>
      <c r="G55">
        <f>IF(cukier8[[#This Row],[NIP]]=E54,G54+cukier8[[#This Row],[sprzedane kg cukru]],cukier8[[#This Row],[sprzedane kg cukru]])</f>
        <v>26</v>
      </c>
      <c r="H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6" spans="4:8" x14ac:dyDescent="0.25">
      <c r="D56" s="1">
        <v>40815</v>
      </c>
      <c r="E56" s="2" t="s">
        <v>225</v>
      </c>
      <c r="F56">
        <v>1</v>
      </c>
      <c r="G56">
        <f>IF(cukier8[[#This Row],[NIP]]=E55,G55+cukier8[[#This Row],[sprzedane kg cukru]],cukier8[[#This Row],[sprzedane kg cukru]])</f>
        <v>1</v>
      </c>
      <c r="H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7" spans="4:8" x14ac:dyDescent="0.25">
      <c r="D57" s="1">
        <v>38366</v>
      </c>
      <c r="E57" s="2" t="s">
        <v>8</v>
      </c>
      <c r="F57">
        <v>95</v>
      </c>
      <c r="G57">
        <f>IF(cukier8[[#This Row],[NIP]]=E56,G56+cukier8[[#This Row],[sprzedane kg cukru]],cukier8[[#This Row],[sprzedane kg cukru]])</f>
        <v>95</v>
      </c>
      <c r="H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8" spans="4:8" x14ac:dyDescent="0.25">
      <c r="D58" s="1">
        <v>38526</v>
      </c>
      <c r="E58" s="2" t="s">
        <v>8</v>
      </c>
      <c r="F58">
        <v>81</v>
      </c>
      <c r="G58">
        <f>IF(cukier8[[#This Row],[NIP]]=E57,G57+cukier8[[#This Row],[sprzedane kg cukru]],cukier8[[#This Row],[sprzedane kg cukru]])</f>
        <v>176</v>
      </c>
      <c r="H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405</v>
      </c>
    </row>
    <row r="59" spans="4:8" x14ac:dyDescent="0.25">
      <c r="D59" s="1">
        <v>38547</v>
      </c>
      <c r="E59" s="2" t="s">
        <v>8</v>
      </c>
      <c r="F59">
        <v>173</v>
      </c>
      <c r="G59">
        <f>IF(cukier8[[#This Row],[NIP]]=E58,G58+cukier8[[#This Row],[sprzedane kg cukru]],cukier8[[#This Row],[sprzedane kg cukru]])</f>
        <v>349</v>
      </c>
      <c r="H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865</v>
      </c>
    </row>
    <row r="60" spans="4:8" x14ac:dyDescent="0.25">
      <c r="D60" s="1">
        <v>38624</v>
      </c>
      <c r="E60" s="2" t="s">
        <v>8</v>
      </c>
      <c r="F60">
        <v>122</v>
      </c>
      <c r="G60">
        <f>IF(cukier8[[#This Row],[NIP]]=E59,G59+cukier8[[#This Row],[sprzedane kg cukru]],cukier8[[#This Row],[sprzedane kg cukru]])</f>
        <v>471</v>
      </c>
      <c r="H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610</v>
      </c>
    </row>
    <row r="61" spans="4:8" x14ac:dyDescent="0.25">
      <c r="D61" s="1">
        <v>38859</v>
      </c>
      <c r="E61" s="2" t="s">
        <v>8</v>
      </c>
      <c r="F61">
        <v>40</v>
      </c>
      <c r="G61">
        <f>IF(cukier8[[#This Row],[NIP]]=E60,G60+cukier8[[#This Row],[sprzedane kg cukru]],cukier8[[#This Row],[sprzedane kg cukru]])</f>
        <v>511</v>
      </c>
      <c r="H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</v>
      </c>
    </row>
    <row r="62" spans="4:8" x14ac:dyDescent="0.25">
      <c r="D62" s="1">
        <v>39003</v>
      </c>
      <c r="E62" s="2" t="s">
        <v>8</v>
      </c>
      <c r="F62">
        <v>163</v>
      </c>
      <c r="G62">
        <f>IF(cukier8[[#This Row],[NIP]]=E61,G61+cukier8[[#This Row],[sprzedane kg cukru]],cukier8[[#This Row],[sprzedane kg cukru]])</f>
        <v>674</v>
      </c>
      <c r="H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815</v>
      </c>
    </row>
    <row r="63" spans="4:8" x14ac:dyDescent="0.25">
      <c r="D63" s="1">
        <v>39021</v>
      </c>
      <c r="E63" s="2" t="s">
        <v>8</v>
      </c>
      <c r="F63">
        <v>194</v>
      </c>
      <c r="G63">
        <f>IF(cukier8[[#This Row],[NIP]]=E62,G62+cukier8[[#This Row],[sprzedane kg cukru]],cukier8[[#This Row],[sprzedane kg cukru]])</f>
        <v>868</v>
      </c>
      <c r="H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970</v>
      </c>
    </row>
    <row r="64" spans="4:8" x14ac:dyDescent="0.25">
      <c r="D64" s="1">
        <v>39052</v>
      </c>
      <c r="E64" s="2" t="s">
        <v>8</v>
      </c>
      <c r="F64">
        <v>124</v>
      </c>
      <c r="G64">
        <f>IF(cukier8[[#This Row],[NIP]]=E63,G63+cukier8[[#This Row],[sprzedane kg cukru]],cukier8[[#This Row],[sprzedane kg cukru]])</f>
        <v>992</v>
      </c>
      <c r="H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620</v>
      </c>
    </row>
    <row r="65" spans="4:8" x14ac:dyDescent="0.25">
      <c r="D65" s="1">
        <v>39191</v>
      </c>
      <c r="E65" s="2" t="s">
        <v>8</v>
      </c>
      <c r="F65">
        <v>67</v>
      </c>
      <c r="G65">
        <f>IF(cukier8[[#This Row],[NIP]]=E64,G64+cukier8[[#This Row],[sprzedane kg cukru]],cukier8[[#This Row],[sprzedane kg cukru]])</f>
        <v>1059</v>
      </c>
      <c r="H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670</v>
      </c>
    </row>
    <row r="66" spans="4:8" x14ac:dyDescent="0.25">
      <c r="D66" s="1">
        <v>39408</v>
      </c>
      <c r="E66" s="2" t="s">
        <v>8</v>
      </c>
      <c r="F66">
        <v>103</v>
      </c>
      <c r="G66">
        <f>IF(cukier8[[#This Row],[NIP]]=E65,G65+cukier8[[#This Row],[sprzedane kg cukru]],cukier8[[#This Row],[sprzedane kg cukru]])</f>
        <v>1162</v>
      </c>
      <c r="H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1030</v>
      </c>
    </row>
    <row r="67" spans="4:8" x14ac:dyDescent="0.25">
      <c r="D67" s="1">
        <v>39586</v>
      </c>
      <c r="E67" s="2" t="s">
        <v>8</v>
      </c>
      <c r="F67">
        <v>52</v>
      </c>
      <c r="G67">
        <f>IF(cukier8[[#This Row],[NIP]]=E66,G66+cukier8[[#This Row],[sprzedane kg cukru]],cukier8[[#This Row],[sprzedane kg cukru]])</f>
        <v>1214</v>
      </c>
      <c r="H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520</v>
      </c>
    </row>
    <row r="68" spans="4:8" x14ac:dyDescent="0.25">
      <c r="D68" s="1">
        <v>39664</v>
      </c>
      <c r="E68" s="2" t="s">
        <v>8</v>
      </c>
      <c r="F68">
        <v>28</v>
      </c>
      <c r="G68">
        <f>IF(cukier8[[#This Row],[NIP]]=E67,G67+cukier8[[#This Row],[sprzedane kg cukru]],cukier8[[#This Row],[sprzedane kg cukru]])</f>
        <v>1242</v>
      </c>
      <c r="H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280</v>
      </c>
    </row>
    <row r="69" spans="4:8" x14ac:dyDescent="0.25">
      <c r="D69" s="1">
        <v>40049</v>
      </c>
      <c r="E69" s="2" t="s">
        <v>8</v>
      </c>
      <c r="F69">
        <v>70</v>
      </c>
      <c r="G69">
        <f>IF(cukier8[[#This Row],[NIP]]=E68,G68+cukier8[[#This Row],[sprzedane kg cukru]],cukier8[[#This Row],[sprzedane kg cukru]])</f>
        <v>1312</v>
      </c>
      <c r="H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700</v>
      </c>
    </row>
    <row r="70" spans="4:8" x14ac:dyDescent="0.25">
      <c r="D70" s="1">
        <v>40075</v>
      </c>
      <c r="E70" s="2" t="s">
        <v>8</v>
      </c>
      <c r="F70">
        <v>73</v>
      </c>
      <c r="G70">
        <f>IF(cukier8[[#This Row],[NIP]]=E69,G69+cukier8[[#This Row],[sprzedane kg cukru]],cukier8[[#This Row],[sprzedane kg cukru]])</f>
        <v>1385</v>
      </c>
      <c r="H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730</v>
      </c>
    </row>
    <row r="71" spans="4:8" x14ac:dyDescent="0.25">
      <c r="D71" s="1">
        <v>40152</v>
      </c>
      <c r="E71" s="2" t="s">
        <v>8</v>
      </c>
      <c r="F71">
        <v>168</v>
      </c>
      <c r="G71">
        <f>IF(cukier8[[#This Row],[NIP]]=E70,G70+cukier8[[#This Row],[sprzedane kg cukru]],cukier8[[#This Row],[sprzedane kg cukru]])</f>
        <v>1553</v>
      </c>
      <c r="H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1680</v>
      </c>
    </row>
    <row r="72" spans="4:8" x14ac:dyDescent="0.25">
      <c r="D72" s="1">
        <v>40221</v>
      </c>
      <c r="E72" s="2" t="s">
        <v>8</v>
      </c>
      <c r="F72">
        <v>81</v>
      </c>
      <c r="G72">
        <f>IF(cukier8[[#This Row],[NIP]]=E71,G71+cukier8[[#This Row],[sprzedane kg cukru]],cukier8[[#This Row],[sprzedane kg cukru]])</f>
        <v>1634</v>
      </c>
      <c r="H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810</v>
      </c>
    </row>
    <row r="73" spans="4:8" x14ac:dyDescent="0.25">
      <c r="D73" s="1">
        <v>40225</v>
      </c>
      <c r="E73" s="2" t="s">
        <v>8</v>
      </c>
      <c r="F73">
        <v>194</v>
      </c>
      <c r="G73">
        <f>IF(cukier8[[#This Row],[NIP]]=E72,G72+cukier8[[#This Row],[sprzedane kg cukru]],cukier8[[#This Row],[sprzedane kg cukru]])</f>
        <v>1828</v>
      </c>
      <c r="H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1940</v>
      </c>
    </row>
    <row r="74" spans="4:8" x14ac:dyDescent="0.25">
      <c r="D74" s="1">
        <v>40610</v>
      </c>
      <c r="E74" s="2" t="s">
        <v>8</v>
      </c>
      <c r="F74">
        <v>25</v>
      </c>
      <c r="G74">
        <f>IF(cukier8[[#This Row],[NIP]]=E73,G73+cukier8[[#This Row],[sprzedane kg cukru]],cukier8[[#This Row],[sprzedane kg cukru]])</f>
        <v>1853</v>
      </c>
      <c r="H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250</v>
      </c>
    </row>
    <row r="75" spans="4:8" x14ac:dyDescent="0.25">
      <c r="D75" s="1">
        <v>40670</v>
      </c>
      <c r="E75" s="2" t="s">
        <v>8</v>
      </c>
      <c r="F75">
        <v>99</v>
      </c>
      <c r="G75">
        <f>IF(cukier8[[#This Row],[NIP]]=E74,G74+cukier8[[#This Row],[sprzedane kg cukru]],cukier8[[#This Row],[sprzedane kg cukru]])</f>
        <v>1952</v>
      </c>
      <c r="H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990</v>
      </c>
    </row>
    <row r="76" spans="4:8" x14ac:dyDescent="0.25">
      <c r="D76" s="1">
        <v>40753</v>
      </c>
      <c r="E76" s="2" t="s">
        <v>8</v>
      </c>
      <c r="F76">
        <v>162</v>
      </c>
      <c r="G76">
        <f>IF(cukier8[[#This Row],[NIP]]=E75,G75+cukier8[[#This Row],[sprzedane kg cukru]],cukier8[[#This Row],[sprzedane kg cukru]])</f>
        <v>2114</v>
      </c>
      <c r="H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1620</v>
      </c>
    </row>
    <row r="77" spans="4:8" x14ac:dyDescent="0.25">
      <c r="D77" s="1">
        <v>40768</v>
      </c>
      <c r="E77" s="2" t="s">
        <v>8</v>
      </c>
      <c r="F77">
        <v>184</v>
      </c>
      <c r="G77">
        <f>IF(cukier8[[#This Row],[NIP]]=E76,G76+cukier8[[#This Row],[sprzedane kg cukru]],cukier8[[#This Row],[sprzedane kg cukru]])</f>
        <v>2298</v>
      </c>
      <c r="H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1840</v>
      </c>
    </row>
    <row r="78" spans="4:8" x14ac:dyDescent="0.25">
      <c r="D78" s="1">
        <v>40789</v>
      </c>
      <c r="E78" s="2" t="s">
        <v>8</v>
      </c>
      <c r="F78">
        <v>77</v>
      </c>
      <c r="G78">
        <f>IF(cukier8[[#This Row],[NIP]]=E77,G77+cukier8[[#This Row],[sprzedane kg cukru]],cukier8[[#This Row],[sprzedane kg cukru]])</f>
        <v>2375</v>
      </c>
      <c r="H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770</v>
      </c>
    </row>
    <row r="79" spans="4:8" x14ac:dyDescent="0.25">
      <c r="D79" s="1">
        <v>40892</v>
      </c>
      <c r="E79" s="2" t="s">
        <v>8</v>
      </c>
      <c r="F79">
        <v>108</v>
      </c>
      <c r="G79">
        <f>IF(cukier8[[#This Row],[NIP]]=E78,G78+cukier8[[#This Row],[sprzedane kg cukru]],cukier8[[#This Row],[sprzedane kg cukru]])</f>
        <v>2483</v>
      </c>
      <c r="H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1080</v>
      </c>
    </row>
    <row r="80" spans="4:8" x14ac:dyDescent="0.25">
      <c r="D80" s="1">
        <v>40903</v>
      </c>
      <c r="E80" s="2" t="s">
        <v>8</v>
      </c>
      <c r="F80">
        <v>197</v>
      </c>
      <c r="G80">
        <f>IF(cukier8[[#This Row],[NIP]]=E79,G79+cukier8[[#This Row],[sprzedane kg cukru]],cukier8[[#This Row],[sprzedane kg cukru]])</f>
        <v>2680</v>
      </c>
      <c r="H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1970</v>
      </c>
    </row>
    <row r="81" spans="4:8" x14ac:dyDescent="0.25">
      <c r="D81" s="1">
        <v>41006</v>
      </c>
      <c r="E81" s="2" t="s">
        <v>8</v>
      </c>
      <c r="F81">
        <v>152</v>
      </c>
      <c r="G81">
        <f>IF(cukier8[[#This Row],[NIP]]=E80,G80+cukier8[[#This Row],[sprzedane kg cukru]],cukier8[[#This Row],[sprzedane kg cukru]])</f>
        <v>2832</v>
      </c>
      <c r="H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1520</v>
      </c>
    </row>
    <row r="82" spans="4:8" x14ac:dyDescent="0.25">
      <c r="D82" s="1">
        <v>41014</v>
      </c>
      <c r="E82" s="2" t="s">
        <v>8</v>
      </c>
      <c r="F82">
        <v>141</v>
      </c>
      <c r="G82">
        <f>IF(cukier8[[#This Row],[NIP]]=E81,G81+cukier8[[#This Row],[sprzedane kg cukru]],cukier8[[#This Row],[sprzedane kg cukru]])</f>
        <v>2973</v>
      </c>
      <c r="H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1410</v>
      </c>
    </row>
    <row r="83" spans="4:8" x14ac:dyDescent="0.25">
      <c r="D83" s="1">
        <v>41177</v>
      </c>
      <c r="E83" s="2" t="s">
        <v>8</v>
      </c>
      <c r="F83">
        <v>155</v>
      </c>
      <c r="G83">
        <f>IF(cukier8[[#This Row],[NIP]]=E82,G82+cukier8[[#This Row],[sprzedane kg cukru]],cukier8[[#This Row],[sprzedane kg cukru]])</f>
        <v>3128</v>
      </c>
      <c r="H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1550</v>
      </c>
    </row>
    <row r="84" spans="4:8" x14ac:dyDescent="0.25">
      <c r="D84" s="1">
        <v>41432</v>
      </c>
      <c r="E84" s="2" t="s">
        <v>8</v>
      </c>
      <c r="F84">
        <v>81</v>
      </c>
      <c r="G84">
        <f>IF(cukier8[[#This Row],[NIP]]=E83,G83+cukier8[[#This Row],[sprzedane kg cukru]],cukier8[[#This Row],[sprzedane kg cukru]])</f>
        <v>3209</v>
      </c>
      <c r="H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810</v>
      </c>
    </row>
    <row r="85" spans="4:8" x14ac:dyDescent="0.25">
      <c r="D85" s="1">
        <v>41464</v>
      </c>
      <c r="E85" s="2" t="s">
        <v>8</v>
      </c>
      <c r="F85">
        <v>172</v>
      </c>
      <c r="G85">
        <f>IF(cukier8[[#This Row],[NIP]]=E84,G84+cukier8[[#This Row],[sprzedane kg cukru]],cukier8[[#This Row],[sprzedane kg cukru]])</f>
        <v>3381</v>
      </c>
      <c r="H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1720</v>
      </c>
    </row>
    <row r="86" spans="4:8" x14ac:dyDescent="0.25">
      <c r="D86" s="1">
        <v>41485</v>
      </c>
      <c r="E86" s="2" t="s">
        <v>8</v>
      </c>
      <c r="F86">
        <v>116</v>
      </c>
      <c r="G86">
        <f>IF(cukier8[[#This Row],[NIP]]=E85,G85+cukier8[[#This Row],[sprzedane kg cukru]],cukier8[[#This Row],[sprzedane kg cukru]])</f>
        <v>3497</v>
      </c>
      <c r="H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1160</v>
      </c>
    </row>
    <row r="87" spans="4:8" x14ac:dyDescent="0.25">
      <c r="D87" s="1">
        <v>41563</v>
      </c>
      <c r="E87" s="2" t="s">
        <v>8</v>
      </c>
      <c r="F87">
        <v>62</v>
      </c>
      <c r="G87">
        <f>IF(cukier8[[#This Row],[NIP]]=E86,G86+cukier8[[#This Row],[sprzedane kg cukru]],cukier8[[#This Row],[sprzedane kg cukru]])</f>
        <v>3559</v>
      </c>
      <c r="H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620</v>
      </c>
    </row>
    <row r="88" spans="4:8" x14ac:dyDescent="0.25">
      <c r="D88" s="1">
        <v>41567</v>
      </c>
      <c r="E88" s="2" t="s">
        <v>8</v>
      </c>
      <c r="F88">
        <v>184</v>
      </c>
      <c r="G88">
        <f>IF(cukier8[[#This Row],[NIP]]=E87,G87+cukier8[[#This Row],[sprzedane kg cukru]],cukier8[[#This Row],[sprzedane kg cukru]])</f>
        <v>3743</v>
      </c>
      <c r="H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1840</v>
      </c>
    </row>
    <row r="89" spans="4:8" x14ac:dyDescent="0.25">
      <c r="D89" s="1">
        <v>41570</v>
      </c>
      <c r="E89" s="2" t="s">
        <v>8</v>
      </c>
      <c r="F89">
        <v>97</v>
      </c>
      <c r="G89">
        <f>IF(cukier8[[#This Row],[NIP]]=E88,G88+cukier8[[#This Row],[sprzedane kg cukru]],cukier8[[#This Row],[sprzedane kg cukru]])</f>
        <v>3840</v>
      </c>
      <c r="H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970</v>
      </c>
    </row>
    <row r="90" spans="4:8" x14ac:dyDescent="0.25">
      <c r="D90" s="1">
        <v>41624</v>
      </c>
      <c r="E90" s="2" t="s">
        <v>8</v>
      </c>
      <c r="F90">
        <v>100</v>
      </c>
      <c r="G90">
        <f>IF(cukier8[[#This Row],[NIP]]=E89,G89+cukier8[[#This Row],[sprzedane kg cukru]],cukier8[[#This Row],[sprzedane kg cukru]])</f>
        <v>3940</v>
      </c>
      <c r="H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1000</v>
      </c>
    </row>
    <row r="91" spans="4:8" x14ac:dyDescent="0.25">
      <c r="D91" s="1">
        <v>41690</v>
      </c>
      <c r="E91" s="2" t="s">
        <v>8</v>
      </c>
      <c r="F91">
        <v>185</v>
      </c>
      <c r="G91">
        <f>IF(cukier8[[#This Row],[NIP]]=E90,G90+cukier8[[#This Row],[sprzedane kg cukru]],cukier8[[#This Row],[sprzedane kg cukru]])</f>
        <v>4125</v>
      </c>
      <c r="H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1850</v>
      </c>
    </row>
    <row r="92" spans="4:8" x14ac:dyDescent="0.25">
      <c r="D92" s="1">
        <v>41832</v>
      </c>
      <c r="E92" s="2" t="s">
        <v>8</v>
      </c>
      <c r="F92">
        <v>184</v>
      </c>
      <c r="G92">
        <f>IF(cukier8[[#This Row],[NIP]]=E91,G91+cukier8[[#This Row],[sprzedane kg cukru]],cukier8[[#This Row],[sprzedane kg cukru]])</f>
        <v>4309</v>
      </c>
      <c r="H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1840</v>
      </c>
    </row>
    <row r="93" spans="4:8" x14ac:dyDescent="0.25">
      <c r="D93" s="1">
        <v>38388</v>
      </c>
      <c r="E93" s="2" t="s">
        <v>17</v>
      </c>
      <c r="F93">
        <v>12</v>
      </c>
      <c r="G93">
        <f>IF(cukier8[[#This Row],[NIP]]=E92,G92+cukier8[[#This Row],[sprzedane kg cukru]],cukier8[[#This Row],[sprzedane kg cukru]])</f>
        <v>12</v>
      </c>
      <c r="H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4" spans="4:8" x14ac:dyDescent="0.25">
      <c r="D94" s="1">
        <v>39120</v>
      </c>
      <c r="E94" s="2" t="s">
        <v>17</v>
      </c>
      <c r="F94">
        <v>5</v>
      </c>
      <c r="G94">
        <f>IF(cukier8[[#This Row],[NIP]]=E93,G93+cukier8[[#This Row],[sprzedane kg cukru]],cukier8[[#This Row],[sprzedane kg cukru]])</f>
        <v>17</v>
      </c>
      <c r="H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5" spans="4:8" x14ac:dyDescent="0.25">
      <c r="D95" s="1">
        <v>39448</v>
      </c>
      <c r="E95" s="2" t="s">
        <v>17</v>
      </c>
      <c r="F95">
        <v>1</v>
      </c>
      <c r="G95">
        <f>IF(cukier8[[#This Row],[NIP]]=E94,G94+cukier8[[#This Row],[sprzedane kg cukru]],cukier8[[#This Row],[sprzedane kg cukru]])</f>
        <v>18</v>
      </c>
      <c r="H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6" spans="4:8" x14ac:dyDescent="0.25">
      <c r="D96" s="1">
        <v>41336</v>
      </c>
      <c r="E96" s="2" t="s">
        <v>17</v>
      </c>
      <c r="F96">
        <v>17</v>
      </c>
      <c r="G96">
        <f>IF(cukier8[[#This Row],[NIP]]=E95,G95+cukier8[[#This Row],[sprzedane kg cukru]],cukier8[[#This Row],[sprzedane kg cukru]])</f>
        <v>35</v>
      </c>
      <c r="H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7" spans="4:8" x14ac:dyDescent="0.25">
      <c r="D97" s="1">
        <v>41509</v>
      </c>
      <c r="E97" s="2" t="s">
        <v>17</v>
      </c>
      <c r="F97">
        <v>4</v>
      </c>
      <c r="G97">
        <f>IF(cukier8[[#This Row],[NIP]]=E96,G96+cukier8[[#This Row],[sprzedane kg cukru]],cukier8[[#This Row],[sprzedane kg cukru]])</f>
        <v>39</v>
      </c>
      <c r="H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8" spans="4:8" x14ac:dyDescent="0.25">
      <c r="D98" s="1">
        <v>40073</v>
      </c>
      <c r="E98" s="2" t="s">
        <v>202</v>
      </c>
      <c r="F98">
        <v>3</v>
      </c>
      <c r="G98">
        <f>IF(cukier8[[#This Row],[NIP]]=E97,G97+cukier8[[#This Row],[sprzedane kg cukru]],cukier8[[#This Row],[sprzedane kg cukru]])</f>
        <v>3</v>
      </c>
      <c r="H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9" spans="4:8" x14ac:dyDescent="0.25">
      <c r="D99" s="1">
        <v>41315</v>
      </c>
      <c r="E99" s="2" t="s">
        <v>202</v>
      </c>
      <c r="F99">
        <v>19</v>
      </c>
      <c r="G99">
        <f>IF(cukier8[[#This Row],[NIP]]=E98,G98+cukier8[[#This Row],[sprzedane kg cukru]],cukier8[[#This Row],[sprzedane kg cukru]])</f>
        <v>22</v>
      </c>
      <c r="H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0" spans="4:8" x14ac:dyDescent="0.25">
      <c r="D100" s="1">
        <v>41538</v>
      </c>
      <c r="E100" s="2" t="s">
        <v>202</v>
      </c>
      <c r="F100">
        <v>5</v>
      </c>
      <c r="G100">
        <f>IF(cukier8[[#This Row],[NIP]]=E99,G99+cukier8[[#This Row],[sprzedane kg cukru]],cukier8[[#This Row],[sprzedane kg cukru]])</f>
        <v>27</v>
      </c>
      <c r="H1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1" spans="4:8" x14ac:dyDescent="0.25">
      <c r="D101" s="1">
        <v>38583</v>
      </c>
      <c r="E101" s="2" t="s">
        <v>74</v>
      </c>
      <c r="F101">
        <v>16</v>
      </c>
      <c r="G101">
        <f>IF(cukier8[[#This Row],[NIP]]=E100,G100+cukier8[[#This Row],[sprzedane kg cukru]],cukier8[[#This Row],[sprzedane kg cukru]])</f>
        <v>16</v>
      </c>
      <c r="H1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2" spans="4:8" x14ac:dyDescent="0.25">
      <c r="D102" s="1">
        <v>38978</v>
      </c>
      <c r="E102" s="2" t="s">
        <v>74</v>
      </c>
      <c r="F102">
        <v>10</v>
      </c>
      <c r="G102">
        <f>IF(cukier8[[#This Row],[NIP]]=E101,G101+cukier8[[#This Row],[sprzedane kg cukru]],cukier8[[#This Row],[sprzedane kg cukru]])</f>
        <v>26</v>
      </c>
      <c r="H1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3" spans="4:8" x14ac:dyDescent="0.25">
      <c r="D103" s="1">
        <v>39573</v>
      </c>
      <c r="E103" s="2" t="s">
        <v>74</v>
      </c>
      <c r="F103">
        <v>8</v>
      </c>
      <c r="G103">
        <f>IF(cukier8[[#This Row],[NIP]]=E102,G102+cukier8[[#This Row],[sprzedane kg cukru]],cukier8[[#This Row],[sprzedane kg cukru]])</f>
        <v>34</v>
      </c>
      <c r="H1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4" spans="4:8" x14ac:dyDescent="0.25">
      <c r="D104" s="1">
        <v>40336</v>
      </c>
      <c r="E104" s="2" t="s">
        <v>74</v>
      </c>
      <c r="F104">
        <v>17</v>
      </c>
      <c r="G104">
        <f>IF(cukier8[[#This Row],[NIP]]=E103,G103+cukier8[[#This Row],[sprzedane kg cukru]],cukier8[[#This Row],[sprzedane kg cukru]])</f>
        <v>51</v>
      </c>
      <c r="H1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5" spans="4:8" x14ac:dyDescent="0.25">
      <c r="D105" s="1">
        <v>40348</v>
      </c>
      <c r="E105" s="2" t="s">
        <v>74</v>
      </c>
      <c r="F105">
        <v>11</v>
      </c>
      <c r="G105">
        <f>IF(cukier8[[#This Row],[NIP]]=E104,G104+cukier8[[#This Row],[sprzedane kg cukru]],cukier8[[#This Row],[sprzedane kg cukru]])</f>
        <v>62</v>
      </c>
      <c r="H1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6" spans="4:8" x14ac:dyDescent="0.25">
      <c r="D106" s="1">
        <v>38851</v>
      </c>
      <c r="E106" s="2" t="s">
        <v>110</v>
      </c>
      <c r="F106">
        <v>19</v>
      </c>
      <c r="G106">
        <f>IF(cukier8[[#This Row],[NIP]]=E105,G105+cukier8[[#This Row],[sprzedane kg cukru]],cukier8[[#This Row],[sprzedane kg cukru]])</f>
        <v>19</v>
      </c>
      <c r="H1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7" spans="4:8" x14ac:dyDescent="0.25">
      <c r="D107" s="1">
        <v>40101</v>
      </c>
      <c r="E107" s="2" t="s">
        <v>110</v>
      </c>
      <c r="F107">
        <v>10</v>
      </c>
      <c r="G107">
        <f>IF(cukier8[[#This Row],[NIP]]=E106,G106+cukier8[[#This Row],[sprzedane kg cukru]],cukier8[[#This Row],[sprzedane kg cukru]])</f>
        <v>29</v>
      </c>
      <c r="H1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8" spans="4:8" x14ac:dyDescent="0.25">
      <c r="D108" s="1">
        <v>40669</v>
      </c>
      <c r="E108" s="2" t="s">
        <v>110</v>
      </c>
      <c r="F108">
        <v>1</v>
      </c>
      <c r="G108">
        <f>IF(cukier8[[#This Row],[NIP]]=E107,G107+cukier8[[#This Row],[sprzedane kg cukru]],cukier8[[#This Row],[sprzedane kg cukru]])</f>
        <v>30</v>
      </c>
      <c r="H1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9" spans="4:8" x14ac:dyDescent="0.25">
      <c r="D109" s="1">
        <v>40943</v>
      </c>
      <c r="E109" s="2" t="s">
        <v>110</v>
      </c>
      <c r="F109">
        <v>9</v>
      </c>
      <c r="G109">
        <f>IF(cukier8[[#This Row],[NIP]]=E108,G108+cukier8[[#This Row],[sprzedane kg cukru]],cukier8[[#This Row],[sprzedane kg cukru]])</f>
        <v>39</v>
      </c>
      <c r="H1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0" spans="4:8" x14ac:dyDescent="0.25">
      <c r="D110" s="1">
        <v>41154</v>
      </c>
      <c r="E110" s="2" t="s">
        <v>110</v>
      </c>
      <c r="F110">
        <v>5</v>
      </c>
      <c r="G110">
        <f>IF(cukier8[[#This Row],[NIP]]=E109,G109+cukier8[[#This Row],[sprzedane kg cukru]],cukier8[[#This Row],[sprzedane kg cukru]])</f>
        <v>44</v>
      </c>
      <c r="H1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1" spans="4:8" x14ac:dyDescent="0.25">
      <c r="D111" s="1">
        <v>38596</v>
      </c>
      <c r="E111" s="2" t="s">
        <v>79</v>
      </c>
      <c r="F111">
        <v>8</v>
      </c>
      <c r="G111">
        <f>IF(cukier8[[#This Row],[NIP]]=E110,G110+cukier8[[#This Row],[sprzedane kg cukru]],cukier8[[#This Row],[sprzedane kg cukru]])</f>
        <v>8</v>
      </c>
      <c r="H1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2" spans="4:8" x14ac:dyDescent="0.25">
      <c r="D112" s="1">
        <v>41559</v>
      </c>
      <c r="E112" s="2" t="s">
        <v>79</v>
      </c>
      <c r="F112">
        <v>14</v>
      </c>
      <c r="G112">
        <f>IF(cukier8[[#This Row],[NIP]]=E111,G111+cukier8[[#This Row],[sprzedane kg cukru]],cukier8[[#This Row],[sprzedane kg cukru]])</f>
        <v>22</v>
      </c>
      <c r="H1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3" spans="4:8" x14ac:dyDescent="0.25">
      <c r="D113" s="1">
        <v>38640</v>
      </c>
      <c r="E113" s="2" t="s">
        <v>84</v>
      </c>
      <c r="F113">
        <v>17</v>
      </c>
      <c r="G113">
        <f>IF(cukier8[[#This Row],[NIP]]=E112,G112+cukier8[[#This Row],[sprzedane kg cukru]],cukier8[[#This Row],[sprzedane kg cukru]])</f>
        <v>17</v>
      </c>
      <c r="H1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4" spans="4:8" x14ac:dyDescent="0.25">
      <c r="D114" s="1">
        <v>39064</v>
      </c>
      <c r="E114" s="2" t="s">
        <v>84</v>
      </c>
      <c r="F114">
        <v>6</v>
      </c>
      <c r="G114">
        <f>IF(cukier8[[#This Row],[NIP]]=E113,G113+cukier8[[#This Row],[sprzedane kg cukru]],cukier8[[#This Row],[sprzedane kg cukru]])</f>
        <v>23</v>
      </c>
      <c r="H1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5" spans="4:8" x14ac:dyDescent="0.25">
      <c r="D115" s="1">
        <v>39821</v>
      </c>
      <c r="E115" s="2" t="s">
        <v>84</v>
      </c>
      <c r="F115">
        <v>11</v>
      </c>
      <c r="G115">
        <f>IF(cukier8[[#This Row],[NIP]]=E114,G114+cukier8[[#This Row],[sprzedane kg cukru]],cukier8[[#This Row],[sprzedane kg cukru]])</f>
        <v>34</v>
      </c>
      <c r="H1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6" spans="4:8" x14ac:dyDescent="0.25">
      <c r="D116" s="1">
        <v>41642</v>
      </c>
      <c r="E116" s="2" t="s">
        <v>84</v>
      </c>
      <c r="F116">
        <v>18</v>
      </c>
      <c r="G116">
        <f>IF(cukier8[[#This Row],[NIP]]=E115,G115+cukier8[[#This Row],[sprzedane kg cukru]],cukier8[[#This Row],[sprzedane kg cukru]])</f>
        <v>52</v>
      </c>
      <c r="H1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7" spans="4:8" x14ac:dyDescent="0.25">
      <c r="D117" s="1">
        <v>39925</v>
      </c>
      <c r="E117" s="2" t="s">
        <v>188</v>
      </c>
      <c r="F117">
        <v>15</v>
      </c>
      <c r="G117">
        <f>IF(cukier8[[#This Row],[NIP]]=E116,G116+cukier8[[#This Row],[sprzedane kg cukru]],cukier8[[#This Row],[sprzedane kg cukru]])</f>
        <v>15</v>
      </c>
      <c r="H1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8" spans="4:8" x14ac:dyDescent="0.25">
      <c r="D118" s="1">
        <v>41898</v>
      </c>
      <c r="E118" s="2" t="s">
        <v>188</v>
      </c>
      <c r="F118">
        <v>14</v>
      </c>
      <c r="G118">
        <f>IF(cukier8[[#This Row],[NIP]]=E117,G117+cukier8[[#This Row],[sprzedane kg cukru]],cukier8[[#This Row],[sprzedane kg cukru]])</f>
        <v>29</v>
      </c>
      <c r="H1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9" spans="4:8" x14ac:dyDescent="0.25">
      <c r="D119" s="1">
        <v>41273</v>
      </c>
      <c r="E119" s="2" t="s">
        <v>233</v>
      </c>
      <c r="F119">
        <v>14</v>
      </c>
      <c r="G119">
        <f>IF(cukier8[[#This Row],[NIP]]=E118,G118+cukier8[[#This Row],[sprzedane kg cukru]],cukier8[[#This Row],[sprzedane kg cukru]])</f>
        <v>14</v>
      </c>
      <c r="H1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0" spans="4:8" x14ac:dyDescent="0.25">
      <c r="D120" s="1">
        <v>41014</v>
      </c>
      <c r="E120" s="2" t="s">
        <v>231</v>
      </c>
      <c r="F120">
        <v>15</v>
      </c>
      <c r="G120">
        <f>IF(cukier8[[#This Row],[NIP]]=E119,G119+cukier8[[#This Row],[sprzedane kg cukru]],cukier8[[#This Row],[sprzedane kg cukru]])</f>
        <v>15</v>
      </c>
      <c r="H1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1" spans="4:8" x14ac:dyDescent="0.25">
      <c r="D121" s="1">
        <v>41208</v>
      </c>
      <c r="E121" s="2" t="s">
        <v>231</v>
      </c>
      <c r="F121">
        <v>2</v>
      </c>
      <c r="G121">
        <f>IF(cukier8[[#This Row],[NIP]]=E120,G120+cukier8[[#This Row],[sprzedane kg cukru]],cukier8[[#This Row],[sprzedane kg cukru]])</f>
        <v>17</v>
      </c>
      <c r="H1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2" spans="4:8" x14ac:dyDescent="0.25">
      <c r="D122" s="1">
        <v>41498</v>
      </c>
      <c r="E122" s="2" t="s">
        <v>231</v>
      </c>
      <c r="F122">
        <v>8</v>
      </c>
      <c r="G122">
        <f>IF(cukier8[[#This Row],[NIP]]=E121,G121+cukier8[[#This Row],[sprzedane kg cukru]],cukier8[[#This Row],[sprzedane kg cukru]])</f>
        <v>25</v>
      </c>
      <c r="H1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3" spans="4:8" x14ac:dyDescent="0.25">
      <c r="D123" s="1">
        <v>38401</v>
      </c>
      <c r="E123" s="2" t="s">
        <v>21</v>
      </c>
      <c r="F123">
        <v>91</v>
      </c>
      <c r="G123">
        <f>IF(cukier8[[#This Row],[NIP]]=E122,G122+cukier8[[#This Row],[sprzedane kg cukru]],cukier8[[#This Row],[sprzedane kg cukru]])</f>
        <v>91</v>
      </c>
      <c r="H1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4" spans="4:8" x14ac:dyDescent="0.25">
      <c r="D124" s="1">
        <v>38581</v>
      </c>
      <c r="E124" s="2" t="s">
        <v>21</v>
      </c>
      <c r="F124">
        <v>41</v>
      </c>
      <c r="G124">
        <f>IF(cukier8[[#This Row],[NIP]]=E123,G123+cukier8[[#This Row],[sprzedane kg cukru]],cukier8[[#This Row],[sprzedane kg cukru]])</f>
        <v>132</v>
      </c>
      <c r="H1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205</v>
      </c>
    </row>
    <row r="125" spans="4:8" x14ac:dyDescent="0.25">
      <c r="D125" s="1">
        <v>38599</v>
      </c>
      <c r="E125" s="2" t="s">
        <v>21</v>
      </c>
      <c r="F125">
        <v>63</v>
      </c>
      <c r="G125">
        <f>IF(cukier8[[#This Row],[NIP]]=E124,G124+cukier8[[#This Row],[sprzedane kg cukru]],cukier8[[#This Row],[sprzedane kg cukru]])</f>
        <v>195</v>
      </c>
      <c r="H1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315</v>
      </c>
    </row>
    <row r="126" spans="4:8" x14ac:dyDescent="0.25">
      <c r="D126" s="1">
        <v>38645</v>
      </c>
      <c r="E126" s="2" t="s">
        <v>21</v>
      </c>
      <c r="F126">
        <v>125</v>
      </c>
      <c r="G126">
        <f>IF(cukier8[[#This Row],[NIP]]=E125,G125+cukier8[[#This Row],[sprzedane kg cukru]],cukier8[[#This Row],[sprzedane kg cukru]])</f>
        <v>320</v>
      </c>
      <c r="H1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625</v>
      </c>
    </row>
    <row r="127" spans="4:8" x14ac:dyDescent="0.25">
      <c r="D127" s="1">
        <v>38786</v>
      </c>
      <c r="E127" s="2" t="s">
        <v>21</v>
      </c>
      <c r="F127">
        <v>170</v>
      </c>
      <c r="G127">
        <f>IF(cukier8[[#This Row],[NIP]]=E126,G126+cukier8[[#This Row],[sprzedane kg cukru]],cukier8[[#This Row],[sprzedane kg cukru]])</f>
        <v>490</v>
      </c>
      <c r="H1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850</v>
      </c>
    </row>
    <row r="128" spans="4:8" x14ac:dyDescent="0.25">
      <c r="D128" s="1">
        <v>39021</v>
      </c>
      <c r="E128" s="2" t="s">
        <v>21</v>
      </c>
      <c r="F128">
        <v>186</v>
      </c>
      <c r="G128">
        <f>IF(cukier8[[#This Row],[NIP]]=E127,G127+cukier8[[#This Row],[sprzedane kg cukru]],cukier8[[#This Row],[sprzedane kg cukru]])</f>
        <v>676</v>
      </c>
      <c r="H1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930</v>
      </c>
    </row>
    <row r="129" spans="4:8" x14ac:dyDescent="0.25">
      <c r="D129" s="1">
        <v>39220</v>
      </c>
      <c r="E129" s="2" t="s">
        <v>21</v>
      </c>
      <c r="F129">
        <v>186</v>
      </c>
      <c r="G129">
        <f>IF(cukier8[[#This Row],[NIP]]=E128,G128+cukier8[[#This Row],[sprzedane kg cukru]],cukier8[[#This Row],[sprzedane kg cukru]])</f>
        <v>862</v>
      </c>
      <c r="H1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930</v>
      </c>
    </row>
    <row r="130" spans="4:8" x14ac:dyDescent="0.25">
      <c r="D130" s="1">
        <v>39239</v>
      </c>
      <c r="E130" s="2" t="s">
        <v>21</v>
      </c>
      <c r="F130">
        <v>128</v>
      </c>
      <c r="G130">
        <f>IF(cukier8[[#This Row],[NIP]]=E129,G129+cukier8[[#This Row],[sprzedane kg cukru]],cukier8[[#This Row],[sprzedane kg cukru]])</f>
        <v>990</v>
      </c>
      <c r="H1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640</v>
      </c>
    </row>
    <row r="131" spans="4:8" x14ac:dyDescent="0.25">
      <c r="D131" s="1">
        <v>39357</v>
      </c>
      <c r="E131" s="2" t="s">
        <v>21</v>
      </c>
      <c r="F131">
        <v>151</v>
      </c>
      <c r="G131">
        <f>IF(cukier8[[#This Row],[NIP]]=E130,G130+cukier8[[#This Row],[sprzedane kg cukru]],cukier8[[#This Row],[sprzedane kg cukru]])</f>
        <v>1141</v>
      </c>
      <c r="H1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1510</v>
      </c>
    </row>
    <row r="132" spans="4:8" x14ac:dyDescent="0.25">
      <c r="D132" s="1">
        <v>39432</v>
      </c>
      <c r="E132" s="2" t="s">
        <v>21</v>
      </c>
      <c r="F132">
        <v>146</v>
      </c>
      <c r="G132">
        <f>IF(cukier8[[#This Row],[NIP]]=E131,G131+cukier8[[#This Row],[sprzedane kg cukru]],cukier8[[#This Row],[sprzedane kg cukru]])</f>
        <v>1287</v>
      </c>
      <c r="H1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1460</v>
      </c>
    </row>
    <row r="133" spans="4:8" x14ac:dyDescent="0.25">
      <c r="D133" s="1">
        <v>39440</v>
      </c>
      <c r="E133" s="2" t="s">
        <v>21</v>
      </c>
      <c r="F133">
        <v>100</v>
      </c>
      <c r="G133">
        <f>IF(cukier8[[#This Row],[NIP]]=E132,G132+cukier8[[#This Row],[sprzedane kg cukru]],cukier8[[#This Row],[sprzedane kg cukru]])</f>
        <v>1387</v>
      </c>
      <c r="H1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1000</v>
      </c>
    </row>
    <row r="134" spans="4:8" x14ac:dyDescent="0.25">
      <c r="D134" s="1">
        <v>39529</v>
      </c>
      <c r="E134" s="2" t="s">
        <v>21</v>
      </c>
      <c r="F134">
        <v>46</v>
      </c>
      <c r="G134">
        <f>IF(cukier8[[#This Row],[NIP]]=E133,G133+cukier8[[#This Row],[sprzedane kg cukru]],cukier8[[#This Row],[sprzedane kg cukru]])</f>
        <v>1433</v>
      </c>
      <c r="H1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460</v>
      </c>
    </row>
    <row r="135" spans="4:8" x14ac:dyDescent="0.25">
      <c r="D135" s="1">
        <v>39713</v>
      </c>
      <c r="E135" s="2" t="s">
        <v>21</v>
      </c>
      <c r="F135">
        <v>104</v>
      </c>
      <c r="G135">
        <f>IF(cukier8[[#This Row],[NIP]]=E134,G134+cukier8[[#This Row],[sprzedane kg cukru]],cukier8[[#This Row],[sprzedane kg cukru]])</f>
        <v>1537</v>
      </c>
      <c r="H1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1040</v>
      </c>
    </row>
    <row r="136" spans="4:8" x14ac:dyDescent="0.25">
      <c r="D136" s="1">
        <v>39733</v>
      </c>
      <c r="E136" s="2" t="s">
        <v>21</v>
      </c>
      <c r="F136">
        <v>54</v>
      </c>
      <c r="G136">
        <f>IF(cukier8[[#This Row],[NIP]]=E135,G135+cukier8[[#This Row],[sprzedane kg cukru]],cukier8[[#This Row],[sprzedane kg cukru]])</f>
        <v>1591</v>
      </c>
      <c r="H1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540</v>
      </c>
    </row>
    <row r="137" spans="4:8" x14ac:dyDescent="0.25">
      <c r="D137" s="1">
        <v>39916</v>
      </c>
      <c r="E137" s="2" t="s">
        <v>21</v>
      </c>
      <c r="F137">
        <v>29</v>
      </c>
      <c r="G137">
        <f>IF(cukier8[[#This Row],[NIP]]=E136,G136+cukier8[[#This Row],[sprzedane kg cukru]],cukier8[[#This Row],[sprzedane kg cukru]])</f>
        <v>1620</v>
      </c>
      <c r="H1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</v>
      </c>
    </row>
    <row r="138" spans="4:8" x14ac:dyDescent="0.25">
      <c r="D138" s="1">
        <v>40007</v>
      </c>
      <c r="E138" s="2" t="s">
        <v>21</v>
      </c>
      <c r="F138">
        <v>163</v>
      </c>
      <c r="G138">
        <f>IF(cukier8[[#This Row],[NIP]]=E137,G137+cukier8[[#This Row],[sprzedane kg cukru]],cukier8[[#This Row],[sprzedane kg cukru]])</f>
        <v>1783</v>
      </c>
      <c r="H1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1630</v>
      </c>
    </row>
    <row r="139" spans="4:8" x14ac:dyDescent="0.25">
      <c r="D139" s="1">
        <v>40130</v>
      </c>
      <c r="E139" s="2" t="s">
        <v>21</v>
      </c>
      <c r="F139">
        <v>95</v>
      </c>
      <c r="G139">
        <f>IF(cukier8[[#This Row],[NIP]]=E138,G138+cukier8[[#This Row],[sprzedane kg cukru]],cukier8[[#This Row],[sprzedane kg cukru]])</f>
        <v>1878</v>
      </c>
      <c r="H1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950</v>
      </c>
    </row>
    <row r="140" spans="4:8" x14ac:dyDescent="0.25">
      <c r="D140" s="1">
        <v>40144</v>
      </c>
      <c r="E140" s="2" t="s">
        <v>21</v>
      </c>
      <c r="F140">
        <v>125</v>
      </c>
      <c r="G140">
        <f>IF(cukier8[[#This Row],[NIP]]=E139,G139+cukier8[[#This Row],[sprzedane kg cukru]],cukier8[[#This Row],[sprzedane kg cukru]])</f>
        <v>2003</v>
      </c>
      <c r="H1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1250</v>
      </c>
    </row>
    <row r="141" spans="4:8" x14ac:dyDescent="0.25">
      <c r="D141" s="1">
        <v>40209</v>
      </c>
      <c r="E141" s="2" t="s">
        <v>21</v>
      </c>
      <c r="F141">
        <v>189</v>
      </c>
      <c r="G141">
        <f>IF(cukier8[[#This Row],[NIP]]=E140,G140+cukier8[[#This Row],[sprzedane kg cukru]],cukier8[[#This Row],[sprzedane kg cukru]])</f>
        <v>2192</v>
      </c>
      <c r="H1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1890</v>
      </c>
    </row>
    <row r="142" spans="4:8" x14ac:dyDescent="0.25">
      <c r="D142" s="1">
        <v>40254</v>
      </c>
      <c r="E142" s="2" t="s">
        <v>21</v>
      </c>
      <c r="F142">
        <v>69</v>
      </c>
      <c r="G142">
        <f>IF(cukier8[[#This Row],[NIP]]=E141,G141+cukier8[[#This Row],[sprzedane kg cukru]],cukier8[[#This Row],[sprzedane kg cukru]])</f>
        <v>2261</v>
      </c>
      <c r="H1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690</v>
      </c>
    </row>
    <row r="143" spans="4:8" x14ac:dyDescent="0.25">
      <c r="D143" s="1">
        <v>40305</v>
      </c>
      <c r="E143" s="2" t="s">
        <v>21</v>
      </c>
      <c r="F143">
        <v>183</v>
      </c>
      <c r="G143">
        <f>IF(cukier8[[#This Row],[NIP]]=E142,G142+cukier8[[#This Row],[sprzedane kg cukru]],cukier8[[#This Row],[sprzedane kg cukru]])</f>
        <v>2444</v>
      </c>
      <c r="H1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1830</v>
      </c>
    </row>
    <row r="144" spans="4:8" x14ac:dyDescent="0.25">
      <c r="D144" s="1">
        <v>40366</v>
      </c>
      <c r="E144" s="2" t="s">
        <v>21</v>
      </c>
      <c r="F144">
        <v>80</v>
      </c>
      <c r="G144">
        <f>IF(cukier8[[#This Row],[NIP]]=E143,G143+cukier8[[#This Row],[sprzedane kg cukru]],cukier8[[#This Row],[sprzedane kg cukru]])</f>
        <v>2524</v>
      </c>
      <c r="H1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800</v>
      </c>
    </row>
    <row r="145" spans="4:8" x14ac:dyDescent="0.25">
      <c r="D145" s="1">
        <v>40473</v>
      </c>
      <c r="E145" s="2" t="s">
        <v>21</v>
      </c>
      <c r="F145">
        <v>104</v>
      </c>
      <c r="G145">
        <f>IF(cukier8[[#This Row],[NIP]]=E144,G144+cukier8[[#This Row],[sprzedane kg cukru]],cukier8[[#This Row],[sprzedane kg cukru]])</f>
        <v>2628</v>
      </c>
      <c r="H1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1040</v>
      </c>
    </row>
    <row r="146" spans="4:8" x14ac:dyDescent="0.25">
      <c r="D146" s="1">
        <v>40487</v>
      </c>
      <c r="E146" s="2" t="s">
        <v>21</v>
      </c>
      <c r="F146">
        <v>50</v>
      </c>
      <c r="G146">
        <f>IF(cukier8[[#This Row],[NIP]]=E145,G145+cukier8[[#This Row],[sprzedane kg cukru]],cukier8[[#This Row],[sprzedane kg cukru]])</f>
        <v>2678</v>
      </c>
      <c r="H1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500</v>
      </c>
    </row>
    <row r="147" spans="4:8" x14ac:dyDescent="0.25">
      <c r="D147" s="1">
        <v>40584</v>
      </c>
      <c r="E147" s="2" t="s">
        <v>21</v>
      </c>
      <c r="F147">
        <v>127</v>
      </c>
      <c r="G147">
        <f>IF(cukier8[[#This Row],[NIP]]=E146,G146+cukier8[[#This Row],[sprzedane kg cukru]],cukier8[[#This Row],[sprzedane kg cukru]])</f>
        <v>2805</v>
      </c>
      <c r="H1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1270</v>
      </c>
    </row>
    <row r="148" spans="4:8" x14ac:dyDescent="0.25">
      <c r="D148" s="1">
        <v>40696</v>
      </c>
      <c r="E148" s="2" t="s">
        <v>21</v>
      </c>
      <c r="F148">
        <v>180</v>
      </c>
      <c r="G148">
        <f>IF(cukier8[[#This Row],[NIP]]=E147,G147+cukier8[[#This Row],[sprzedane kg cukru]],cukier8[[#This Row],[sprzedane kg cukru]])</f>
        <v>2985</v>
      </c>
      <c r="H1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1800</v>
      </c>
    </row>
    <row r="149" spans="4:8" x14ac:dyDescent="0.25">
      <c r="D149" s="1">
        <v>40704</v>
      </c>
      <c r="E149" s="2" t="s">
        <v>21</v>
      </c>
      <c r="F149">
        <v>104</v>
      </c>
      <c r="G149">
        <f>IF(cukier8[[#This Row],[NIP]]=E148,G148+cukier8[[#This Row],[sprzedane kg cukru]],cukier8[[#This Row],[sprzedane kg cukru]])</f>
        <v>3089</v>
      </c>
      <c r="H1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1040</v>
      </c>
    </row>
    <row r="150" spans="4:8" x14ac:dyDescent="0.25">
      <c r="D150" s="1">
        <v>40714</v>
      </c>
      <c r="E150" s="2" t="s">
        <v>21</v>
      </c>
      <c r="F150">
        <v>139</v>
      </c>
      <c r="G150">
        <f>IF(cukier8[[#This Row],[NIP]]=E149,G149+cukier8[[#This Row],[sprzedane kg cukru]],cukier8[[#This Row],[sprzedane kg cukru]])</f>
        <v>3228</v>
      </c>
      <c r="H1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1390</v>
      </c>
    </row>
    <row r="151" spans="4:8" x14ac:dyDescent="0.25">
      <c r="D151" s="1">
        <v>40730</v>
      </c>
      <c r="E151" s="2" t="s">
        <v>21</v>
      </c>
      <c r="F151">
        <v>103</v>
      </c>
      <c r="G151">
        <f>IF(cukier8[[#This Row],[NIP]]=E150,G150+cukier8[[#This Row],[sprzedane kg cukru]],cukier8[[#This Row],[sprzedane kg cukru]])</f>
        <v>3331</v>
      </c>
      <c r="H1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1030</v>
      </c>
    </row>
    <row r="152" spans="4:8" x14ac:dyDescent="0.25">
      <c r="D152" s="1">
        <v>40748</v>
      </c>
      <c r="E152" s="2" t="s">
        <v>21</v>
      </c>
      <c r="F152">
        <v>30</v>
      </c>
      <c r="G152">
        <f>IF(cukier8[[#This Row],[NIP]]=E151,G151+cukier8[[#This Row],[sprzedane kg cukru]],cukier8[[#This Row],[sprzedane kg cukru]])</f>
        <v>3361</v>
      </c>
      <c r="H1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</v>
      </c>
    </row>
    <row r="153" spans="4:8" x14ac:dyDescent="0.25">
      <c r="D153" s="1">
        <v>40857</v>
      </c>
      <c r="E153" s="2" t="s">
        <v>21</v>
      </c>
      <c r="F153">
        <v>100</v>
      </c>
      <c r="G153">
        <f>IF(cukier8[[#This Row],[NIP]]=E152,G152+cukier8[[#This Row],[sprzedane kg cukru]],cukier8[[#This Row],[sprzedane kg cukru]])</f>
        <v>3461</v>
      </c>
      <c r="H1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1000</v>
      </c>
    </row>
    <row r="154" spans="4:8" x14ac:dyDescent="0.25">
      <c r="D154" s="1">
        <v>40889</v>
      </c>
      <c r="E154" s="2" t="s">
        <v>21</v>
      </c>
      <c r="F154">
        <v>20</v>
      </c>
      <c r="G154">
        <f>IF(cukier8[[#This Row],[NIP]]=E153,G153+cukier8[[#This Row],[sprzedane kg cukru]],cukier8[[#This Row],[sprzedane kg cukru]])</f>
        <v>3481</v>
      </c>
      <c r="H1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</v>
      </c>
    </row>
    <row r="155" spans="4:8" x14ac:dyDescent="0.25">
      <c r="D155" s="1">
        <v>40955</v>
      </c>
      <c r="E155" s="2" t="s">
        <v>21</v>
      </c>
      <c r="F155">
        <v>64</v>
      </c>
      <c r="G155">
        <f>IF(cukier8[[#This Row],[NIP]]=E154,G154+cukier8[[#This Row],[sprzedane kg cukru]],cukier8[[#This Row],[sprzedane kg cukru]])</f>
        <v>3545</v>
      </c>
      <c r="H1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640</v>
      </c>
    </row>
    <row r="156" spans="4:8" x14ac:dyDescent="0.25">
      <c r="D156" s="1">
        <v>41046</v>
      </c>
      <c r="E156" s="2" t="s">
        <v>21</v>
      </c>
      <c r="F156">
        <v>158</v>
      </c>
      <c r="G156">
        <f>IF(cukier8[[#This Row],[NIP]]=E155,G155+cukier8[[#This Row],[sprzedane kg cukru]],cukier8[[#This Row],[sprzedane kg cukru]])</f>
        <v>3703</v>
      </c>
      <c r="H1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1580</v>
      </c>
    </row>
    <row r="157" spans="4:8" x14ac:dyDescent="0.25">
      <c r="D157" s="1">
        <v>41130</v>
      </c>
      <c r="E157" s="2" t="s">
        <v>21</v>
      </c>
      <c r="F157">
        <v>87</v>
      </c>
      <c r="G157">
        <f>IF(cukier8[[#This Row],[NIP]]=E156,G156+cukier8[[#This Row],[sprzedane kg cukru]],cukier8[[#This Row],[sprzedane kg cukru]])</f>
        <v>3790</v>
      </c>
      <c r="H1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870</v>
      </c>
    </row>
    <row r="158" spans="4:8" x14ac:dyDescent="0.25">
      <c r="D158" s="1">
        <v>41207</v>
      </c>
      <c r="E158" s="2" t="s">
        <v>21</v>
      </c>
      <c r="F158">
        <v>92</v>
      </c>
      <c r="G158">
        <f>IF(cukier8[[#This Row],[NIP]]=E157,G157+cukier8[[#This Row],[sprzedane kg cukru]],cukier8[[#This Row],[sprzedane kg cukru]])</f>
        <v>3882</v>
      </c>
      <c r="H1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920</v>
      </c>
    </row>
    <row r="159" spans="4:8" x14ac:dyDescent="0.25">
      <c r="D159" s="1">
        <v>41219</v>
      </c>
      <c r="E159" s="2" t="s">
        <v>21</v>
      </c>
      <c r="F159">
        <v>141</v>
      </c>
      <c r="G159">
        <f>IF(cukier8[[#This Row],[NIP]]=E158,G158+cukier8[[#This Row],[sprzedane kg cukru]],cukier8[[#This Row],[sprzedane kg cukru]])</f>
        <v>4023</v>
      </c>
      <c r="H1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1410</v>
      </c>
    </row>
    <row r="160" spans="4:8" x14ac:dyDescent="0.25">
      <c r="D160" s="1">
        <v>41403</v>
      </c>
      <c r="E160" s="2" t="s">
        <v>21</v>
      </c>
      <c r="F160">
        <v>92</v>
      </c>
      <c r="G160">
        <f>IF(cukier8[[#This Row],[NIP]]=E159,G159+cukier8[[#This Row],[sprzedane kg cukru]],cukier8[[#This Row],[sprzedane kg cukru]])</f>
        <v>4115</v>
      </c>
      <c r="H1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920</v>
      </c>
    </row>
    <row r="161" spans="4:8" x14ac:dyDescent="0.25">
      <c r="D161" s="1">
        <v>41478</v>
      </c>
      <c r="E161" s="2" t="s">
        <v>21</v>
      </c>
      <c r="F161">
        <v>174</v>
      </c>
      <c r="G161">
        <f>IF(cukier8[[#This Row],[NIP]]=E160,G160+cukier8[[#This Row],[sprzedane kg cukru]],cukier8[[#This Row],[sprzedane kg cukru]])</f>
        <v>4289</v>
      </c>
      <c r="H1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1740</v>
      </c>
    </row>
    <row r="162" spans="4:8" x14ac:dyDescent="0.25">
      <c r="D162" s="1">
        <v>41568</v>
      </c>
      <c r="E162" s="2" t="s">
        <v>21</v>
      </c>
      <c r="F162">
        <v>156</v>
      </c>
      <c r="G162">
        <f>IF(cukier8[[#This Row],[NIP]]=E161,G161+cukier8[[#This Row],[sprzedane kg cukru]],cukier8[[#This Row],[sprzedane kg cukru]])</f>
        <v>4445</v>
      </c>
      <c r="H1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1560</v>
      </c>
    </row>
    <row r="163" spans="4:8" x14ac:dyDescent="0.25">
      <c r="D163" s="1">
        <v>41755</v>
      </c>
      <c r="E163" s="2" t="s">
        <v>21</v>
      </c>
      <c r="F163">
        <v>148</v>
      </c>
      <c r="G163">
        <f>IF(cukier8[[#This Row],[NIP]]=E162,G162+cukier8[[#This Row],[sprzedane kg cukru]],cukier8[[#This Row],[sprzedane kg cukru]])</f>
        <v>4593</v>
      </c>
      <c r="H1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1480</v>
      </c>
    </row>
    <row r="164" spans="4:8" x14ac:dyDescent="0.25">
      <c r="D164" s="1">
        <v>41895</v>
      </c>
      <c r="E164" s="2" t="s">
        <v>21</v>
      </c>
      <c r="F164">
        <v>25</v>
      </c>
      <c r="G164">
        <f>IF(cukier8[[#This Row],[NIP]]=E163,G163+cukier8[[#This Row],[sprzedane kg cukru]],cukier8[[#This Row],[sprzedane kg cukru]])</f>
        <v>4618</v>
      </c>
      <c r="H1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250</v>
      </c>
    </row>
    <row r="165" spans="4:8" x14ac:dyDescent="0.25">
      <c r="D165" s="1">
        <v>42001</v>
      </c>
      <c r="E165" s="2" t="s">
        <v>21</v>
      </c>
      <c r="F165">
        <v>166</v>
      </c>
      <c r="G165">
        <f>IF(cukier8[[#This Row],[NIP]]=E164,G164+cukier8[[#This Row],[sprzedane kg cukru]],cukier8[[#This Row],[sprzedane kg cukru]])</f>
        <v>4784</v>
      </c>
      <c r="H1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1660</v>
      </c>
    </row>
    <row r="166" spans="4:8" x14ac:dyDescent="0.25">
      <c r="D166" s="1">
        <v>38982</v>
      </c>
      <c r="E166" s="2" t="s">
        <v>128</v>
      </c>
      <c r="F166">
        <v>17</v>
      </c>
      <c r="G166">
        <f>IF(cukier8[[#This Row],[NIP]]=E165,G165+cukier8[[#This Row],[sprzedane kg cukru]],cukier8[[#This Row],[sprzedane kg cukru]])</f>
        <v>17</v>
      </c>
      <c r="H1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7" spans="4:8" x14ac:dyDescent="0.25">
      <c r="D167" s="1">
        <v>39776</v>
      </c>
      <c r="E167" s="2" t="s">
        <v>128</v>
      </c>
      <c r="F167">
        <v>13</v>
      </c>
      <c r="G167">
        <f>IF(cukier8[[#This Row],[NIP]]=E166,G166+cukier8[[#This Row],[sprzedane kg cukru]],cukier8[[#This Row],[sprzedane kg cukru]])</f>
        <v>30</v>
      </c>
      <c r="H1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8" spans="4:8" x14ac:dyDescent="0.25">
      <c r="D168" s="1">
        <v>39971</v>
      </c>
      <c r="E168" s="2" t="s">
        <v>128</v>
      </c>
      <c r="F168">
        <v>15</v>
      </c>
      <c r="G168">
        <f>IF(cukier8[[#This Row],[NIP]]=E167,G167+cukier8[[#This Row],[sprzedane kg cukru]],cukier8[[#This Row],[sprzedane kg cukru]])</f>
        <v>45</v>
      </c>
      <c r="H1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9" spans="4:8" x14ac:dyDescent="0.25">
      <c r="D169" s="1">
        <v>41036</v>
      </c>
      <c r="E169" s="2" t="s">
        <v>128</v>
      </c>
      <c r="F169">
        <v>5</v>
      </c>
      <c r="G169">
        <f>IF(cukier8[[#This Row],[NIP]]=E168,G168+cukier8[[#This Row],[sprzedane kg cukru]],cukier8[[#This Row],[sprzedane kg cukru]])</f>
        <v>50</v>
      </c>
      <c r="H1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0" spans="4:8" x14ac:dyDescent="0.25">
      <c r="D170" s="1">
        <v>38493</v>
      </c>
      <c r="E170" s="2" t="s">
        <v>48</v>
      </c>
      <c r="F170">
        <v>16</v>
      </c>
      <c r="G170">
        <f>IF(cukier8[[#This Row],[NIP]]=E169,G169+cukier8[[#This Row],[sprzedane kg cukru]],cukier8[[#This Row],[sprzedane kg cukru]])</f>
        <v>16</v>
      </c>
      <c r="H1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1" spans="4:8" x14ac:dyDescent="0.25">
      <c r="D171" s="1">
        <v>39639</v>
      </c>
      <c r="E171" s="2" t="s">
        <v>48</v>
      </c>
      <c r="F171">
        <v>6</v>
      </c>
      <c r="G171">
        <f>IF(cukier8[[#This Row],[NIP]]=E170,G170+cukier8[[#This Row],[sprzedane kg cukru]],cukier8[[#This Row],[sprzedane kg cukru]])</f>
        <v>22</v>
      </c>
      <c r="H1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2" spans="4:8" x14ac:dyDescent="0.25">
      <c r="D172" s="1">
        <v>40656</v>
      </c>
      <c r="E172" s="2" t="s">
        <v>224</v>
      </c>
      <c r="F172">
        <v>12</v>
      </c>
      <c r="G172">
        <f>IF(cukier8[[#This Row],[NIP]]=E171,G171+cukier8[[#This Row],[sprzedane kg cukru]],cukier8[[#This Row],[sprzedane kg cukru]])</f>
        <v>12</v>
      </c>
      <c r="H1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3" spans="4:8" x14ac:dyDescent="0.25">
      <c r="D173" s="1">
        <v>40979</v>
      </c>
      <c r="E173" s="2" t="s">
        <v>224</v>
      </c>
      <c r="F173">
        <v>8</v>
      </c>
      <c r="G173">
        <f>IF(cukier8[[#This Row],[NIP]]=E172,G172+cukier8[[#This Row],[sprzedane kg cukru]],cukier8[[#This Row],[sprzedane kg cukru]])</f>
        <v>20</v>
      </c>
      <c r="H1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4" spans="4:8" x14ac:dyDescent="0.25">
      <c r="D174" s="1">
        <v>41486</v>
      </c>
      <c r="E174" s="2" t="s">
        <v>224</v>
      </c>
      <c r="F174">
        <v>15</v>
      </c>
      <c r="G174">
        <f>IF(cukier8[[#This Row],[NIP]]=E173,G173+cukier8[[#This Row],[sprzedane kg cukru]],cukier8[[#This Row],[sprzedane kg cukru]])</f>
        <v>35</v>
      </c>
      <c r="H1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5" spans="4:8" x14ac:dyDescent="0.25">
      <c r="D175" s="1">
        <v>41638</v>
      </c>
      <c r="E175" s="2" t="s">
        <v>224</v>
      </c>
      <c r="F175">
        <v>12</v>
      </c>
      <c r="G175">
        <f>IF(cukier8[[#This Row],[NIP]]=E174,G174+cukier8[[#This Row],[sprzedane kg cukru]],cukier8[[#This Row],[sprzedane kg cukru]])</f>
        <v>47</v>
      </c>
      <c r="H1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6" spans="4:8" x14ac:dyDescent="0.25">
      <c r="D176" s="1">
        <v>41663</v>
      </c>
      <c r="E176" s="2" t="s">
        <v>224</v>
      </c>
      <c r="F176">
        <v>1</v>
      </c>
      <c r="G176">
        <f>IF(cukier8[[#This Row],[NIP]]=E175,G175+cukier8[[#This Row],[sprzedane kg cukru]],cukier8[[#This Row],[sprzedane kg cukru]])</f>
        <v>48</v>
      </c>
      <c r="H1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7" spans="4:8" x14ac:dyDescent="0.25">
      <c r="D177" s="1">
        <v>39670</v>
      </c>
      <c r="E177" s="2" t="s">
        <v>174</v>
      </c>
      <c r="F177">
        <v>16</v>
      </c>
      <c r="G177">
        <f>IF(cukier8[[#This Row],[NIP]]=E176,G176+cukier8[[#This Row],[sprzedane kg cukru]],cukier8[[#This Row],[sprzedane kg cukru]])</f>
        <v>16</v>
      </c>
      <c r="H1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8" spans="4:8" x14ac:dyDescent="0.25">
      <c r="D178" s="1">
        <v>39853</v>
      </c>
      <c r="E178" s="2" t="s">
        <v>174</v>
      </c>
      <c r="F178">
        <v>9</v>
      </c>
      <c r="G178">
        <f>IF(cukier8[[#This Row],[NIP]]=E177,G177+cukier8[[#This Row],[sprzedane kg cukru]],cukier8[[#This Row],[sprzedane kg cukru]])</f>
        <v>25</v>
      </c>
      <c r="H1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9" spans="4:8" x14ac:dyDescent="0.25">
      <c r="D179" s="1">
        <v>40395</v>
      </c>
      <c r="E179" s="2" t="s">
        <v>174</v>
      </c>
      <c r="F179">
        <v>9</v>
      </c>
      <c r="G179">
        <f>IF(cukier8[[#This Row],[NIP]]=E178,G178+cukier8[[#This Row],[sprzedane kg cukru]],cukier8[[#This Row],[sprzedane kg cukru]])</f>
        <v>34</v>
      </c>
      <c r="H1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0" spans="4:8" x14ac:dyDescent="0.25">
      <c r="D180" s="1">
        <v>40496</v>
      </c>
      <c r="E180" s="2" t="s">
        <v>174</v>
      </c>
      <c r="F180">
        <v>2</v>
      </c>
      <c r="G180">
        <f>IF(cukier8[[#This Row],[NIP]]=E179,G179+cukier8[[#This Row],[sprzedane kg cukru]],cukier8[[#This Row],[sprzedane kg cukru]])</f>
        <v>36</v>
      </c>
      <c r="H1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1" spans="4:8" x14ac:dyDescent="0.25">
      <c r="D181" s="1">
        <v>41156</v>
      </c>
      <c r="E181" s="2" t="s">
        <v>174</v>
      </c>
      <c r="F181">
        <v>8</v>
      </c>
      <c r="G181">
        <f>IF(cukier8[[#This Row],[NIP]]=E180,G180+cukier8[[#This Row],[sprzedane kg cukru]],cukier8[[#This Row],[sprzedane kg cukru]])</f>
        <v>44</v>
      </c>
      <c r="H1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2" spans="4:8" x14ac:dyDescent="0.25">
      <c r="D182" s="1">
        <v>40598</v>
      </c>
      <c r="E182" s="2" t="s">
        <v>220</v>
      </c>
      <c r="F182">
        <v>7</v>
      </c>
      <c r="G182">
        <f>IF(cukier8[[#This Row],[NIP]]=E181,G181+cukier8[[#This Row],[sprzedane kg cukru]],cukier8[[#This Row],[sprzedane kg cukru]])</f>
        <v>7</v>
      </c>
      <c r="H1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3" spans="4:8" x14ac:dyDescent="0.25">
      <c r="D183" s="1">
        <v>39526</v>
      </c>
      <c r="E183" s="2" t="s">
        <v>167</v>
      </c>
      <c r="F183">
        <v>2</v>
      </c>
      <c r="G183">
        <f>IF(cukier8[[#This Row],[NIP]]=E182,G182+cukier8[[#This Row],[sprzedane kg cukru]],cukier8[[#This Row],[sprzedane kg cukru]])</f>
        <v>2</v>
      </c>
      <c r="H1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4" spans="4:8" x14ac:dyDescent="0.25">
      <c r="D184" s="1">
        <v>41235</v>
      </c>
      <c r="E184" s="2" t="s">
        <v>167</v>
      </c>
      <c r="F184">
        <v>10</v>
      </c>
      <c r="G184">
        <f>IF(cukier8[[#This Row],[NIP]]=E183,G183+cukier8[[#This Row],[sprzedane kg cukru]],cukier8[[#This Row],[sprzedane kg cukru]])</f>
        <v>12</v>
      </c>
      <c r="H1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5" spans="4:8" x14ac:dyDescent="0.25">
      <c r="D185" s="1">
        <v>38965</v>
      </c>
      <c r="E185" s="2" t="s">
        <v>125</v>
      </c>
      <c r="F185">
        <v>190</v>
      </c>
      <c r="G185">
        <f>IF(cukier8[[#This Row],[NIP]]=E184,G184+cukier8[[#This Row],[sprzedane kg cukru]],cukier8[[#This Row],[sprzedane kg cukru]])</f>
        <v>190</v>
      </c>
      <c r="H1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950</v>
      </c>
    </row>
    <row r="186" spans="4:8" x14ac:dyDescent="0.25">
      <c r="D186" s="1">
        <v>39001</v>
      </c>
      <c r="E186" s="2" t="s">
        <v>125</v>
      </c>
      <c r="F186">
        <v>42</v>
      </c>
      <c r="G186">
        <f>IF(cukier8[[#This Row],[NIP]]=E185,G185+cukier8[[#This Row],[sprzedane kg cukru]],cukier8[[#This Row],[sprzedane kg cukru]])</f>
        <v>232</v>
      </c>
      <c r="H1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210</v>
      </c>
    </row>
    <row r="187" spans="4:8" x14ac:dyDescent="0.25">
      <c r="D187" s="1">
        <v>39407</v>
      </c>
      <c r="E187" s="2" t="s">
        <v>125</v>
      </c>
      <c r="F187">
        <v>57</v>
      </c>
      <c r="G187">
        <f>IF(cukier8[[#This Row],[NIP]]=E186,G186+cukier8[[#This Row],[sprzedane kg cukru]],cukier8[[#This Row],[sprzedane kg cukru]])</f>
        <v>289</v>
      </c>
      <c r="H1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285</v>
      </c>
    </row>
    <row r="188" spans="4:8" x14ac:dyDescent="0.25">
      <c r="D188" s="1">
        <v>39696</v>
      </c>
      <c r="E188" s="2" t="s">
        <v>125</v>
      </c>
      <c r="F188">
        <v>35</v>
      </c>
      <c r="G188">
        <f>IF(cukier8[[#This Row],[NIP]]=E187,G187+cukier8[[#This Row],[sprzedane kg cukru]],cukier8[[#This Row],[sprzedane kg cukru]])</f>
        <v>324</v>
      </c>
      <c r="H1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175</v>
      </c>
    </row>
    <row r="189" spans="4:8" x14ac:dyDescent="0.25">
      <c r="D189" s="1">
        <v>40094</v>
      </c>
      <c r="E189" s="2" t="s">
        <v>125</v>
      </c>
      <c r="F189">
        <v>28</v>
      </c>
      <c r="G189">
        <f>IF(cukier8[[#This Row],[NIP]]=E188,G188+cukier8[[#This Row],[sprzedane kg cukru]],cukier8[[#This Row],[sprzedane kg cukru]])</f>
        <v>352</v>
      </c>
      <c r="H1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140</v>
      </c>
    </row>
    <row r="190" spans="4:8" x14ac:dyDescent="0.25">
      <c r="D190" s="1">
        <v>40605</v>
      </c>
      <c r="E190" s="2" t="s">
        <v>125</v>
      </c>
      <c r="F190">
        <v>151</v>
      </c>
      <c r="G190">
        <f>IF(cukier8[[#This Row],[NIP]]=E189,G189+cukier8[[#This Row],[sprzedane kg cukru]],cukier8[[#This Row],[sprzedane kg cukru]])</f>
        <v>503</v>
      </c>
      <c r="H1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755</v>
      </c>
    </row>
    <row r="191" spans="4:8" x14ac:dyDescent="0.25">
      <c r="D191" s="1">
        <v>40635</v>
      </c>
      <c r="E191" s="2" t="s">
        <v>125</v>
      </c>
      <c r="F191">
        <v>124</v>
      </c>
      <c r="G191">
        <f>IF(cukier8[[#This Row],[NIP]]=E190,G190+cukier8[[#This Row],[sprzedane kg cukru]],cukier8[[#This Row],[sprzedane kg cukru]])</f>
        <v>627</v>
      </c>
      <c r="H1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620</v>
      </c>
    </row>
    <row r="192" spans="4:8" x14ac:dyDescent="0.25">
      <c r="D192" s="1">
        <v>40852</v>
      </c>
      <c r="E192" s="2" t="s">
        <v>125</v>
      </c>
      <c r="F192">
        <v>43</v>
      </c>
      <c r="G192">
        <f>IF(cukier8[[#This Row],[NIP]]=E191,G191+cukier8[[#This Row],[sprzedane kg cukru]],cukier8[[#This Row],[sprzedane kg cukru]])</f>
        <v>670</v>
      </c>
      <c r="H1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215</v>
      </c>
    </row>
    <row r="193" spans="4:8" x14ac:dyDescent="0.25">
      <c r="D193" s="1">
        <v>41003</v>
      </c>
      <c r="E193" s="2" t="s">
        <v>125</v>
      </c>
      <c r="F193">
        <v>71</v>
      </c>
      <c r="G193">
        <f>IF(cukier8[[#This Row],[NIP]]=E192,G192+cukier8[[#This Row],[sprzedane kg cukru]],cukier8[[#This Row],[sprzedane kg cukru]])</f>
        <v>741</v>
      </c>
      <c r="H1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355</v>
      </c>
    </row>
    <row r="194" spans="4:8" x14ac:dyDescent="0.25">
      <c r="D194" s="1">
        <v>41396</v>
      </c>
      <c r="E194" s="2" t="s">
        <v>125</v>
      </c>
      <c r="F194">
        <v>66</v>
      </c>
      <c r="G194">
        <f>IF(cukier8[[#This Row],[NIP]]=E193,G193+cukier8[[#This Row],[sprzedane kg cukru]],cukier8[[#This Row],[sprzedane kg cukru]])</f>
        <v>807</v>
      </c>
      <c r="H1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330</v>
      </c>
    </row>
    <row r="195" spans="4:8" x14ac:dyDescent="0.25">
      <c r="D195" s="1">
        <v>38528</v>
      </c>
      <c r="E195" s="2" t="s">
        <v>59</v>
      </c>
      <c r="F195">
        <v>7</v>
      </c>
      <c r="G195">
        <f>IF(cukier8[[#This Row],[NIP]]=E194,G194+cukier8[[#This Row],[sprzedane kg cukru]],cukier8[[#This Row],[sprzedane kg cukru]])</f>
        <v>7</v>
      </c>
      <c r="H1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6" spans="4:8" x14ac:dyDescent="0.25">
      <c r="D196" s="1">
        <v>38741</v>
      </c>
      <c r="E196" s="2" t="s">
        <v>59</v>
      </c>
      <c r="F196">
        <v>16</v>
      </c>
      <c r="G196">
        <f>IF(cukier8[[#This Row],[NIP]]=E195,G195+cukier8[[#This Row],[sprzedane kg cukru]],cukier8[[#This Row],[sprzedane kg cukru]])</f>
        <v>23</v>
      </c>
      <c r="H1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7" spans="4:8" x14ac:dyDescent="0.25">
      <c r="D197" s="1">
        <v>39550</v>
      </c>
      <c r="E197" s="2" t="s">
        <v>59</v>
      </c>
      <c r="F197">
        <v>6</v>
      </c>
      <c r="G197">
        <f>IF(cukier8[[#This Row],[NIP]]=E196,G196+cukier8[[#This Row],[sprzedane kg cukru]],cukier8[[#This Row],[sprzedane kg cukru]])</f>
        <v>29</v>
      </c>
      <c r="H1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8" spans="4:8" x14ac:dyDescent="0.25">
      <c r="D198" s="1">
        <v>40665</v>
      </c>
      <c r="E198" s="2" t="s">
        <v>59</v>
      </c>
      <c r="F198">
        <v>1</v>
      </c>
      <c r="G198">
        <f>IF(cukier8[[#This Row],[NIP]]=E197,G197+cukier8[[#This Row],[sprzedane kg cukru]],cukier8[[#This Row],[sprzedane kg cukru]])</f>
        <v>30</v>
      </c>
      <c r="H1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9" spans="4:8" x14ac:dyDescent="0.25">
      <c r="D199" s="1">
        <v>41462</v>
      </c>
      <c r="E199" s="2" t="s">
        <v>59</v>
      </c>
      <c r="F199">
        <v>18</v>
      </c>
      <c r="G199">
        <f>IF(cukier8[[#This Row],[NIP]]=E198,G198+cukier8[[#This Row],[sprzedane kg cukru]],cukier8[[#This Row],[sprzedane kg cukru]])</f>
        <v>48</v>
      </c>
      <c r="H1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0" spans="4:8" x14ac:dyDescent="0.25">
      <c r="D200" s="1">
        <v>41545</v>
      </c>
      <c r="E200" s="2" t="s">
        <v>237</v>
      </c>
      <c r="F200">
        <v>4</v>
      </c>
      <c r="G200">
        <f>IF(cukier8[[#This Row],[NIP]]=E199,G199+cukier8[[#This Row],[sprzedane kg cukru]],cukier8[[#This Row],[sprzedane kg cukru]])</f>
        <v>4</v>
      </c>
      <c r="H2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1" spans="4:8" x14ac:dyDescent="0.25">
      <c r="D201" s="1">
        <v>38377</v>
      </c>
      <c r="E201" s="2" t="s">
        <v>13</v>
      </c>
      <c r="F201">
        <v>11</v>
      </c>
      <c r="G201">
        <f>IF(cukier8[[#This Row],[NIP]]=E200,G200+cukier8[[#This Row],[sprzedane kg cukru]],cukier8[[#This Row],[sprzedane kg cukru]])</f>
        <v>11</v>
      </c>
      <c r="H2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2" spans="4:8" x14ac:dyDescent="0.25">
      <c r="D202" s="1">
        <v>39510</v>
      </c>
      <c r="E202" s="2" t="s">
        <v>13</v>
      </c>
      <c r="F202">
        <v>6</v>
      </c>
      <c r="G202">
        <f>IF(cukier8[[#This Row],[NIP]]=E201,G201+cukier8[[#This Row],[sprzedane kg cukru]],cukier8[[#This Row],[sprzedane kg cukru]])</f>
        <v>17</v>
      </c>
      <c r="H2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3" spans="4:8" x14ac:dyDescent="0.25">
      <c r="D203" s="1">
        <v>40147</v>
      </c>
      <c r="E203" s="2" t="s">
        <v>13</v>
      </c>
      <c r="F203">
        <v>8</v>
      </c>
      <c r="G203">
        <f>IF(cukier8[[#This Row],[NIP]]=E202,G202+cukier8[[#This Row],[sprzedane kg cukru]],cukier8[[#This Row],[sprzedane kg cukru]])</f>
        <v>25</v>
      </c>
      <c r="H2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4" spans="4:8" x14ac:dyDescent="0.25">
      <c r="D204" s="1">
        <v>39977</v>
      </c>
      <c r="E204" s="2" t="s">
        <v>191</v>
      </c>
      <c r="F204">
        <v>9</v>
      </c>
      <c r="G204">
        <f>IF(cukier8[[#This Row],[NIP]]=E203,G203+cukier8[[#This Row],[sprzedane kg cukru]],cukier8[[#This Row],[sprzedane kg cukru]])</f>
        <v>9</v>
      </c>
      <c r="H2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5" spans="4:8" x14ac:dyDescent="0.25">
      <c r="D205" s="1">
        <v>39501</v>
      </c>
      <c r="E205" s="2" t="s">
        <v>163</v>
      </c>
      <c r="F205">
        <v>10</v>
      </c>
      <c r="G205">
        <f>IF(cukier8[[#This Row],[NIP]]=E204,G204+cukier8[[#This Row],[sprzedane kg cukru]],cukier8[[#This Row],[sprzedane kg cukru]])</f>
        <v>10</v>
      </c>
      <c r="H2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6" spans="4:8" x14ac:dyDescent="0.25">
      <c r="D206" s="1">
        <v>40225</v>
      </c>
      <c r="E206" s="2" t="s">
        <v>163</v>
      </c>
      <c r="F206">
        <v>15</v>
      </c>
      <c r="G206">
        <f>IF(cukier8[[#This Row],[NIP]]=E205,G205+cukier8[[#This Row],[sprzedane kg cukru]],cukier8[[#This Row],[sprzedane kg cukru]])</f>
        <v>25</v>
      </c>
      <c r="H2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7" spans="4:8" x14ac:dyDescent="0.25">
      <c r="D207" s="1">
        <v>39517</v>
      </c>
      <c r="E207" s="2" t="s">
        <v>164</v>
      </c>
      <c r="F207">
        <v>11</v>
      </c>
      <c r="G207">
        <f>IF(cukier8[[#This Row],[NIP]]=E206,G206+cukier8[[#This Row],[sprzedane kg cukru]],cukier8[[#This Row],[sprzedane kg cukru]])</f>
        <v>11</v>
      </c>
      <c r="H2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8" spans="4:8" x14ac:dyDescent="0.25">
      <c r="D208" s="1">
        <v>39558</v>
      </c>
      <c r="E208" s="2" t="s">
        <v>164</v>
      </c>
      <c r="F208">
        <v>19</v>
      </c>
      <c r="G208">
        <f>IF(cukier8[[#This Row],[NIP]]=E207,G207+cukier8[[#This Row],[sprzedane kg cukru]],cukier8[[#This Row],[sprzedane kg cukru]])</f>
        <v>30</v>
      </c>
      <c r="H2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9" spans="4:8" x14ac:dyDescent="0.25">
      <c r="D209" s="1">
        <v>41529</v>
      </c>
      <c r="E209" s="2" t="s">
        <v>164</v>
      </c>
      <c r="F209">
        <v>1</v>
      </c>
      <c r="G209">
        <f>IF(cukier8[[#This Row],[NIP]]=E208,G208+cukier8[[#This Row],[sprzedane kg cukru]],cukier8[[#This Row],[sprzedane kg cukru]])</f>
        <v>31</v>
      </c>
      <c r="H2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0" spans="4:8" x14ac:dyDescent="0.25">
      <c r="D210" s="1">
        <v>38682</v>
      </c>
      <c r="E210" s="2" t="s">
        <v>90</v>
      </c>
      <c r="F210">
        <v>8</v>
      </c>
      <c r="G210">
        <f>IF(cukier8[[#This Row],[NIP]]=E209,G209+cukier8[[#This Row],[sprzedane kg cukru]],cukier8[[#This Row],[sprzedane kg cukru]])</f>
        <v>8</v>
      </c>
      <c r="H2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1" spans="4:8" x14ac:dyDescent="0.25">
      <c r="D211" s="1">
        <v>39889</v>
      </c>
      <c r="E211" s="2" t="s">
        <v>90</v>
      </c>
      <c r="F211">
        <v>14</v>
      </c>
      <c r="G211">
        <f>IF(cukier8[[#This Row],[NIP]]=E210,G210+cukier8[[#This Row],[sprzedane kg cukru]],cukier8[[#This Row],[sprzedane kg cukru]])</f>
        <v>22</v>
      </c>
      <c r="H2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2" spans="4:8" x14ac:dyDescent="0.25">
      <c r="D212" s="1">
        <v>38563</v>
      </c>
      <c r="E212" s="2" t="s">
        <v>67</v>
      </c>
      <c r="F212">
        <v>9</v>
      </c>
      <c r="G212">
        <f>IF(cukier8[[#This Row],[NIP]]=E211,G211+cukier8[[#This Row],[sprzedane kg cukru]],cukier8[[#This Row],[sprzedane kg cukru]])</f>
        <v>9</v>
      </c>
      <c r="H2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3" spans="4:8" x14ac:dyDescent="0.25">
      <c r="D213" s="1">
        <v>38700</v>
      </c>
      <c r="E213" s="2" t="s">
        <v>67</v>
      </c>
      <c r="F213">
        <v>2</v>
      </c>
      <c r="G213">
        <f>IF(cukier8[[#This Row],[NIP]]=E212,G212+cukier8[[#This Row],[sprzedane kg cukru]],cukier8[[#This Row],[sprzedane kg cukru]])</f>
        <v>11</v>
      </c>
      <c r="H2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4" spans="4:8" x14ac:dyDescent="0.25">
      <c r="D214" s="1">
        <v>40960</v>
      </c>
      <c r="E214" s="2" t="s">
        <v>67</v>
      </c>
      <c r="F214">
        <v>9</v>
      </c>
      <c r="G214">
        <f>IF(cukier8[[#This Row],[NIP]]=E213,G213+cukier8[[#This Row],[sprzedane kg cukru]],cukier8[[#This Row],[sprzedane kg cukru]])</f>
        <v>20</v>
      </c>
      <c r="H2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5" spans="4:8" x14ac:dyDescent="0.25">
      <c r="D215" s="1">
        <v>41037</v>
      </c>
      <c r="E215" s="2" t="s">
        <v>67</v>
      </c>
      <c r="F215">
        <v>3</v>
      </c>
      <c r="G215">
        <f>IF(cukier8[[#This Row],[NIP]]=E214,G214+cukier8[[#This Row],[sprzedane kg cukru]],cukier8[[#This Row],[sprzedane kg cukru]])</f>
        <v>23</v>
      </c>
      <c r="H2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6" spans="4:8" x14ac:dyDescent="0.25">
      <c r="D216" s="1">
        <v>38474</v>
      </c>
      <c r="E216" s="2" t="s">
        <v>44</v>
      </c>
      <c r="F216">
        <v>9</v>
      </c>
      <c r="G216">
        <f>IF(cukier8[[#This Row],[NIP]]=E215,G215+cukier8[[#This Row],[sprzedane kg cukru]],cukier8[[#This Row],[sprzedane kg cukru]])</f>
        <v>9</v>
      </c>
      <c r="H2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7" spans="4:8" x14ac:dyDescent="0.25">
      <c r="D217" s="1">
        <v>39557</v>
      </c>
      <c r="E217" s="2" t="s">
        <v>44</v>
      </c>
      <c r="F217">
        <v>18</v>
      </c>
      <c r="G217">
        <f>IF(cukier8[[#This Row],[NIP]]=E216,G216+cukier8[[#This Row],[sprzedane kg cukru]],cukier8[[#This Row],[sprzedane kg cukru]])</f>
        <v>27</v>
      </c>
      <c r="H2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8" spans="4:8" x14ac:dyDescent="0.25">
      <c r="D218" s="1">
        <v>39725</v>
      </c>
      <c r="E218" s="2" t="s">
        <v>44</v>
      </c>
      <c r="F218">
        <v>14</v>
      </c>
      <c r="G218">
        <f>IF(cukier8[[#This Row],[NIP]]=E217,G217+cukier8[[#This Row],[sprzedane kg cukru]],cukier8[[#This Row],[sprzedane kg cukru]])</f>
        <v>41</v>
      </c>
      <c r="H2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9" spans="4:8" x14ac:dyDescent="0.25">
      <c r="D219" s="1">
        <v>41622</v>
      </c>
      <c r="E219" s="2" t="s">
        <v>44</v>
      </c>
      <c r="F219">
        <v>6</v>
      </c>
      <c r="G219">
        <f>IF(cukier8[[#This Row],[NIP]]=E218,G218+cukier8[[#This Row],[sprzedane kg cukru]],cukier8[[#This Row],[sprzedane kg cukru]])</f>
        <v>47</v>
      </c>
      <c r="H2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20" spans="4:8" x14ac:dyDescent="0.25">
      <c r="D220" s="1">
        <v>41623</v>
      </c>
      <c r="E220" s="2" t="s">
        <v>44</v>
      </c>
      <c r="F220">
        <v>16</v>
      </c>
      <c r="G220">
        <f>IF(cukier8[[#This Row],[NIP]]=E219,G219+cukier8[[#This Row],[sprzedane kg cukru]],cukier8[[#This Row],[sprzedane kg cukru]])</f>
        <v>63</v>
      </c>
      <c r="H2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21" spans="4:8" x14ac:dyDescent="0.25">
      <c r="D221" s="1">
        <v>38815</v>
      </c>
      <c r="E221" s="2" t="s">
        <v>105</v>
      </c>
      <c r="F221">
        <v>1</v>
      </c>
      <c r="G221">
        <f>IF(cukier8[[#This Row],[NIP]]=E220,G220+cukier8[[#This Row],[sprzedane kg cukru]],cukier8[[#This Row],[sprzedane kg cukru]])</f>
        <v>1</v>
      </c>
      <c r="H2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22" spans="4:8" x14ac:dyDescent="0.25">
      <c r="D222" s="1">
        <v>39357</v>
      </c>
      <c r="E222" s="2" t="s">
        <v>150</v>
      </c>
      <c r="F222">
        <v>17</v>
      </c>
      <c r="G222">
        <f>IF(cukier8[[#This Row],[NIP]]=E221,G221+cukier8[[#This Row],[sprzedane kg cukru]],cukier8[[#This Row],[sprzedane kg cukru]])</f>
        <v>17</v>
      </c>
      <c r="H2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23" spans="4:8" x14ac:dyDescent="0.25">
      <c r="D223" s="1">
        <v>41936</v>
      </c>
      <c r="E223" s="2" t="s">
        <v>150</v>
      </c>
      <c r="F223">
        <v>9</v>
      </c>
      <c r="G223">
        <f>IF(cukier8[[#This Row],[NIP]]=E222,G222+cukier8[[#This Row],[sprzedane kg cukru]],cukier8[[#This Row],[sprzedane kg cukru]])</f>
        <v>26</v>
      </c>
      <c r="H2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24" spans="4:8" x14ac:dyDescent="0.25">
      <c r="D224" s="1">
        <v>38855</v>
      </c>
      <c r="E224" s="2" t="s">
        <v>111</v>
      </c>
      <c r="F224">
        <v>18</v>
      </c>
      <c r="G224">
        <f>IF(cukier8[[#This Row],[NIP]]=E223,G223+cukier8[[#This Row],[sprzedane kg cukru]],cukier8[[#This Row],[sprzedane kg cukru]])</f>
        <v>18</v>
      </c>
      <c r="H2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25" spans="4:8" x14ac:dyDescent="0.25">
      <c r="D225" s="1">
        <v>38945</v>
      </c>
      <c r="E225" s="2" t="s">
        <v>111</v>
      </c>
      <c r="F225">
        <v>12</v>
      </c>
      <c r="G225">
        <f>IF(cukier8[[#This Row],[NIP]]=E224,G224+cukier8[[#This Row],[sprzedane kg cukru]],cukier8[[#This Row],[sprzedane kg cukru]])</f>
        <v>30</v>
      </c>
      <c r="H2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26" spans="4:8" x14ac:dyDescent="0.25">
      <c r="D226" s="1">
        <v>40120</v>
      </c>
      <c r="E226" s="2" t="s">
        <v>111</v>
      </c>
      <c r="F226">
        <v>8</v>
      </c>
      <c r="G226">
        <f>IF(cukier8[[#This Row],[NIP]]=E225,G225+cukier8[[#This Row],[sprzedane kg cukru]],cukier8[[#This Row],[sprzedane kg cukru]])</f>
        <v>38</v>
      </c>
      <c r="H2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27" spans="4:8" x14ac:dyDescent="0.25">
      <c r="D227" s="1">
        <v>41525</v>
      </c>
      <c r="E227" s="2" t="s">
        <v>111</v>
      </c>
      <c r="F227">
        <v>14</v>
      </c>
      <c r="G227">
        <f>IF(cukier8[[#This Row],[NIP]]=E226,G226+cukier8[[#This Row],[sprzedane kg cukru]],cukier8[[#This Row],[sprzedane kg cukru]])</f>
        <v>52</v>
      </c>
      <c r="H2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28" spans="4:8" x14ac:dyDescent="0.25">
      <c r="D228" s="1">
        <v>39626</v>
      </c>
      <c r="E228" s="2" t="s">
        <v>173</v>
      </c>
      <c r="F228">
        <v>2</v>
      </c>
      <c r="G228">
        <f>IF(cukier8[[#This Row],[NIP]]=E227,G227+cukier8[[#This Row],[sprzedane kg cukru]],cukier8[[#This Row],[sprzedane kg cukru]])</f>
        <v>2</v>
      </c>
      <c r="H2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29" spans="4:8" x14ac:dyDescent="0.25">
      <c r="D229" s="1">
        <v>41033</v>
      </c>
      <c r="E229" s="2" t="s">
        <v>173</v>
      </c>
      <c r="F229">
        <v>7</v>
      </c>
      <c r="G229">
        <f>IF(cukier8[[#This Row],[NIP]]=E228,G228+cukier8[[#This Row],[sprzedane kg cukru]],cukier8[[#This Row],[sprzedane kg cukru]])</f>
        <v>9</v>
      </c>
      <c r="H2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30" spans="4:8" x14ac:dyDescent="0.25">
      <c r="D230" s="1">
        <v>41318</v>
      </c>
      <c r="E230" s="2" t="s">
        <v>173</v>
      </c>
      <c r="F230">
        <v>20</v>
      </c>
      <c r="G230">
        <f>IF(cukier8[[#This Row],[NIP]]=E229,G229+cukier8[[#This Row],[sprzedane kg cukru]],cukier8[[#This Row],[sprzedane kg cukru]])</f>
        <v>29</v>
      </c>
      <c r="H2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31" spans="4:8" x14ac:dyDescent="0.25">
      <c r="D231" s="1">
        <v>39082</v>
      </c>
      <c r="E231" s="2" t="s">
        <v>138</v>
      </c>
      <c r="F231">
        <v>19</v>
      </c>
      <c r="G231">
        <f>IF(cukier8[[#This Row],[NIP]]=E230,G230+cukier8[[#This Row],[sprzedane kg cukru]],cukier8[[#This Row],[sprzedane kg cukru]])</f>
        <v>19</v>
      </c>
      <c r="H2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32" spans="4:8" x14ac:dyDescent="0.25">
      <c r="D232" s="1">
        <v>40134</v>
      </c>
      <c r="E232" s="2" t="s">
        <v>138</v>
      </c>
      <c r="F232">
        <v>7</v>
      </c>
      <c r="G232">
        <f>IF(cukier8[[#This Row],[NIP]]=E231,G231+cukier8[[#This Row],[sprzedane kg cukru]],cukier8[[#This Row],[sprzedane kg cukru]])</f>
        <v>26</v>
      </c>
      <c r="H2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33" spans="4:8" x14ac:dyDescent="0.25">
      <c r="D233" s="1">
        <v>40485</v>
      </c>
      <c r="E233" s="2" t="s">
        <v>138</v>
      </c>
      <c r="F233">
        <v>9</v>
      </c>
      <c r="G233">
        <f>IF(cukier8[[#This Row],[NIP]]=E232,G232+cukier8[[#This Row],[sprzedane kg cukru]],cukier8[[#This Row],[sprzedane kg cukru]])</f>
        <v>35</v>
      </c>
      <c r="H2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34" spans="4:8" x14ac:dyDescent="0.25">
      <c r="D234" s="1">
        <v>40581</v>
      </c>
      <c r="E234" s="2" t="s">
        <v>138</v>
      </c>
      <c r="F234">
        <v>15</v>
      </c>
      <c r="G234">
        <f>IF(cukier8[[#This Row],[NIP]]=E233,G233+cukier8[[#This Row],[sprzedane kg cukru]],cukier8[[#This Row],[sprzedane kg cukru]])</f>
        <v>50</v>
      </c>
      <c r="H2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35" spans="4:8" x14ac:dyDescent="0.25">
      <c r="D235" s="1">
        <v>41381</v>
      </c>
      <c r="E235" s="2" t="s">
        <v>138</v>
      </c>
      <c r="F235">
        <v>14</v>
      </c>
      <c r="G235">
        <f>IF(cukier8[[#This Row],[NIP]]=E234,G234+cukier8[[#This Row],[sprzedane kg cukru]],cukier8[[#This Row],[sprzedane kg cukru]])</f>
        <v>64</v>
      </c>
      <c r="H2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36" spans="4:8" x14ac:dyDescent="0.25">
      <c r="D236" s="1">
        <v>38734</v>
      </c>
      <c r="E236" s="2" t="s">
        <v>98</v>
      </c>
      <c r="F236">
        <v>7</v>
      </c>
      <c r="G236">
        <f>IF(cukier8[[#This Row],[NIP]]=E235,G235+cukier8[[#This Row],[sprzedane kg cukru]],cukier8[[#This Row],[sprzedane kg cukru]])</f>
        <v>7</v>
      </c>
      <c r="H2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37" spans="4:8" x14ac:dyDescent="0.25">
      <c r="D237" s="1">
        <v>39847</v>
      </c>
      <c r="E237" s="2" t="s">
        <v>98</v>
      </c>
      <c r="F237">
        <v>14</v>
      </c>
      <c r="G237">
        <f>IF(cukier8[[#This Row],[NIP]]=E236,G236+cukier8[[#This Row],[sprzedane kg cukru]],cukier8[[#This Row],[sprzedane kg cukru]])</f>
        <v>21</v>
      </c>
      <c r="H2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38" spans="4:8" x14ac:dyDescent="0.25">
      <c r="D238" s="1">
        <v>40777</v>
      </c>
      <c r="E238" s="2" t="s">
        <v>98</v>
      </c>
      <c r="F238">
        <v>13</v>
      </c>
      <c r="G238">
        <f>IF(cukier8[[#This Row],[NIP]]=E237,G237+cukier8[[#This Row],[sprzedane kg cukru]],cukier8[[#This Row],[sprzedane kg cukru]])</f>
        <v>34</v>
      </c>
      <c r="H2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39" spans="4:8" x14ac:dyDescent="0.25">
      <c r="D239" s="1">
        <v>38473</v>
      </c>
      <c r="E239" s="2" t="s">
        <v>43</v>
      </c>
      <c r="F239">
        <v>15</v>
      </c>
      <c r="G239">
        <f>IF(cukier8[[#This Row],[NIP]]=E238,G238+cukier8[[#This Row],[sprzedane kg cukru]],cukier8[[#This Row],[sprzedane kg cukru]])</f>
        <v>15</v>
      </c>
      <c r="H2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40" spans="4:8" x14ac:dyDescent="0.25">
      <c r="D240" s="1">
        <v>39327</v>
      </c>
      <c r="E240" s="2" t="s">
        <v>43</v>
      </c>
      <c r="F240">
        <v>20</v>
      </c>
      <c r="G240">
        <f>IF(cukier8[[#This Row],[NIP]]=E239,G239+cukier8[[#This Row],[sprzedane kg cukru]],cukier8[[#This Row],[sprzedane kg cukru]])</f>
        <v>35</v>
      </c>
      <c r="H2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41" spans="4:8" x14ac:dyDescent="0.25">
      <c r="D241" s="1">
        <v>41232</v>
      </c>
      <c r="E241" s="2" t="s">
        <v>43</v>
      </c>
      <c r="F241">
        <v>14</v>
      </c>
      <c r="G241">
        <f>IF(cukier8[[#This Row],[NIP]]=E240,G240+cukier8[[#This Row],[sprzedane kg cukru]],cukier8[[#This Row],[sprzedane kg cukru]])</f>
        <v>49</v>
      </c>
      <c r="H2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42" spans="4:8" x14ac:dyDescent="0.25">
      <c r="D242" s="1">
        <v>41633</v>
      </c>
      <c r="E242" s="2" t="s">
        <v>239</v>
      </c>
      <c r="F242">
        <v>10</v>
      </c>
      <c r="G242">
        <f>IF(cukier8[[#This Row],[NIP]]=E241,G241+cukier8[[#This Row],[sprzedane kg cukru]],cukier8[[#This Row],[sprzedane kg cukru]])</f>
        <v>10</v>
      </c>
      <c r="H2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43" spans="4:8" x14ac:dyDescent="0.25">
      <c r="D243" s="1">
        <v>38409</v>
      </c>
      <c r="E243" s="2" t="s">
        <v>24</v>
      </c>
      <c r="F243">
        <v>348</v>
      </c>
      <c r="G243">
        <f>IF(cukier8[[#This Row],[NIP]]=E242,G242+cukier8[[#This Row],[sprzedane kg cukru]],cukier8[[#This Row],[sprzedane kg cukru]])</f>
        <v>348</v>
      </c>
      <c r="H2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1740</v>
      </c>
    </row>
    <row r="244" spans="4:8" x14ac:dyDescent="0.25">
      <c r="D244" s="1">
        <v>38410</v>
      </c>
      <c r="E244" s="2" t="s">
        <v>24</v>
      </c>
      <c r="F244">
        <v>435</v>
      </c>
      <c r="G244">
        <f>IF(cukier8[[#This Row],[NIP]]=E243,G243+cukier8[[#This Row],[sprzedane kg cukru]],cukier8[[#This Row],[sprzedane kg cukru]])</f>
        <v>783</v>
      </c>
      <c r="H2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2175</v>
      </c>
    </row>
    <row r="245" spans="4:8" x14ac:dyDescent="0.25">
      <c r="D245" s="1">
        <v>38418</v>
      </c>
      <c r="E245" s="2" t="s">
        <v>24</v>
      </c>
      <c r="F245">
        <v>329</v>
      </c>
      <c r="G245">
        <f>IF(cukier8[[#This Row],[NIP]]=E244,G244+cukier8[[#This Row],[sprzedane kg cukru]],cukier8[[#This Row],[sprzedane kg cukru]])</f>
        <v>1112</v>
      </c>
      <c r="H2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3290</v>
      </c>
    </row>
    <row r="246" spans="4:8" x14ac:dyDescent="0.25">
      <c r="D246" s="1">
        <v>38479</v>
      </c>
      <c r="E246" s="2" t="s">
        <v>24</v>
      </c>
      <c r="F246">
        <v>444</v>
      </c>
      <c r="G246">
        <f>IF(cukier8[[#This Row],[NIP]]=E245,G245+cukier8[[#This Row],[sprzedane kg cukru]],cukier8[[#This Row],[sprzedane kg cukru]])</f>
        <v>1556</v>
      </c>
      <c r="H2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4440</v>
      </c>
    </row>
    <row r="247" spans="4:8" x14ac:dyDescent="0.25">
      <c r="D247" s="1">
        <v>38497</v>
      </c>
      <c r="E247" s="2" t="s">
        <v>24</v>
      </c>
      <c r="F247">
        <v>251</v>
      </c>
      <c r="G247">
        <f>IF(cukier8[[#This Row],[NIP]]=E246,G246+cukier8[[#This Row],[sprzedane kg cukru]],cukier8[[#This Row],[sprzedane kg cukru]])</f>
        <v>1807</v>
      </c>
      <c r="H2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2510</v>
      </c>
    </row>
    <row r="248" spans="4:8" x14ac:dyDescent="0.25">
      <c r="D248" s="1">
        <v>38523</v>
      </c>
      <c r="E248" s="2" t="s">
        <v>24</v>
      </c>
      <c r="F248">
        <v>212</v>
      </c>
      <c r="G248">
        <f>IF(cukier8[[#This Row],[NIP]]=E247,G247+cukier8[[#This Row],[sprzedane kg cukru]],cukier8[[#This Row],[sprzedane kg cukru]])</f>
        <v>2019</v>
      </c>
      <c r="H2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2120</v>
      </c>
    </row>
    <row r="249" spans="4:8" x14ac:dyDescent="0.25">
      <c r="D249" s="1">
        <v>38632</v>
      </c>
      <c r="E249" s="2" t="s">
        <v>24</v>
      </c>
      <c r="F249">
        <v>392</v>
      </c>
      <c r="G249">
        <f>IF(cukier8[[#This Row],[NIP]]=E248,G248+cukier8[[#This Row],[sprzedane kg cukru]],cukier8[[#This Row],[sprzedane kg cukru]])</f>
        <v>2411</v>
      </c>
      <c r="H2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3920</v>
      </c>
    </row>
    <row r="250" spans="4:8" x14ac:dyDescent="0.25">
      <c r="D250" s="1">
        <v>38754</v>
      </c>
      <c r="E250" s="2" t="s">
        <v>24</v>
      </c>
      <c r="F250">
        <v>223</v>
      </c>
      <c r="G250">
        <f>IF(cukier8[[#This Row],[NIP]]=E249,G249+cukier8[[#This Row],[sprzedane kg cukru]],cukier8[[#This Row],[sprzedane kg cukru]])</f>
        <v>2634</v>
      </c>
      <c r="H2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2230</v>
      </c>
    </row>
    <row r="251" spans="4:8" x14ac:dyDescent="0.25">
      <c r="D251" s="1">
        <v>38834</v>
      </c>
      <c r="E251" s="2" t="s">
        <v>24</v>
      </c>
      <c r="F251">
        <v>289</v>
      </c>
      <c r="G251">
        <f>IF(cukier8[[#This Row],[NIP]]=E250,G250+cukier8[[#This Row],[sprzedane kg cukru]],cukier8[[#This Row],[sprzedane kg cukru]])</f>
        <v>2923</v>
      </c>
      <c r="H2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2890</v>
      </c>
    </row>
    <row r="252" spans="4:8" x14ac:dyDescent="0.25">
      <c r="D252" s="1">
        <v>38856</v>
      </c>
      <c r="E252" s="2" t="s">
        <v>24</v>
      </c>
      <c r="F252">
        <v>187</v>
      </c>
      <c r="G252">
        <f>IF(cukier8[[#This Row],[NIP]]=E251,G251+cukier8[[#This Row],[sprzedane kg cukru]],cukier8[[#This Row],[sprzedane kg cukru]])</f>
        <v>3110</v>
      </c>
      <c r="H2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1870</v>
      </c>
    </row>
    <row r="253" spans="4:8" x14ac:dyDescent="0.25">
      <c r="D253" s="1">
        <v>38886</v>
      </c>
      <c r="E253" s="2" t="s">
        <v>24</v>
      </c>
      <c r="F253">
        <v>136</v>
      </c>
      <c r="G253">
        <f>IF(cukier8[[#This Row],[NIP]]=E252,G252+cukier8[[#This Row],[sprzedane kg cukru]],cukier8[[#This Row],[sprzedane kg cukru]])</f>
        <v>3246</v>
      </c>
      <c r="H2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1360</v>
      </c>
    </row>
    <row r="254" spans="4:8" x14ac:dyDescent="0.25">
      <c r="D254" s="1">
        <v>38912</v>
      </c>
      <c r="E254" s="2" t="s">
        <v>24</v>
      </c>
      <c r="F254">
        <v>346</v>
      </c>
      <c r="G254">
        <f>IF(cukier8[[#This Row],[NIP]]=E253,G253+cukier8[[#This Row],[sprzedane kg cukru]],cukier8[[#This Row],[sprzedane kg cukru]])</f>
        <v>3592</v>
      </c>
      <c r="H2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3460</v>
      </c>
    </row>
    <row r="255" spans="4:8" x14ac:dyDescent="0.25">
      <c r="D255" s="1">
        <v>38956</v>
      </c>
      <c r="E255" s="2" t="s">
        <v>24</v>
      </c>
      <c r="F255">
        <v>297</v>
      </c>
      <c r="G255">
        <f>IF(cukier8[[#This Row],[NIP]]=E254,G254+cukier8[[#This Row],[sprzedane kg cukru]],cukier8[[#This Row],[sprzedane kg cukru]])</f>
        <v>3889</v>
      </c>
      <c r="H2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2970</v>
      </c>
    </row>
    <row r="256" spans="4:8" x14ac:dyDescent="0.25">
      <c r="D256" s="1">
        <v>39099</v>
      </c>
      <c r="E256" s="2" t="s">
        <v>24</v>
      </c>
      <c r="F256">
        <v>213</v>
      </c>
      <c r="G256">
        <f>IF(cukier8[[#This Row],[NIP]]=E255,G255+cukier8[[#This Row],[sprzedane kg cukru]],cukier8[[#This Row],[sprzedane kg cukru]])</f>
        <v>4102</v>
      </c>
      <c r="H2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2130</v>
      </c>
    </row>
    <row r="257" spans="4:8" x14ac:dyDescent="0.25">
      <c r="D257" s="1">
        <v>39165</v>
      </c>
      <c r="E257" s="2" t="s">
        <v>24</v>
      </c>
      <c r="F257">
        <v>431</v>
      </c>
      <c r="G257">
        <f>IF(cukier8[[#This Row],[NIP]]=E256,G256+cukier8[[#This Row],[sprzedane kg cukru]],cukier8[[#This Row],[sprzedane kg cukru]])</f>
        <v>4533</v>
      </c>
      <c r="H2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4310</v>
      </c>
    </row>
    <row r="258" spans="4:8" x14ac:dyDescent="0.25">
      <c r="D258" s="1">
        <v>39167</v>
      </c>
      <c r="E258" s="2" t="s">
        <v>24</v>
      </c>
      <c r="F258">
        <v>440</v>
      </c>
      <c r="G258">
        <f>IF(cukier8[[#This Row],[NIP]]=E257,G257+cukier8[[#This Row],[sprzedane kg cukru]],cukier8[[#This Row],[sprzedane kg cukru]])</f>
        <v>4973</v>
      </c>
      <c r="H2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4400</v>
      </c>
    </row>
    <row r="259" spans="4:8" x14ac:dyDescent="0.25">
      <c r="D259" s="1">
        <v>39200</v>
      </c>
      <c r="E259" s="2" t="s">
        <v>24</v>
      </c>
      <c r="F259">
        <v>102</v>
      </c>
      <c r="G259">
        <f>IF(cukier8[[#This Row],[NIP]]=E258,G258+cukier8[[#This Row],[sprzedane kg cukru]],cukier8[[#This Row],[sprzedane kg cukru]])</f>
        <v>5075</v>
      </c>
      <c r="H2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1020</v>
      </c>
    </row>
    <row r="260" spans="4:8" x14ac:dyDescent="0.25">
      <c r="D260" s="1">
        <v>39317</v>
      </c>
      <c r="E260" s="2" t="s">
        <v>24</v>
      </c>
      <c r="F260">
        <v>373</v>
      </c>
      <c r="G260">
        <f>IF(cukier8[[#This Row],[NIP]]=E259,G259+cukier8[[#This Row],[sprzedane kg cukru]],cukier8[[#This Row],[sprzedane kg cukru]])</f>
        <v>5448</v>
      </c>
      <c r="H2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3730</v>
      </c>
    </row>
    <row r="261" spans="4:8" x14ac:dyDescent="0.25">
      <c r="D261" s="1">
        <v>39324</v>
      </c>
      <c r="E261" s="2" t="s">
        <v>24</v>
      </c>
      <c r="F261">
        <v>329</v>
      </c>
      <c r="G261">
        <f>IF(cukier8[[#This Row],[NIP]]=E260,G260+cukier8[[#This Row],[sprzedane kg cukru]],cukier8[[#This Row],[sprzedane kg cukru]])</f>
        <v>5777</v>
      </c>
      <c r="H2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3290</v>
      </c>
    </row>
    <row r="262" spans="4:8" x14ac:dyDescent="0.25">
      <c r="D262" s="1">
        <v>39326</v>
      </c>
      <c r="E262" s="2" t="s">
        <v>24</v>
      </c>
      <c r="F262">
        <v>217</v>
      </c>
      <c r="G262">
        <f>IF(cukier8[[#This Row],[NIP]]=E261,G261+cukier8[[#This Row],[sprzedane kg cukru]],cukier8[[#This Row],[sprzedane kg cukru]])</f>
        <v>5994</v>
      </c>
      <c r="H2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2170</v>
      </c>
    </row>
    <row r="263" spans="4:8" x14ac:dyDescent="0.25">
      <c r="D263" s="1">
        <v>39336</v>
      </c>
      <c r="E263" s="2" t="s">
        <v>24</v>
      </c>
      <c r="F263">
        <v>343</v>
      </c>
      <c r="G263">
        <f>IF(cukier8[[#This Row],[NIP]]=E262,G262+cukier8[[#This Row],[sprzedane kg cukru]],cukier8[[#This Row],[sprzedane kg cukru]])</f>
        <v>6337</v>
      </c>
      <c r="H2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3430</v>
      </c>
    </row>
    <row r="264" spans="4:8" x14ac:dyDescent="0.25">
      <c r="D264" s="1">
        <v>39518</v>
      </c>
      <c r="E264" s="2" t="s">
        <v>24</v>
      </c>
      <c r="F264">
        <v>383</v>
      </c>
      <c r="G264">
        <f>IF(cukier8[[#This Row],[NIP]]=E263,G263+cukier8[[#This Row],[sprzedane kg cukru]],cukier8[[#This Row],[sprzedane kg cukru]])</f>
        <v>6720</v>
      </c>
      <c r="H2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3830</v>
      </c>
    </row>
    <row r="265" spans="4:8" x14ac:dyDescent="0.25">
      <c r="D265" s="1">
        <v>39527</v>
      </c>
      <c r="E265" s="2" t="s">
        <v>24</v>
      </c>
      <c r="F265">
        <v>248</v>
      </c>
      <c r="G265">
        <f>IF(cukier8[[#This Row],[NIP]]=E264,G264+cukier8[[#This Row],[sprzedane kg cukru]],cukier8[[#This Row],[sprzedane kg cukru]])</f>
        <v>6968</v>
      </c>
      <c r="H2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2480</v>
      </c>
    </row>
    <row r="266" spans="4:8" x14ac:dyDescent="0.25">
      <c r="D266" s="1">
        <v>39528</v>
      </c>
      <c r="E266" s="2" t="s">
        <v>24</v>
      </c>
      <c r="F266">
        <v>406</v>
      </c>
      <c r="G266">
        <f>IF(cukier8[[#This Row],[NIP]]=E265,G265+cukier8[[#This Row],[sprzedane kg cukru]],cukier8[[#This Row],[sprzedane kg cukru]])</f>
        <v>7374</v>
      </c>
      <c r="H2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4060</v>
      </c>
    </row>
    <row r="267" spans="4:8" x14ac:dyDescent="0.25">
      <c r="D267" s="1">
        <v>39619</v>
      </c>
      <c r="E267" s="2" t="s">
        <v>24</v>
      </c>
      <c r="F267">
        <v>411</v>
      </c>
      <c r="G267">
        <f>IF(cukier8[[#This Row],[NIP]]=E266,G266+cukier8[[#This Row],[sprzedane kg cukru]],cukier8[[#This Row],[sprzedane kg cukru]])</f>
        <v>7785</v>
      </c>
      <c r="H2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4110</v>
      </c>
    </row>
    <row r="268" spans="4:8" x14ac:dyDescent="0.25">
      <c r="D268" s="1">
        <v>39644</v>
      </c>
      <c r="E268" s="2" t="s">
        <v>24</v>
      </c>
      <c r="F268">
        <v>386</v>
      </c>
      <c r="G268">
        <f>IF(cukier8[[#This Row],[NIP]]=E267,G267+cukier8[[#This Row],[sprzedane kg cukru]],cukier8[[#This Row],[sprzedane kg cukru]])</f>
        <v>8171</v>
      </c>
      <c r="H2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3860</v>
      </c>
    </row>
    <row r="269" spans="4:8" x14ac:dyDescent="0.25">
      <c r="D269" s="1">
        <v>39645</v>
      </c>
      <c r="E269" s="2" t="s">
        <v>24</v>
      </c>
      <c r="F269">
        <v>104</v>
      </c>
      <c r="G269">
        <f>IF(cukier8[[#This Row],[NIP]]=E268,G268+cukier8[[#This Row],[sprzedane kg cukru]],cukier8[[#This Row],[sprzedane kg cukru]])</f>
        <v>8275</v>
      </c>
      <c r="H2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1040</v>
      </c>
    </row>
    <row r="270" spans="4:8" x14ac:dyDescent="0.25">
      <c r="D270" s="1">
        <v>39656</v>
      </c>
      <c r="E270" s="2" t="s">
        <v>24</v>
      </c>
      <c r="F270">
        <v>319</v>
      </c>
      <c r="G270">
        <f>IF(cukier8[[#This Row],[NIP]]=E269,G269+cukier8[[#This Row],[sprzedane kg cukru]],cukier8[[#This Row],[sprzedane kg cukru]])</f>
        <v>8594</v>
      </c>
      <c r="H2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3190</v>
      </c>
    </row>
    <row r="271" spans="4:8" x14ac:dyDescent="0.25">
      <c r="D271" s="1">
        <v>39681</v>
      </c>
      <c r="E271" s="2" t="s">
        <v>24</v>
      </c>
      <c r="F271">
        <v>113</v>
      </c>
      <c r="G271">
        <f>IF(cukier8[[#This Row],[NIP]]=E270,G270+cukier8[[#This Row],[sprzedane kg cukru]],cukier8[[#This Row],[sprzedane kg cukru]])</f>
        <v>8707</v>
      </c>
      <c r="H2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1130</v>
      </c>
    </row>
    <row r="272" spans="4:8" x14ac:dyDescent="0.25">
      <c r="D272" s="1">
        <v>39722</v>
      </c>
      <c r="E272" s="2" t="s">
        <v>24</v>
      </c>
      <c r="F272">
        <v>113</v>
      </c>
      <c r="G272">
        <f>IF(cukier8[[#This Row],[NIP]]=E271,G271+cukier8[[#This Row],[sprzedane kg cukru]],cukier8[[#This Row],[sprzedane kg cukru]])</f>
        <v>8820</v>
      </c>
      <c r="H2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1130</v>
      </c>
    </row>
    <row r="273" spans="4:8" x14ac:dyDescent="0.25">
      <c r="D273" s="1">
        <v>39738</v>
      </c>
      <c r="E273" s="2" t="s">
        <v>24</v>
      </c>
      <c r="F273">
        <v>390</v>
      </c>
      <c r="G273">
        <f>IF(cukier8[[#This Row],[NIP]]=E272,G272+cukier8[[#This Row],[sprzedane kg cukru]],cukier8[[#This Row],[sprzedane kg cukru]])</f>
        <v>9210</v>
      </c>
      <c r="H2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3900</v>
      </c>
    </row>
    <row r="274" spans="4:8" x14ac:dyDescent="0.25">
      <c r="D274" s="1">
        <v>39759</v>
      </c>
      <c r="E274" s="2" t="s">
        <v>24</v>
      </c>
      <c r="F274">
        <v>358</v>
      </c>
      <c r="G274">
        <f>IF(cukier8[[#This Row],[NIP]]=E273,G273+cukier8[[#This Row],[sprzedane kg cukru]],cukier8[[#This Row],[sprzedane kg cukru]])</f>
        <v>9568</v>
      </c>
      <c r="H2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3580</v>
      </c>
    </row>
    <row r="275" spans="4:8" x14ac:dyDescent="0.25">
      <c r="D275" s="1">
        <v>39763</v>
      </c>
      <c r="E275" s="2" t="s">
        <v>24</v>
      </c>
      <c r="F275">
        <v>189</v>
      </c>
      <c r="G275">
        <f>IF(cukier8[[#This Row],[NIP]]=E274,G274+cukier8[[#This Row],[sprzedane kg cukru]],cukier8[[#This Row],[sprzedane kg cukru]])</f>
        <v>9757</v>
      </c>
      <c r="H2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1890</v>
      </c>
    </row>
    <row r="276" spans="4:8" x14ac:dyDescent="0.25">
      <c r="D276" s="1">
        <v>39775</v>
      </c>
      <c r="E276" s="2" t="s">
        <v>24</v>
      </c>
      <c r="F276">
        <v>235</v>
      </c>
      <c r="G276">
        <f>IF(cukier8[[#This Row],[NIP]]=E275,G275+cukier8[[#This Row],[sprzedane kg cukru]],cukier8[[#This Row],[sprzedane kg cukru]])</f>
        <v>9992</v>
      </c>
      <c r="H2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2350</v>
      </c>
    </row>
    <row r="277" spans="4:8" x14ac:dyDescent="0.25">
      <c r="D277" s="1">
        <v>39854</v>
      </c>
      <c r="E277" s="2" t="s">
        <v>24</v>
      </c>
      <c r="F277">
        <v>186</v>
      </c>
      <c r="G277">
        <f>IF(cukier8[[#This Row],[NIP]]=E276,G276+cukier8[[#This Row],[sprzedane kg cukru]],cukier8[[#This Row],[sprzedane kg cukru]])</f>
        <v>10178</v>
      </c>
      <c r="H2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3720</v>
      </c>
    </row>
    <row r="278" spans="4:8" x14ac:dyDescent="0.25">
      <c r="D278" s="1">
        <v>39863</v>
      </c>
      <c r="E278" s="2" t="s">
        <v>24</v>
      </c>
      <c r="F278">
        <v>361</v>
      </c>
      <c r="G278">
        <f>IF(cukier8[[#This Row],[NIP]]=E277,G277+cukier8[[#This Row],[sprzedane kg cukru]],cukier8[[#This Row],[sprzedane kg cukru]])</f>
        <v>10539</v>
      </c>
      <c r="H2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7220</v>
      </c>
    </row>
    <row r="279" spans="4:8" x14ac:dyDescent="0.25">
      <c r="D279" s="1">
        <v>39891</v>
      </c>
      <c r="E279" s="2" t="s">
        <v>24</v>
      </c>
      <c r="F279">
        <v>145</v>
      </c>
      <c r="G279">
        <f>IF(cukier8[[#This Row],[NIP]]=E278,G278+cukier8[[#This Row],[sprzedane kg cukru]],cukier8[[#This Row],[sprzedane kg cukru]])</f>
        <v>10684</v>
      </c>
      <c r="H2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2900</v>
      </c>
    </row>
    <row r="280" spans="4:8" x14ac:dyDescent="0.25">
      <c r="D280" s="1">
        <v>40015</v>
      </c>
      <c r="E280" s="2" t="s">
        <v>24</v>
      </c>
      <c r="F280">
        <v>246</v>
      </c>
      <c r="G280">
        <f>IF(cukier8[[#This Row],[NIP]]=E279,G279+cukier8[[#This Row],[sprzedane kg cukru]],cukier8[[#This Row],[sprzedane kg cukru]])</f>
        <v>10930</v>
      </c>
      <c r="H2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4920</v>
      </c>
    </row>
    <row r="281" spans="4:8" x14ac:dyDescent="0.25">
      <c r="D281" s="1">
        <v>40044</v>
      </c>
      <c r="E281" s="2" t="s">
        <v>24</v>
      </c>
      <c r="F281">
        <v>164</v>
      </c>
      <c r="G281">
        <f>IF(cukier8[[#This Row],[NIP]]=E280,G280+cukier8[[#This Row],[sprzedane kg cukru]],cukier8[[#This Row],[sprzedane kg cukru]])</f>
        <v>11094</v>
      </c>
      <c r="H2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3280</v>
      </c>
    </row>
    <row r="282" spans="4:8" x14ac:dyDescent="0.25">
      <c r="D282" s="1">
        <v>40180</v>
      </c>
      <c r="E282" s="2" t="s">
        <v>24</v>
      </c>
      <c r="F282">
        <v>413</v>
      </c>
      <c r="G282">
        <f>IF(cukier8[[#This Row],[NIP]]=E281,G281+cukier8[[#This Row],[sprzedane kg cukru]],cukier8[[#This Row],[sprzedane kg cukru]])</f>
        <v>11507</v>
      </c>
      <c r="H2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8260</v>
      </c>
    </row>
    <row r="283" spans="4:8" x14ac:dyDescent="0.25">
      <c r="D283" s="1">
        <v>40185</v>
      </c>
      <c r="E283" s="2" t="s">
        <v>24</v>
      </c>
      <c r="F283">
        <v>211</v>
      </c>
      <c r="G283">
        <f>IF(cukier8[[#This Row],[NIP]]=E282,G282+cukier8[[#This Row],[sprzedane kg cukru]],cukier8[[#This Row],[sprzedane kg cukru]])</f>
        <v>11718</v>
      </c>
      <c r="H2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4220</v>
      </c>
    </row>
    <row r="284" spans="4:8" x14ac:dyDescent="0.25">
      <c r="D284" s="1">
        <v>40224</v>
      </c>
      <c r="E284" s="2" t="s">
        <v>24</v>
      </c>
      <c r="F284">
        <v>265</v>
      </c>
      <c r="G284">
        <f>IF(cukier8[[#This Row],[NIP]]=E283,G283+cukier8[[#This Row],[sprzedane kg cukru]],cukier8[[#This Row],[sprzedane kg cukru]])</f>
        <v>11983</v>
      </c>
      <c r="H2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5300</v>
      </c>
    </row>
    <row r="285" spans="4:8" x14ac:dyDescent="0.25">
      <c r="D285" s="1">
        <v>40227</v>
      </c>
      <c r="E285" s="2" t="s">
        <v>24</v>
      </c>
      <c r="F285">
        <v>279</v>
      </c>
      <c r="G285">
        <f>IF(cukier8[[#This Row],[NIP]]=E284,G284+cukier8[[#This Row],[sprzedane kg cukru]],cukier8[[#This Row],[sprzedane kg cukru]])</f>
        <v>12262</v>
      </c>
      <c r="H2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5580</v>
      </c>
    </row>
    <row r="286" spans="4:8" x14ac:dyDescent="0.25">
      <c r="D286" s="1">
        <v>40234</v>
      </c>
      <c r="E286" s="2" t="s">
        <v>24</v>
      </c>
      <c r="F286">
        <v>487</v>
      </c>
      <c r="G286">
        <f>IF(cukier8[[#This Row],[NIP]]=E285,G285+cukier8[[#This Row],[sprzedane kg cukru]],cukier8[[#This Row],[sprzedane kg cukru]])</f>
        <v>12749</v>
      </c>
      <c r="H2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9740</v>
      </c>
    </row>
    <row r="287" spans="4:8" x14ac:dyDescent="0.25">
      <c r="D287" s="1">
        <v>40236</v>
      </c>
      <c r="E287" s="2" t="s">
        <v>24</v>
      </c>
      <c r="F287">
        <v>312</v>
      </c>
      <c r="G287">
        <f>IF(cukier8[[#This Row],[NIP]]=E286,G286+cukier8[[#This Row],[sprzedane kg cukru]],cukier8[[#This Row],[sprzedane kg cukru]])</f>
        <v>13061</v>
      </c>
      <c r="H2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6240</v>
      </c>
    </row>
    <row r="288" spans="4:8" x14ac:dyDescent="0.25">
      <c r="D288" s="1">
        <v>40268</v>
      </c>
      <c r="E288" s="2" t="s">
        <v>24</v>
      </c>
      <c r="F288">
        <v>230</v>
      </c>
      <c r="G288">
        <f>IF(cukier8[[#This Row],[NIP]]=E287,G287+cukier8[[#This Row],[sprzedane kg cukru]],cukier8[[#This Row],[sprzedane kg cukru]])</f>
        <v>13291</v>
      </c>
      <c r="H2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4600</v>
      </c>
    </row>
    <row r="289" spans="4:8" x14ac:dyDescent="0.25">
      <c r="D289" s="1">
        <v>40279</v>
      </c>
      <c r="E289" s="2" t="s">
        <v>24</v>
      </c>
      <c r="F289">
        <v>143</v>
      </c>
      <c r="G289">
        <f>IF(cukier8[[#This Row],[NIP]]=E288,G288+cukier8[[#This Row],[sprzedane kg cukru]],cukier8[[#This Row],[sprzedane kg cukru]])</f>
        <v>13434</v>
      </c>
      <c r="H2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2860</v>
      </c>
    </row>
    <row r="290" spans="4:8" x14ac:dyDescent="0.25">
      <c r="D290" s="1">
        <v>40320</v>
      </c>
      <c r="E290" s="2" t="s">
        <v>24</v>
      </c>
      <c r="F290">
        <v>383</v>
      </c>
      <c r="G290">
        <f>IF(cukier8[[#This Row],[NIP]]=E289,G289+cukier8[[#This Row],[sprzedane kg cukru]],cukier8[[#This Row],[sprzedane kg cukru]])</f>
        <v>13817</v>
      </c>
      <c r="H2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7660</v>
      </c>
    </row>
    <row r="291" spans="4:8" x14ac:dyDescent="0.25">
      <c r="D291" s="1">
        <v>40382</v>
      </c>
      <c r="E291" s="2" t="s">
        <v>24</v>
      </c>
      <c r="F291">
        <v>404</v>
      </c>
      <c r="G291">
        <f>IF(cukier8[[#This Row],[NIP]]=E290,G290+cukier8[[#This Row],[sprzedane kg cukru]],cukier8[[#This Row],[sprzedane kg cukru]])</f>
        <v>14221</v>
      </c>
      <c r="H2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8080</v>
      </c>
    </row>
    <row r="292" spans="4:8" x14ac:dyDescent="0.25">
      <c r="D292" s="1">
        <v>40443</v>
      </c>
      <c r="E292" s="2" t="s">
        <v>24</v>
      </c>
      <c r="F292">
        <v>279</v>
      </c>
      <c r="G292">
        <f>IF(cukier8[[#This Row],[NIP]]=E291,G291+cukier8[[#This Row],[sprzedane kg cukru]],cukier8[[#This Row],[sprzedane kg cukru]])</f>
        <v>14500</v>
      </c>
      <c r="H2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5580</v>
      </c>
    </row>
    <row r="293" spans="4:8" x14ac:dyDescent="0.25">
      <c r="D293" s="1">
        <v>40447</v>
      </c>
      <c r="E293" s="2" t="s">
        <v>24</v>
      </c>
      <c r="F293">
        <v>154</v>
      </c>
      <c r="G293">
        <f>IF(cukier8[[#This Row],[NIP]]=E292,G292+cukier8[[#This Row],[sprzedane kg cukru]],cukier8[[#This Row],[sprzedane kg cukru]])</f>
        <v>14654</v>
      </c>
      <c r="H2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3080</v>
      </c>
    </row>
    <row r="294" spans="4:8" x14ac:dyDescent="0.25">
      <c r="D294" s="1">
        <v>40477</v>
      </c>
      <c r="E294" s="2" t="s">
        <v>24</v>
      </c>
      <c r="F294">
        <v>339</v>
      </c>
      <c r="G294">
        <f>IF(cukier8[[#This Row],[NIP]]=E293,G293+cukier8[[#This Row],[sprzedane kg cukru]],cukier8[[#This Row],[sprzedane kg cukru]])</f>
        <v>14993</v>
      </c>
      <c r="H2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6780</v>
      </c>
    </row>
    <row r="295" spans="4:8" x14ac:dyDescent="0.25">
      <c r="D295" s="1">
        <v>40538</v>
      </c>
      <c r="E295" s="2" t="s">
        <v>24</v>
      </c>
      <c r="F295">
        <v>408</v>
      </c>
      <c r="G295">
        <f>IF(cukier8[[#This Row],[NIP]]=E294,G294+cukier8[[#This Row],[sprzedane kg cukru]],cukier8[[#This Row],[sprzedane kg cukru]])</f>
        <v>15401</v>
      </c>
      <c r="H2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8160</v>
      </c>
    </row>
    <row r="296" spans="4:8" x14ac:dyDescent="0.25">
      <c r="D296" s="1">
        <v>40585</v>
      </c>
      <c r="E296" s="2" t="s">
        <v>24</v>
      </c>
      <c r="F296">
        <v>483</v>
      </c>
      <c r="G296">
        <f>IF(cukier8[[#This Row],[NIP]]=E295,G295+cukier8[[#This Row],[sprzedane kg cukru]],cukier8[[#This Row],[sprzedane kg cukru]])</f>
        <v>15884</v>
      </c>
      <c r="H2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9660</v>
      </c>
    </row>
    <row r="297" spans="4:8" x14ac:dyDescent="0.25">
      <c r="D297" s="1">
        <v>40638</v>
      </c>
      <c r="E297" s="2" t="s">
        <v>24</v>
      </c>
      <c r="F297">
        <v>355</v>
      </c>
      <c r="G297">
        <f>IF(cukier8[[#This Row],[NIP]]=E296,G296+cukier8[[#This Row],[sprzedane kg cukru]],cukier8[[#This Row],[sprzedane kg cukru]])</f>
        <v>16239</v>
      </c>
      <c r="H2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7100</v>
      </c>
    </row>
    <row r="298" spans="4:8" x14ac:dyDescent="0.25">
      <c r="D298" s="1">
        <v>40664</v>
      </c>
      <c r="E298" s="2" t="s">
        <v>24</v>
      </c>
      <c r="F298">
        <v>289</v>
      </c>
      <c r="G298">
        <f>IF(cukier8[[#This Row],[NIP]]=E297,G297+cukier8[[#This Row],[sprzedane kg cukru]],cukier8[[#This Row],[sprzedane kg cukru]])</f>
        <v>16528</v>
      </c>
      <c r="H2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5780</v>
      </c>
    </row>
    <row r="299" spans="4:8" x14ac:dyDescent="0.25">
      <c r="D299" s="1">
        <v>40745</v>
      </c>
      <c r="E299" s="2" t="s">
        <v>24</v>
      </c>
      <c r="F299">
        <v>150</v>
      </c>
      <c r="G299">
        <f>IF(cukier8[[#This Row],[NIP]]=E298,G298+cukier8[[#This Row],[sprzedane kg cukru]],cukier8[[#This Row],[sprzedane kg cukru]])</f>
        <v>16678</v>
      </c>
      <c r="H2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3000</v>
      </c>
    </row>
    <row r="300" spans="4:8" x14ac:dyDescent="0.25">
      <c r="D300" s="1">
        <v>40815</v>
      </c>
      <c r="E300" s="2" t="s">
        <v>24</v>
      </c>
      <c r="F300">
        <v>340</v>
      </c>
      <c r="G300">
        <f>IF(cukier8[[#This Row],[NIP]]=E299,G299+cukier8[[#This Row],[sprzedane kg cukru]],cukier8[[#This Row],[sprzedane kg cukru]])</f>
        <v>17018</v>
      </c>
      <c r="H3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6800</v>
      </c>
    </row>
    <row r="301" spans="4:8" x14ac:dyDescent="0.25">
      <c r="D301" s="1">
        <v>40857</v>
      </c>
      <c r="E301" s="2" t="s">
        <v>24</v>
      </c>
      <c r="F301">
        <v>438</v>
      </c>
      <c r="G301">
        <f>IF(cukier8[[#This Row],[NIP]]=E300,G300+cukier8[[#This Row],[sprzedane kg cukru]],cukier8[[#This Row],[sprzedane kg cukru]])</f>
        <v>17456</v>
      </c>
      <c r="H3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8760</v>
      </c>
    </row>
    <row r="302" spans="4:8" x14ac:dyDescent="0.25">
      <c r="D302" s="1">
        <v>40889</v>
      </c>
      <c r="E302" s="2" t="s">
        <v>24</v>
      </c>
      <c r="F302">
        <v>153</v>
      </c>
      <c r="G302">
        <f>IF(cukier8[[#This Row],[NIP]]=E301,G301+cukier8[[#This Row],[sprzedane kg cukru]],cukier8[[#This Row],[sprzedane kg cukru]])</f>
        <v>17609</v>
      </c>
      <c r="H3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3060</v>
      </c>
    </row>
    <row r="303" spans="4:8" x14ac:dyDescent="0.25">
      <c r="D303" s="1">
        <v>40915</v>
      </c>
      <c r="E303" s="2" t="s">
        <v>24</v>
      </c>
      <c r="F303">
        <v>460</v>
      </c>
      <c r="G303">
        <f>IF(cukier8[[#This Row],[NIP]]=E302,G302+cukier8[[#This Row],[sprzedane kg cukru]],cukier8[[#This Row],[sprzedane kg cukru]])</f>
        <v>18069</v>
      </c>
      <c r="H3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9200</v>
      </c>
    </row>
    <row r="304" spans="4:8" x14ac:dyDescent="0.25">
      <c r="D304" s="1">
        <v>40917</v>
      </c>
      <c r="E304" s="2" t="s">
        <v>24</v>
      </c>
      <c r="F304">
        <v>250</v>
      </c>
      <c r="G304">
        <f>IF(cukier8[[#This Row],[NIP]]=E303,G303+cukier8[[#This Row],[sprzedane kg cukru]],cukier8[[#This Row],[sprzedane kg cukru]])</f>
        <v>18319</v>
      </c>
      <c r="H3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5000</v>
      </c>
    </row>
    <row r="305" spans="4:8" x14ac:dyDescent="0.25">
      <c r="D305" s="1">
        <v>40941</v>
      </c>
      <c r="E305" s="2" t="s">
        <v>24</v>
      </c>
      <c r="F305">
        <v>333</v>
      </c>
      <c r="G305">
        <f>IF(cukier8[[#This Row],[NIP]]=E304,G304+cukier8[[#This Row],[sprzedane kg cukru]],cukier8[[#This Row],[sprzedane kg cukru]])</f>
        <v>18652</v>
      </c>
      <c r="H3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6660</v>
      </c>
    </row>
    <row r="306" spans="4:8" x14ac:dyDescent="0.25">
      <c r="D306" s="1">
        <v>41005</v>
      </c>
      <c r="E306" s="2" t="s">
        <v>24</v>
      </c>
      <c r="F306">
        <v>116</v>
      </c>
      <c r="G306">
        <f>IF(cukier8[[#This Row],[NIP]]=E305,G305+cukier8[[#This Row],[sprzedane kg cukru]],cukier8[[#This Row],[sprzedane kg cukru]])</f>
        <v>18768</v>
      </c>
      <c r="H3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2320</v>
      </c>
    </row>
    <row r="307" spans="4:8" x14ac:dyDescent="0.25">
      <c r="D307" s="1">
        <v>41020</v>
      </c>
      <c r="E307" s="2" t="s">
        <v>24</v>
      </c>
      <c r="F307">
        <v>157</v>
      </c>
      <c r="G307">
        <f>IF(cukier8[[#This Row],[NIP]]=E306,G306+cukier8[[#This Row],[sprzedane kg cukru]],cukier8[[#This Row],[sprzedane kg cukru]])</f>
        <v>18925</v>
      </c>
      <c r="H3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3140</v>
      </c>
    </row>
    <row r="308" spans="4:8" x14ac:dyDescent="0.25">
      <c r="D308" s="1">
        <v>41069</v>
      </c>
      <c r="E308" s="2" t="s">
        <v>24</v>
      </c>
      <c r="F308">
        <v>224</v>
      </c>
      <c r="G308">
        <f>IF(cukier8[[#This Row],[NIP]]=E307,G307+cukier8[[#This Row],[sprzedane kg cukru]],cukier8[[#This Row],[sprzedane kg cukru]])</f>
        <v>19149</v>
      </c>
      <c r="H3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4480</v>
      </c>
    </row>
    <row r="309" spans="4:8" x14ac:dyDescent="0.25">
      <c r="D309" s="1">
        <v>41100</v>
      </c>
      <c r="E309" s="2" t="s">
        <v>24</v>
      </c>
      <c r="F309">
        <v>153</v>
      </c>
      <c r="G309">
        <f>IF(cukier8[[#This Row],[NIP]]=E308,G308+cukier8[[#This Row],[sprzedane kg cukru]],cukier8[[#This Row],[sprzedane kg cukru]])</f>
        <v>19302</v>
      </c>
      <c r="H3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3060</v>
      </c>
    </row>
    <row r="310" spans="4:8" x14ac:dyDescent="0.25">
      <c r="D310" s="1">
        <v>41125</v>
      </c>
      <c r="E310" s="2" t="s">
        <v>24</v>
      </c>
      <c r="F310">
        <v>124</v>
      </c>
      <c r="G310">
        <f>IF(cukier8[[#This Row],[NIP]]=E309,G309+cukier8[[#This Row],[sprzedane kg cukru]],cukier8[[#This Row],[sprzedane kg cukru]])</f>
        <v>19426</v>
      </c>
      <c r="H3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2480</v>
      </c>
    </row>
    <row r="311" spans="4:8" x14ac:dyDescent="0.25">
      <c r="D311" s="1">
        <v>41236</v>
      </c>
      <c r="E311" s="2" t="s">
        <v>24</v>
      </c>
      <c r="F311">
        <v>269</v>
      </c>
      <c r="G311">
        <f>IF(cukier8[[#This Row],[NIP]]=E310,G310+cukier8[[#This Row],[sprzedane kg cukru]],cukier8[[#This Row],[sprzedane kg cukru]])</f>
        <v>19695</v>
      </c>
      <c r="H3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5380</v>
      </c>
    </row>
    <row r="312" spans="4:8" x14ac:dyDescent="0.25">
      <c r="D312" s="1">
        <v>41394</v>
      </c>
      <c r="E312" s="2" t="s">
        <v>24</v>
      </c>
      <c r="F312">
        <v>106</v>
      </c>
      <c r="G312">
        <f>IF(cukier8[[#This Row],[NIP]]=E311,G311+cukier8[[#This Row],[sprzedane kg cukru]],cukier8[[#This Row],[sprzedane kg cukru]])</f>
        <v>19801</v>
      </c>
      <c r="H3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2120</v>
      </c>
    </row>
    <row r="313" spans="4:8" x14ac:dyDescent="0.25">
      <c r="D313" s="1">
        <v>41427</v>
      </c>
      <c r="E313" s="2" t="s">
        <v>24</v>
      </c>
      <c r="F313">
        <v>388</v>
      </c>
      <c r="G313">
        <f>IF(cukier8[[#This Row],[NIP]]=E312,G312+cukier8[[#This Row],[sprzedane kg cukru]],cukier8[[#This Row],[sprzedane kg cukru]])</f>
        <v>20189</v>
      </c>
      <c r="H3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7760</v>
      </c>
    </row>
    <row r="314" spans="4:8" x14ac:dyDescent="0.25">
      <c r="D314" s="1">
        <v>41534</v>
      </c>
      <c r="E314" s="2" t="s">
        <v>24</v>
      </c>
      <c r="F314">
        <v>105</v>
      </c>
      <c r="G314">
        <f>IF(cukier8[[#This Row],[NIP]]=E313,G313+cukier8[[#This Row],[sprzedane kg cukru]],cukier8[[#This Row],[sprzedane kg cukru]])</f>
        <v>20294</v>
      </c>
      <c r="H3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2100</v>
      </c>
    </row>
    <row r="315" spans="4:8" x14ac:dyDescent="0.25">
      <c r="D315" s="1">
        <v>41594</v>
      </c>
      <c r="E315" s="2" t="s">
        <v>24</v>
      </c>
      <c r="F315">
        <v>249</v>
      </c>
      <c r="G315">
        <f>IF(cukier8[[#This Row],[NIP]]=E314,G314+cukier8[[#This Row],[sprzedane kg cukru]],cukier8[[#This Row],[sprzedane kg cukru]])</f>
        <v>20543</v>
      </c>
      <c r="H3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4980</v>
      </c>
    </row>
    <row r="316" spans="4:8" x14ac:dyDescent="0.25">
      <c r="D316" s="1">
        <v>41614</v>
      </c>
      <c r="E316" s="2" t="s">
        <v>24</v>
      </c>
      <c r="F316">
        <v>364</v>
      </c>
      <c r="G316">
        <f>IF(cukier8[[#This Row],[NIP]]=E315,G315+cukier8[[#This Row],[sprzedane kg cukru]],cukier8[[#This Row],[sprzedane kg cukru]])</f>
        <v>20907</v>
      </c>
      <c r="H3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7280</v>
      </c>
    </row>
    <row r="317" spans="4:8" x14ac:dyDescent="0.25">
      <c r="D317" s="1">
        <v>41658</v>
      </c>
      <c r="E317" s="2" t="s">
        <v>24</v>
      </c>
      <c r="F317">
        <v>390</v>
      </c>
      <c r="G317">
        <f>IF(cukier8[[#This Row],[NIP]]=E316,G316+cukier8[[#This Row],[sprzedane kg cukru]],cukier8[[#This Row],[sprzedane kg cukru]])</f>
        <v>21297</v>
      </c>
      <c r="H3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7800</v>
      </c>
    </row>
    <row r="318" spans="4:8" x14ac:dyDescent="0.25">
      <c r="D318" s="1">
        <v>41676</v>
      </c>
      <c r="E318" s="2" t="s">
        <v>24</v>
      </c>
      <c r="F318">
        <v>182</v>
      </c>
      <c r="G318">
        <f>IF(cukier8[[#This Row],[NIP]]=E317,G317+cukier8[[#This Row],[sprzedane kg cukru]],cukier8[[#This Row],[sprzedane kg cukru]])</f>
        <v>21479</v>
      </c>
      <c r="H3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3640</v>
      </c>
    </row>
    <row r="319" spans="4:8" x14ac:dyDescent="0.25">
      <c r="D319" s="1">
        <v>41721</v>
      </c>
      <c r="E319" s="2" t="s">
        <v>24</v>
      </c>
      <c r="F319">
        <v>118</v>
      </c>
      <c r="G319">
        <f>IF(cukier8[[#This Row],[NIP]]=E318,G318+cukier8[[#This Row],[sprzedane kg cukru]],cukier8[[#This Row],[sprzedane kg cukru]])</f>
        <v>21597</v>
      </c>
      <c r="H3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2360</v>
      </c>
    </row>
    <row r="320" spans="4:8" x14ac:dyDescent="0.25">
      <c r="D320" s="1">
        <v>41740</v>
      </c>
      <c r="E320" s="2" t="s">
        <v>24</v>
      </c>
      <c r="F320">
        <v>474</v>
      </c>
      <c r="G320">
        <f>IF(cukier8[[#This Row],[NIP]]=E319,G319+cukier8[[#This Row],[sprzedane kg cukru]],cukier8[[#This Row],[sprzedane kg cukru]])</f>
        <v>22071</v>
      </c>
      <c r="H3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9480</v>
      </c>
    </row>
    <row r="321" spans="4:8" x14ac:dyDescent="0.25">
      <c r="D321" s="1">
        <v>41784</v>
      </c>
      <c r="E321" s="2" t="s">
        <v>24</v>
      </c>
      <c r="F321">
        <v>401</v>
      </c>
      <c r="G321">
        <f>IF(cukier8[[#This Row],[NIP]]=E320,G320+cukier8[[#This Row],[sprzedane kg cukru]],cukier8[[#This Row],[sprzedane kg cukru]])</f>
        <v>22472</v>
      </c>
      <c r="H3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8020</v>
      </c>
    </row>
    <row r="322" spans="4:8" x14ac:dyDescent="0.25">
      <c r="D322" s="1">
        <v>41785</v>
      </c>
      <c r="E322" s="2" t="s">
        <v>24</v>
      </c>
      <c r="F322">
        <v>169</v>
      </c>
      <c r="G322">
        <f>IF(cukier8[[#This Row],[NIP]]=E321,G321+cukier8[[#This Row],[sprzedane kg cukru]],cukier8[[#This Row],[sprzedane kg cukru]])</f>
        <v>22641</v>
      </c>
      <c r="H3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3380</v>
      </c>
    </row>
    <row r="323" spans="4:8" x14ac:dyDescent="0.25">
      <c r="D323" s="1">
        <v>41838</v>
      </c>
      <c r="E323" s="2" t="s">
        <v>24</v>
      </c>
      <c r="F323">
        <v>485</v>
      </c>
      <c r="G323">
        <f>IF(cukier8[[#This Row],[NIP]]=E322,G322+cukier8[[#This Row],[sprzedane kg cukru]],cukier8[[#This Row],[sprzedane kg cukru]])</f>
        <v>23126</v>
      </c>
      <c r="H3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9700</v>
      </c>
    </row>
    <row r="324" spans="4:8" x14ac:dyDescent="0.25">
      <c r="D324" s="1">
        <v>41919</v>
      </c>
      <c r="E324" s="2" t="s">
        <v>24</v>
      </c>
      <c r="F324">
        <v>433</v>
      </c>
      <c r="G324">
        <f>IF(cukier8[[#This Row],[NIP]]=E323,G323+cukier8[[#This Row],[sprzedane kg cukru]],cukier8[[#This Row],[sprzedane kg cukru]])</f>
        <v>23559</v>
      </c>
      <c r="H3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8660</v>
      </c>
    </row>
    <row r="325" spans="4:8" x14ac:dyDescent="0.25">
      <c r="D325" s="1">
        <v>41920</v>
      </c>
      <c r="E325" s="2" t="s">
        <v>24</v>
      </c>
      <c r="F325">
        <v>381</v>
      </c>
      <c r="G325">
        <f>IF(cukier8[[#This Row],[NIP]]=E324,G324+cukier8[[#This Row],[sprzedane kg cukru]],cukier8[[#This Row],[sprzedane kg cukru]])</f>
        <v>23940</v>
      </c>
      <c r="H3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7620</v>
      </c>
    </row>
    <row r="326" spans="4:8" x14ac:dyDescent="0.25">
      <c r="D326" s="1">
        <v>41928</v>
      </c>
      <c r="E326" s="2" t="s">
        <v>24</v>
      </c>
      <c r="F326">
        <v>491</v>
      </c>
      <c r="G326">
        <f>IF(cukier8[[#This Row],[NIP]]=E325,G325+cukier8[[#This Row],[sprzedane kg cukru]],cukier8[[#This Row],[sprzedane kg cukru]])</f>
        <v>24431</v>
      </c>
      <c r="H3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9820</v>
      </c>
    </row>
    <row r="327" spans="4:8" x14ac:dyDescent="0.25">
      <c r="D327" s="1">
        <v>41943</v>
      </c>
      <c r="E327" s="2" t="s">
        <v>24</v>
      </c>
      <c r="F327">
        <v>166</v>
      </c>
      <c r="G327">
        <f>IF(cukier8[[#This Row],[NIP]]=E326,G326+cukier8[[#This Row],[sprzedane kg cukru]],cukier8[[#This Row],[sprzedane kg cukru]])</f>
        <v>24597</v>
      </c>
      <c r="H3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3320</v>
      </c>
    </row>
    <row r="328" spans="4:8" x14ac:dyDescent="0.25">
      <c r="D328" s="1">
        <v>41951</v>
      </c>
      <c r="E328" s="2" t="s">
        <v>24</v>
      </c>
      <c r="F328">
        <v>398</v>
      </c>
      <c r="G328">
        <f>IF(cukier8[[#This Row],[NIP]]=E327,G327+cukier8[[#This Row],[sprzedane kg cukru]],cukier8[[#This Row],[sprzedane kg cukru]])</f>
        <v>24995</v>
      </c>
      <c r="H3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7960</v>
      </c>
    </row>
    <row r="329" spans="4:8" x14ac:dyDescent="0.25">
      <c r="D329" s="1">
        <v>41954</v>
      </c>
      <c r="E329" s="2" t="s">
        <v>24</v>
      </c>
      <c r="F329">
        <v>178</v>
      </c>
      <c r="G329">
        <f>IF(cukier8[[#This Row],[NIP]]=E328,G328+cukier8[[#This Row],[sprzedane kg cukru]],cukier8[[#This Row],[sprzedane kg cukru]])</f>
        <v>25173</v>
      </c>
      <c r="H3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3560</v>
      </c>
    </row>
    <row r="330" spans="4:8" x14ac:dyDescent="0.25">
      <c r="D330" s="1">
        <v>41989</v>
      </c>
      <c r="E330" s="2" t="s">
        <v>24</v>
      </c>
      <c r="F330">
        <v>367</v>
      </c>
      <c r="G330">
        <f>IF(cukier8[[#This Row],[NIP]]=E329,G329+cukier8[[#This Row],[sprzedane kg cukru]],cukier8[[#This Row],[sprzedane kg cukru]])</f>
        <v>25540</v>
      </c>
      <c r="H3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7340</v>
      </c>
    </row>
    <row r="331" spans="4:8" x14ac:dyDescent="0.25">
      <c r="D331" s="1">
        <v>41993</v>
      </c>
      <c r="E331" s="2" t="s">
        <v>24</v>
      </c>
      <c r="F331">
        <v>485</v>
      </c>
      <c r="G331">
        <f>IF(cukier8[[#This Row],[NIP]]=E330,G330+cukier8[[#This Row],[sprzedane kg cukru]],cukier8[[#This Row],[sprzedane kg cukru]])</f>
        <v>26025</v>
      </c>
      <c r="H3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9700</v>
      </c>
    </row>
    <row r="332" spans="4:8" x14ac:dyDescent="0.25">
      <c r="D332" s="1">
        <v>38568</v>
      </c>
      <c r="E332" s="2" t="s">
        <v>69</v>
      </c>
      <c r="F332">
        <v>19</v>
      </c>
      <c r="G332">
        <f>IF(cukier8[[#This Row],[NIP]]=E331,G331+cukier8[[#This Row],[sprzedane kg cukru]],cukier8[[#This Row],[sprzedane kg cukru]])</f>
        <v>19</v>
      </c>
      <c r="H3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33" spans="4:8" x14ac:dyDescent="0.25">
      <c r="D333" s="1">
        <v>41254</v>
      </c>
      <c r="E333" s="2" t="s">
        <v>69</v>
      </c>
      <c r="F333">
        <v>12</v>
      </c>
      <c r="G333">
        <f>IF(cukier8[[#This Row],[NIP]]=E332,G332+cukier8[[#This Row],[sprzedane kg cukru]],cukier8[[#This Row],[sprzedane kg cukru]])</f>
        <v>31</v>
      </c>
      <c r="H3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34" spans="4:8" x14ac:dyDescent="0.25">
      <c r="D334" s="1">
        <v>41303</v>
      </c>
      <c r="E334" s="2" t="s">
        <v>69</v>
      </c>
      <c r="F334">
        <v>3</v>
      </c>
      <c r="G334">
        <f>IF(cukier8[[#This Row],[NIP]]=E333,G333+cukier8[[#This Row],[sprzedane kg cukru]],cukier8[[#This Row],[sprzedane kg cukru]])</f>
        <v>34</v>
      </c>
      <c r="H3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35" spans="4:8" x14ac:dyDescent="0.25">
      <c r="D335" s="1">
        <v>40258</v>
      </c>
      <c r="E335" s="2" t="s">
        <v>211</v>
      </c>
      <c r="F335">
        <v>6</v>
      </c>
      <c r="G335">
        <f>IF(cukier8[[#This Row],[NIP]]=E334,G334+cukier8[[#This Row],[sprzedane kg cukru]],cukier8[[#This Row],[sprzedane kg cukru]])</f>
        <v>6</v>
      </c>
      <c r="H3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36" spans="4:8" x14ac:dyDescent="0.25">
      <c r="D336" s="1">
        <v>40703</v>
      </c>
      <c r="E336" s="2" t="s">
        <v>211</v>
      </c>
      <c r="F336">
        <v>6</v>
      </c>
      <c r="G336">
        <f>IF(cukier8[[#This Row],[NIP]]=E335,G335+cukier8[[#This Row],[sprzedane kg cukru]],cukier8[[#This Row],[sprzedane kg cukru]])</f>
        <v>12</v>
      </c>
      <c r="H3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37" spans="4:8" x14ac:dyDescent="0.25">
      <c r="D337" s="1">
        <v>39058</v>
      </c>
      <c r="E337" s="2" t="s">
        <v>133</v>
      </c>
      <c r="F337">
        <v>182</v>
      </c>
      <c r="G337">
        <f>IF(cukier8[[#This Row],[NIP]]=E336,G336+cukier8[[#This Row],[sprzedane kg cukru]],cukier8[[#This Row],[sprzedane kg cukru]])</f>
        <v>182</v>
      </c>
      <c r="H3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910</v>
      </c>
    </row>
    <row r="338" spans="4:8" x14ac:dyDescent="0.25">
      <c r="D338" s="1">
        <v>39134</v>
      </c>
      <c r="E338" s="2" t="s">
        <v>133</v>
      </c>
      <c r="F338">
        <v>39</v>
      </c>
      <c r="G338">
        <f>IF(cukier8[[#This Row],[NIP]]=E337,G337+cukier8[[#This Row],[sprzedane kg cukru]],cukier8[[#This Row],[sprzedane kg cukru]])</f>
        <v>221</v>
      </c>
      <c r="H3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195</v>
      </c>
    </row>
    <row r="339" spans="4:8" x14ac:dyDescent="0.25">
      <c r="D339" s="1">
        <v>39371</v>
      </c>
      <c r="E339" s="2" t="s">
        <v>133</v>
      </c>
      <c r="F339">
        <v>60</v>
      </c>
      <c r="G339">
        <f>IF(cukier8[[#This Row],[NIP]]=E338,G338+cukier8[[#This Row],[sprzedane kg cukru]],cukier8[[#This Row],[sprzedane kg cukru]])</f>
        <v>281</v>
      </c>
      <c r="H3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</v>
      </c>
    </row>
    <row r="340" spans="4:8" x14ac:dyDescent="0.25">
      <c r="D340" s="1">
        <v>39520</v>
      </c>
      <c r="E340" s="2" t="s">
        <v>133</v>
      </c>
      <c r="F340">
        <v>61</v>
      </c>
      <c r="G340">
        <f>IF(cukier8[[#This Row],[NIP]]=E339,G339+cukier8[[#This Row],[sprzedane kg cukru]],cukier8[[#This Row],[sprzedane kg cukru]])</f>
        <v>342</v>
      </c>
      <c r="H3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305</v>
      </c>
    </row>
    <row r="341" spans="4:8" x14ac:dyDescent="0.25">
      <c r="D341" s="1">
        <v>39595</v>
      </c>
      <c r="E341" s="2" t="s">
        <v>133</v>
      </c>
      <c r="F341">
        <v>21</v>
      </c>
      <c r="G341">
        <f>IF(cukier8[[#This Row],[NIP]]=E340,G340+cukier8[[#This Row],[sprzedane kg cukru]],cukier8[[#This Row],[sprzedane kg cukru]])</f>
        <v>363</v>
      </c>
      <c r="H3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105</v>
      </c>
    </row>
    <row r="342" spans="4:8" x14ac:dyDescent="0.25">
      <c r="D342" s="1">
        <v>40520</v>
      </c>
      <c r="E342" s="2" t="s">
        <v>133</v>
      </c>
      <c r="F342">
        <v>183</v>
      </c>
      <c r="G342">
        <f>IF(cukier8[[#This Row],[NIP]]=E341,G341+cukier8[[#This Row],[sprzedane kg cukru]],cukier8[[#This Row],[sprzedane kg cukru]])</f>
        <v>546</v>
      </c>
      <c r="H3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915</v>
      </c>
    </row>
    <row r="343" spans="4:8" x14ac:dyDescent="0.25">
      <c r="D343" s="1">
        <v>41106</v>
      </c>
      <c r="E343" s="2" t="s">
        <v>133</v>
      </c>
      <c r="F343">
        <v>90</v>
      </c>
      <c r="G343">
        <f>IF(cukier8[[#This Row],[NIP]]=E342,G342+cukier8[[#This Row],[sprzedane kg cukru]],cukier8[[#This Row],[sprzedane kg cukru]])</f>
        <v>636</v>
      </c>
      <c r="H3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450</v>
      </c>
    </row>
    <row r="344" spans="4:8" x14ac:dyDescent="0.25">
      <c r="D344" s="1">
        <v>41175</v>
      </c>
      <c r="E344" s="2" t="s">
        <v>133</v>
      </c>
      <c r="F344">
        <v>102</v>
      </c>
      <c r="G344">
        <f>IF(cukier8[[#This Row],[NIP]]=E343,G343+cukier8[[#This Row],[sprzedane kg cukru]],cukier8[[#This Row],[sprzedane kg cukru]])</f>
        <v>738</v>
      </c>
      <c r="H3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510</v>
      </c>
    </row>
    <row r="345" spans="4:8" x14ac:dyDescent="0.25">
      <c r="D345" s="1">
        <v>41314</v>
      </c>
      <c r="E345" s="2" t="s">
        <v>133</v>
      </c>
      <c r="F345">
        <v>113</v>
      </c>
      <c r="G345">
        <f>IF(cukier8[[#This Row],[NIP]]=E344,G344+cukier8[[#This Row],[sprzedane kg cukru]],cukier8[[#This Row],[sprzedane kg cukru]])</f>
        <v>851</v>
      </c>
      <c r="H3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565</v>
      </c>
    </row>
    <row r="346" spans="4:8" x14ac:dyDescent="0.25">
      <c r="D346" s="1">
        <v>41441</v>
      </c>
      <c r="E346" s="2" t="s">
        <v>133</v>
      </c>
      <c r="F346">
        <v>83</v>
      </c>
      <c r="G346">
        <f>IF(cukier8[[#This Row],[NIP]]=E345,G345+cukier8[[#This Row],[sprzedane kg cukru]],cukier8[[#This Row],[sprzedane kg cukru]])</f>
        <v>934</v>
      </c>
      <c r="H3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415</v>
      </c>
    </row>
    <row r="347" spans="4:8" x14ac:dyDescent="0.25">
      <c r="D347" s="1">
        <v>41505</v>
      </c>
      <c r="E347" s="2" t="s">
        <v>133</v>
      </c>
      <c r="F347">
        <v>96</v>
      </c>
      <c r="G347">
        <f>IF(cukier8[[#This Row],[NIP]]=E346,G346+cukier8[[#This Row],[sprzedane kg cukru]],cukier8[[#This Row],[sprzedane kg cukru]])</f>
        <v>1030</v>
      </c>
      <c r="H3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960</v>
      </c>
    </row>
    <row r="348" spans="4:8" x14ac:dyDescent="0.25">
      <c r="D348" s="1">
        <v>41551</v>
      </c>
      <c r="E348" s="2" t="s">
        <v>133</v>
      </c>
      <c r="F348">
        <v>78</v>
      </c>
      <c r="G348">
        <f>IF(cukier8[[#This Row],[NIP]]=E347,G347+cukier8[[#This Row],[sprzedane kg cukru]],cukier8[[#This Row],[sprzedane kg cukru]])</f>
        <v>1108</v>
      </c>
      <c r="H3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780</v>
      </c>
    </row>
    <row r="349" spans="4:8" x14ac:dyDescent="0.25">
      <c r="D349" s="1">
        <v>41570</v>
      </c>
      <c r="E349" s="2" t="s">
        <v>133</v>
      </c>
      <c r="F349">
        <v>108</v>
      </c>
      <c r="G349">
        <f>IF(cukier8[[#This Row],[NIP]]=E348,G348+cukier8[[#This Row],[sprzedane kg cukru]],cukier8[[#This Row],[sprzedane kg cukru]])</f>
        <v>1216</v>
      </c>
      <c r="H3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1080</v>
      </c>
    </row>
    <row r="350" spans="4:8" x14ac:dyDescent="0.25">
      <c r="D350" s="1">
        <v>41585</v>
      </c>
      <c r="E350" s="2" t="s">
        <v>133</v>
      </c>
      <c r="F350">
        <v>193</v>
      </c>
      <c r="G350">
        <f>IF(cukier8[[#This Row],[NIP]]=E349,G349+cukier8[[#This Row],[sprzedane kg cukru]],cukier8[[#This Row],[sprzedane kg cukru]])</f>
        <v>1409</v>
      </c>
      <c r="H3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1930</v>
      </c>
    </row>
    <row r="351" spans="4:8" x14ac:dyDescent="0.25">
      <c r="D351" s="1">
        <v>41975</v>
      </c>
      <c r="E351" s="2" t="s">
        <v>133</v>
      </c>
      <c r="F351">
        <v>94</v>
      </c>
      <c r="G351">
        <f>IF(cukier8[[#This Row],[NIP]]=E350,G350+cukier8[[#This Row],[sprzedane kg cukru]],cukier8[[#This Row],[sprzedane kg cukru]])</f>
        <v>1503</v>
      </c>
      <c r="H3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940</v>
      </c>
    </row>
    <row r="352" spans="4:8" x14ac:dyDescent="0.25">
      <c r="D352" s="1">
        <v>39729</v>
      </c>
      <c r="E352" s="2" t="s">
        <v>177</v>
      </c>
      <c r="F352">
        <v>14</v>
      </c>
      <c r="G352">
        <f>IF(cukier8[[#This Row],[NIP]]=E351,G351+cukier8[[#This Row],[sprzedane kg cukru]],cukier8[[#This Row],[sprzedane kg cukru]])</f>
        <v>14</v>
      </c>
      <c r="H3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53" spans="4:8" x14ac:dyDescent="0.25">
      <c r="D353" s="1">
        <v>40318</v>
      </c>
      <c r="E353" s="2" t="s">
        <v>177</v>
      </c>
      <c r="F353">
        <v>14</v>
      </c>
      <c r="G353">
        <f>IF(cukier8[[#This Row],[NIP]]=E352,G352+cukier8[[#This Row],[sprzedane kg cukru]],cukier8[[#This Row],[sprzedane kg cukru]])</f>
        <v>28</v>
      </c>
      <c r="H3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54" spans="4:8" x14ac:dyDescent="0.25">
      <c r="D354" s="1">
        <v>41210</v>
      </c>
      <c r="E354" s="2" t="s">
        <v>177</v>
      </c>
      <c r="F354">
        <v>14</v>
      </c>
      <c r="G354">
        <f>IF(cukier8[[#This Row],[NIP]]=E353,G353+cukier8[[#This Row],[sprzedane kg cukru]],cukier8[[#This Row],[sprzedane kg cukru]])</f>
        <v>42</v>
      </c>
      <c r="H3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55" spans="4:8" x14ac:dyDescent="0.25">
      <c r="D355" s="1">
        <v>41224</v>
      </c>
      <c r="E355" s="2" t="s">
        <v>177</v>
      </c>
      <c r="F355">
        <v>12</v>
      </c>
      <c r="G355">
        <f>IF(cukier8[[#This Row],[NIP]]=E354,G354+cukier8[[#This Row],[sprzedane kg cukru]],cukier8[[#This Row],[sprzedane kg cukru]])</f>
        <v>54</v>
      </c>
      <c r="H3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56" spans="4:8" x14ac:dyDescent="0.25">
      <c r="D356" s="1">
        <v>41708</v>
      </c>
      <c r="E356" s="2" t="s">
        <v>177</v>
      </c>
      <c r="F356">
        <v>5</v>
      </c>
      <c r="G356">
        <f>IF(cukier8[[#This Row],[NIP]]=E355,G355+cukier8[[#This Row],[sprzedane kg cukru]],cukier8[[#This Row],[sprzedane kg cukru]])</f>
        <v>59</v>
      </c>
      <c r="H3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57" spans="4:8" x14ac:dyDescent="0.25">
      <c r="D357" s="1">
        <v>38691</v>
      </c>
      <c r="E357" s="2" t="s">
        <v>92</v>
      </c>
      <c r="F357">
        <v>16</v>
      </c>
      <c r="G357">
        <f>IF(cukier8[[#This Row],[NIP]]=E356,G356+cukier8[[#This Row],[sprzedane kg cukru]],cukier8[[#This Row],[sprzedane kg cukru]])</f>
        <v>16</v>
      </c>
      <c r="H3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58" spans="4:8" x14ac:dyDescent="0.25">
      <c r="D358" s="1">
        <v>39132</v>
      </c>
      <c r="E358" s="2" t="s">
        <v>92</v>
      </c>
      <c r="F358">
        <v>9</v>
      </c>
      <c r="G358">
        <f>IF(cukier8[[#This Row],[NIP]]=E357,G357+cukier8[[#This Row],[sprzedane kg cukru]],cukier8[[#This Row],[sprzedane kg cukru]])</f>
        <v>25</v>
      </c>
      <c r="H3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59" spans="4:8" x14ac:dyDescent="0.25">
      <c r="D359" s="1">
        <v>39307</v>
      </c>
      <c r="E359" s="2" t="s">
        <v>92</v>
      </c>
      <c r="F359">
        <v>17</v>
      </c>
      <c r="G359">
        <f>IF(cukier8[[#This Row],[NIP]]=E358,G358+cukier8[[#This Row],[sprzedane kg cukru]],cukier8[[#This Row],[sprzedane kg cukru]])</f>
        <v>42</v>
      </c>
      <c r="H3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60" spans="4:8" x14ac:dyDescent="0.25">
      <c r="D360" s="1">
        <v>39555</v>
      </c>
      <c r="E360" s="2" t="s">
        <v>92</v>
      </c>
      <c r="F360">
        <v>18</v>
      </c>
      <c r="G360">
        <f>IF(cukier8[[#This Row],[NIP]]=E359,G359+cukier8[[#This Row],[sprzedane kg cukru]],cukier8[[#This Row],[sprzedane kg cukru]])</f>
        <v>60</v>
      </c>
      <c r="H3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61" spans="4:8" x14ac:dyDescent="0.25">
      <c r="D361" s="1">
        <v>38865</v>
      </c>
      <c r="E361" s="2" t="s">
        <v>115</v>
      </c>
      <c r="F361">
        <v>8</v>
      </c>
      <c r="G361">
        <f>IF(cukier8[[#This Row],[NIP]]=E360,G360+cukier8[[#This Row],[sprzedane kg cukru]],cukier8[[#This Row],[sprzedane kg cukru]])</f>
        <v>8</v>
      </c>
      <c r="H3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62" spans="4:8" x14ac:dyDescent="0.25">
      <c r="D362" s="1">
        <v>38954</v>
      </c>
      <c r="E362" s="2" t="s">
        <v>115</v>
      </c>
      <c r="F362">
        <v>20</v>
      </c>
      <c r="G362">
        <f>IF(cukier8[[#This Row],[NIP]]=E361,G361+cukier8[[#This Row],[sprzedane kg cukru]],cukier8[[#This Row],[sprzedane kg cukru]])</f>
        <v>28</v>
      </c>
      <c r="H3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63" spans="4:8" x14ac:dyDescent="0.25">
      <c r="D363" s="1">
        <v>40399</v>
      </c>
      <c r="E363" s="2" t="s">
        <v>115</v>
      </c>
      <c r="F363">
        <v>18</v>
      </c>
      <c r="G363">
        <f>IF(cukier8[[#This Row],[NIP]]=E362,G362+cukier8[[#This Row],[sprzedane kg cukru]],cukier8[[#This Row],[sprzedane kg cukru]])</f>
        <v>46</v>
      </c>
      <c r="H3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64" spans="4:8" x14ac:dyDescent="0.25">
      <c r="D364" s="1">
        <v>41806</v>
      </c>
      <c r="E364" s="2" t="s">
        <v>115</v>
      </c>
      <c r="F364">
        <v>1</v>
      </c>
      <c r="G364">
        <f>IF(cukier8[[#This Row],[NIP]]=E363,G363+cukier8[[#This Row],[sprzedane kg cukru]],cukier8[[#This Row],[sprzedane kg cukru]])</f>
        <v>47</v>
      </c>
      <c r="H3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65" spans="4:8" x14ac:dyDescent="0.25">
      <c r="D365" s="1">
        <v>41978</v>
      </c>
      <c r="E365" s="2" t="s">
        <v>115</v>
      </c>
      <c r="F365">
        <v>16</v>
      </c>
      <c r="G365">
        <f>IF(cukier8[[#This Row],[NIP]]=E364,G364+cukier8[[#This Row],[sprzedane kg cukru]],cukier8[[#This Row],[sprzedane kg cukru]])</f>
        <v>63</v>
      </c>
      <c r="H3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66" spans="4:8" x14ac:dyDescent="0.25">
      <c r="D366" s="1">
        <v>39459</v>
      </c>
      <c r="E366" s="2" t="s">
        <v>154</v>
      </c>
      <c r="F366">
        <v>4</v>
      </c>
      <c r="G366">
        <f>IF(cukier8[[#This Row],[NIP]]=E365,G365+cukier8[[#This Row],[sprzedane kg cukru]],cukier8[[#This Row],[sprzedane kg cukru]])</f>
        <v>4</v>
      </c>
      <c r="H3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67" spans="4:8" x14ac:dyDescent="0.25">
      <c r="D367" s="1">
        <v>39937</v>
      </c>
      <c r="E367" s="2" t="s">
        <v>154</v>
      </c>
      <c r="F367">
        <v>8</v>
      </c>
      <c r="G367">
        <f>IF(cukier8[[#This Row],[NIP]]=E366,G366+cukier8[[#This Row],[sprzedane kg cukru]],cukier8[[#This Row],[sprzedane kg cukru]])</f>
        <v>12</v>
      </c>
      <c r="H3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68" spans="4:8" x14ac:dyDescent="0.25">
      <c r="D368" s="1">
        <v>40198</v>
      </c>
      <c r="E368" s="2" t="s">
        <v>154</v>
      </c>
      <c r="F368">
        <v>9</v>
      </c>
      <c r="G368">
        <f>IF(cukier8[[#This Row],[NIP]]=E367,G367+cukier8[[#This Row],[sprzedane kg cukru]],cukier8[[#This Row],[sprzedane kg cukru]])</f>
        <v>21</v>
      </c>
      <c r="H3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69" spans="4:8" x14ac:dyDescent="0.25">
      <c r="D369" s="1">
        <v>40802</v>
      </c>
      <c r="E369" s="2" t="s">
        <v>154</v>
      </c>
      <c r="F369">
        <v>11</v>
      </c>
      <c r="G369">
        <f>IF(cukier8[[#This Row],[NIP]]=E368,G368+cukier8[[#This Row],[sprzedane kg cukru]],cukier8[[#This Row],[sprzedane kg cukru]])</f>
        <v>32</v>
      </c>
      <c r="H3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70" spans="4:8" x14ac:dyDescent="0.25">
      <c r="D370" s="1">
        <v>40903</v>
      </c>
      <c r="E370" s="2" t="s">
        <v>154</v>
      </c>
      <c r="F370">
        <v>4</v>
      </c>
      <c r="G370">
        <f>IF(cukier8[[#This Row],[NIP]]=E369,G369+cukier8[[#This Row],[sprzedane kg cukru]],cukier8[[#This Row],[sprzedane kg cukru]])</f>
        <v>36</v>
      </c>
      <c r="H3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71" spans="4:8" x14ac:dyDescent="0.25">
      <c r="D371" s="1">
        <v>38828</v>
      </c>
      <c r="E371" s="2" t="s">
        <v>107</v>
      </c>
      <c r="F371">
        <v>19</v>
      </c>
      <c r="G371">
        <f>IF(cukier8[[#This Row],[NIP]]=E370,G370+cukier8[[#This Row],[sprzedane kg cukru]],cukier8[[#This Row],[sprzedane kg cukru]])</f>
        <v>19</v>
      </c>
      <c r="H3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72" spans="4:8" x14ac:dyDescent="0.25">
      <c r="D372" s="1">
        <v>38954</v>
      </c>
      <c r="E372" s="2" t="s">
        <v>107</v>
      </c>
      <c r="F372">
        <v>10</v>
      </c>
      <c r="G372">
        <f>IF(cukier8[[#This Row],[NIP]]=E371,G371+cukier8[[#This Row],[sprzedane kg cukru]],cukier8[[#This Row],[sprzedane kg cukru]])</f>
        <v>29</v>
      </c>
      <c r="H3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73" spans="4:8" x14ac:dyDescent="0.25">
      <c r="D373" s="1">
        <v>39078</v>
      </c>
      <c r="E373" s="2" t="s">
        <v>107</v>
      </c>
      <c r="F373">
        <v>15</v>
      </c>
      <c r="G373">
        <f>IF(cukier8[[#This Row],[NIP]]=E372,G372+cukier8[[#This Row],[sprzedane kg cukru]],cukier8[[#This Row],[sprzedane kg cukru]])</f>
        <v>44</v>
      </c>
      <c r="H3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74" spans="4:8" x14ac:dyDescent="0.25">
      <c r="D374" s="1">
        <v>39664</v>
      </c>
      <c r="E374" s="2" t="s">
        <v>107</v>
      </c>
      <c r="F374">
        <v>15</v>
      </c>
      <c r="G374">
        <f>IF(cukier8[[#This Row],[NIP]]=E373,G373+cukier8[[#This Row],[sprzedane kg cukru]],cukier8[[#This Row],[sprzedane kg cukru]])</f>
        <v>59</v>
      </c>
      <c r="H3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75" spans="4:8" x14ac:dyDescent="0.25">
      <c r="D375" s="1">
        <v>41690</v>
      </c>
      <c r="E375" s="2" t="s">
        <v>107</v>
      </c>
      <c r="F375">
        <v>20</v>
      </c>
      <c r="G375">
        <f>IF(cukier8[[#This Row],[NIP]]=E374,G374+cukier8[[#This Row],[sprzedane kg cukru]],cukier8[[#This Row],[sprzedane kg cukru]])</f>
        <v>79</v>
      </c>
      <c r="H3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76" spans="4:8" x14ac:dyDescent="0.25">
      <c r="D376" s="1">
        <v>40405</v>
      </c>
      <c r="E376" s="2" t="s">
        <v>216</v>
      </c>
      <c r="F376">
        <v>16</v>
      </c>
      <c r="G376">
        <f>IF(cukier8[[#This Row],[NIP]]=E375,G375+cukier8[[#This Row],[sprzedane kg cukru]],cukier8[[#This Row],[sprzedane kg cukru]])</f>
        <v>16</v>
      </c>
      <c r="H3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77" spans="4:8" x14ac:dyDescent="0.25">
      <c r="D377" s="1">
        <v>39873</v>
      </c>
      <c r="E377" s="2" t="s">
        <v>185</v>
      </c>
      <c r="F377">
        <v>20</v>
      </c>
      <c r="G377">
        <f>IF(cukier8[[#This Row],[NIP]]=E376,G376+cukier8[[#This Row],[sprzedane kg cukru]],cukier8[[#This Row],[sprzedane kg cukru]])</f>
        <v>20</v>
      </c>
      <c r="H3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78" spans="4:8" x14ac:dyDescent="0.25">
      <c r="D378" s="1">
        <v>40000</v>
      </c>
      <c r="E378" s="2" t="s">
        <v>185</v>
      </c>
      <c r="F378">
        <v>12</v>
      </c>
      <c r="G378">
        <f>IF(cukier8[[#This Row],[NIP]]=E377,G377+cukier8[[#This Row],[sprzedane kg cukru]],cukier8[[#This Row],[sprzedane kg cukru]])</f>
        <v>32</v>
      </c>
      <c r="H3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79" spans="4:8" x14ac:dyDescent="0.25">
      <c r="D379" s="1">
        <v>38456</v>
      </c>
      <c r="E379" s="2" t="s">
        <v>38</v>
      </c>
      <c r="F379">
        <v>12</v>
      </c>
      <c r="G379">
        <f>IF(cukier8[[#This Row],[NIP]]=E378,G378+cukier8[[#This Row],[sprzedane kg cukru]],cukier8[[#This Row],[sprzedane kg cukru]])</f>
        <v>12</v>
      </c>
      <c r="H3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80" spans="4:8" x14ac:dyDescent="0.25">
      <c r="D380" s="1">
        <v>38768</v>
      </c>
      <c r="E380" s="2" t="s">
        <v>38</v>
      </c>
      <c r="F380">
        <v>14</v>
      </c>
      <c r="G380">
        <f>IF(cukier8[[#This Row],[NIP]]=E379,G379+cukier8[[#This Row],[sprzedane kg cukru]],cukier8[[#This Row],[sprzedane kg cukru]])</f>
        <v>26</v>
      </c>
      <c r="H3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81" spans="4:8" x14ac:dyDescent="0.25">
      <c r="D381" s="1">
        <v>39722</v>
      </c>
      <c r="E381" s="2" t="s">
        <v>38</v>
      </c>
      <c r="F381">
        <v>8</v>
      </c>
      <c r="G381">
        <f>IF(cukier8[[#This Row],[NIP]]=E380,G380+cukier8[[#This Row],[sprzedane kg cukru]],cukier8[[#This Row],[sprzedane kg cukru]])</f>
        <v>34</v>
      </c>
      <c r="H3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82" spans="4:8" x14ac:dyDescent="0.25">
      <c r="D382" s="1">
        <v>40446</v>
      </c>
      <c r="E382" s="2" t="s">
        <v>38</v>
      </c>
      <c r="F382">
        <v>7</v>
      </c>
      <c r="G382">
        <f>IF(cukier8[[#This Row],[NIP]]=E381,G381+cukier8[[#This Row],[sprzedane kg cukru]],cukier8[[#This Row],[sprzedane kg cukru]])</f>
        <v>41</v>
      </c>
      <c r="H3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83" spans="4:8" x14ac:dyDescent="0.25">
      <c r="D383" s="1">
        <v>41026</v>
      </c>
      <c r="E383" s="2" t="s">
        <v>38</v>
      </c>
      <c r="F383">
        <v>7</v>
      </c>
      <c r="G383">
        <f>IF(cukier8[[#This Row],[NIP]]=E382,G382+cukier8[[#This Row],[sprzedane kg cukru]],cukier8[[#This Row],[sprzedane kg cukru]])</f>
        <v>48</v>
      </c>
      <c r="H3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84" spans="4:8" x14ac:dyDescent="0.25">
      <c r="D384" s="1">
        <v>39490</v>
      </c>
      <c r="E384" s="2" t="s">
        <v>157</v>
      </c>
      <c r="F384">
        <v>11</v>
      </c>
      <c r="G384">
        <f>IF(cukier8[[#This Row],[NIP]]=E383,G383+cukier8[[#This Row],[sprzedane kg cukru]],cukier8[[#This Row],[sprzedane kg cukru]])</f>
        <v>11</v>
      </c>
      <c r="H3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85" spans="4:8" x14ac:dyDescent="0.25">
      <c r="D385" s="1">
        <v>40007</v>
      </c>
      <c r="E385" s="2" t="s">
        <v>157</v>
      </c>
      <c r="F385">
        <v>4</v>
      </c>
      <c r="G385">
        <f>IF(cukier8[[#This Row],[NIP]]=E384,G384+cukier8[[#This Row],[sprzedane kg cukru]],cukier8[[#This Row],[sprzedane kg cukru]])</f>
        <v>15</v>
      </c>
      <c r="H3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86" spans="4:8" x14ac:dyDescent="0.25">
      <c r="D386" s="1">
        <v>40153</v>
      </c>
      <c r="E386" s="2" t="s">
        <v>157</v>
      </c>
      <c r="F386">
        <v>19</v>
      </c>
      <c r="G386">
        <f>IF(cukier8[[#This Row],[NIP]]=E385,G385+cukier8[[#This Row],[sprzedane kg cukru]],cukier8[[#This Row],[sprzedane kg cukru]])</f>
        <v>34</v>
      </c>
      <c r="H3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87" spans="4:8" x14ac:dyDescent="0.25">
      <c r="D387" s="1">
        <v>40755</v>
      </c>
      <c r="E387" s="2" t="s">
        <v>157</v>
      </c>
      <c r="F387">
        <v>16</v>
      </c>
      <c r="G387">
        <f>IF(cukier8[[#This Row],[NIP]]=E386,G386+cukier8[[#This Row],[sprzedane kg cukru]],cukier8[[#This Row],[sprzedane kg cukru]])</f>
        <v>50</v>
      </c>
      <c r="H3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88" spans="4:8" x14ac:dyDescent="0.25">
      <c r="D388" s="1">
        <v>40800</v>
      </c>
      <c r="E388" s="2" t="s">
        <v>157</v>
      </c>
      <c r="F388">
        <v>10</v>
      </c>
      <c r="G388">
        <f>IF(cukier8[[#This Row],[NIP]]=E387,G387+cukier8[[#This Row],[sprzedane kg cukru]],cukier8[[#This Row],[sprzedane kg cukru]])</f>
        <v>60</v>
      </c>
      <c r="H3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89" spans="4:8" x14ac:dyDescent="0.25">
      <c r="D389" s="1">
        <v>38908</v>
      </c>
      <c r="E389" s="2" t="s">
        <v>120</v>
      </c>
      <c r="F389">
        <v>20</v>
      </c>
      <c r="G389">
        <f>IF(cukier8[[#This Row],[NIP]]=E388,G388+cukier8[[#This Row],[sprzedane kg cukru]],cukier8[[#This Row],[sprzedane kg cukru]])</f>
        <v>20</v>
      </c>
      <c r="H3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90" spans="4:8" x14ac:dyDescent="0.25">
      <c r="D390" s="1">
        <v>40290</v>
      </c>
      <c r="E390" s="2" t="s">
        <v>120</v>
      </c>
      <c r="F390">
        <v>19</v>
      </c>
      <c r="G390">
        <f>IF(cukier8[[#This Row],[NIP]]=E389,G389+cukier8[[#This Row],[sprzedane kg cukru]],cukier8[[#This Row],[sprzedane kg cukru]])</f>
        <v>39</v>
      </c>
      <c r="H3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91" spans="4:8" x14ac:dyDescent="0.25">
      <c r="D391" s="1">
        <v>40647</v>
      </c>
      <c r="E391" s="2" t="s">
        <v>120</v>
      </c>
      <c r="F391">
        <v>14</v>
      </c>
      <c r="G391">
        <f>IF(cukier8[[#This Row],[NIP]]=E390,G390+cukier8[[#This Row],[sprzedane kg cukru]],cukier8[[#This Row],[sprzedane kg cukru]])</f>
        <v>53</v>
      </c>
      <c r="H3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92" spans="4:8" x14ac:dyDescent="0.25">
      <c r="D392" s="1">
        <v>40881</v>
      </c>
      <c r="E392" s="2" t="s">
        <v>120</v>
      </c>
      <c r="F392">
        <v>5</v>
      </c>
      <c r="G392">
        <f>IF(cukier8[[#This Row],[NIP]]=E391,G391+cukier8[[#This Row],[sprzedane kg cukru]],cukier8[[#This Row],[sprzedane kg cukru]])</f>
        <v>58</v>
      </c>
      <c r="H3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93" spans="4:8" x14ac:dyDescent="0.25">
      <c r="D393" s="1">
        <v>41631</v>
      </c>
      <c r="E393" s="2" t="s">
        <v>120</v>
      </c>
      <c r="F393">
        <v>11</v>
      </c>
      <c r="G393">
        <f>IF(cukier8[[#This Row],[NIP]]=E392,G392+cukier8[[#This Row],[sprzedane kg cukru]],cukier8[[#This Row],[sprzedane kg cukru]])</f>
        <v>69</v>
      </c>
      <c r="H3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94" spans="4:8" x14ac:dyDescent="0.25">
      <c r="D394" s="1">
        <v>40286</v>
      </c>
      <c r="E394" s="2" t="s">
        <v>212</v>
      </c>
      <c r="F394">
        <v>2</v>
      </c>
      <c r="G394">
        <f>IF(cukier8[[#This Row],[NIP]]=E393,G393+cukier8[[#This Row],[sprzedane kg cukru]],cukier8[[#This Row],[sprzedane kg cukru]])</f>
        <v>2</v>
      </c>
      <c r="H3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95" spans="4:8" x14ac:dyDescent="0.25">
      <c r="D395" s="1">
        <v>41536</v>
      </c>
      <c r="E395" s="2" t="s">
        <v>212</v>
      </c>
      <c r="F395">
        <v>17</v>
      </c>
      <c r="G395">
        <f>IF(cukier8[[#This Row],[NIP]]=E394,G394+cukier8[[#This Row],[sprzedane kg cukru]],cukier8[[#This Row],[sprzedane kg cukru]])</f>
        <v>19</v>
      </c>
      <c r="H3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96" spans="4:8" x14ac:dyDescent="0.25">
      <c r="D396" s="1">
        <v>41581</v>
      </c>
      <c r="E396" s="2" t="s">
        <v>212</v>
      </c>
      <c r="F396">
        <v>14</v>
      </c>
      <c r="G396">
        <f>IF(cukier8[[#This Row],[NIP]]=E395,G395+cukier8[[#This Row],[sprzedane kg cukru]],cukier8[[#This Row],[sprzedane kg cukru]])</f>
        <v>33</v>
      </c>
      <c r="H3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97" spans="4:8" x14ac:dyDescent="0.25">
      <c r="D397" s="1">
        <v>39470</v>
      </c>
      <c r="E397" s="2" t="s">
        <v>155</v>
      </c>
      <c r="F397">
        <v>5</v>
      </c>
      <c r="G397">
        <f>IF(cukier8[[#This Row],[NIP]]=E396,G396+cukier8[[#This Row],[sprzedane kg cukru]],cukier8[[#This Row],[sprzedane kg cukru]])</f>
        <v>5</v>
      </c>
      <c r="H3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98" spans="4:8" x14ac:dyDescent="0.25">
      <c r="D398" s="1">
        <v>40155</v>
      </c>
      <c r="E398" s="2" t="s">
        <v>155</v>
      </c>
      <c r="F398">
        <v>16</v>
      </c>
      <c r="G398">
        <f>IF(cukier8[[#This Row],[NIP]]=E397,G397+cukier8[[#This Row],[sprzedane kg cukru]],cukier8[[#This Row],[sprzedane kg cukru]])</f>
        <v>21</v>
      </c>
      <c r="H3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399" spans="4:8" x14ac:dyDescent="0.25">
      <c r="D399" s="1">
        <v>40626</v>
      </c>
      <c r="E399" s="2" t="s">
        <v>155</v>
      </c>
      <c r="F399">
        <v>8</v>
      </c>
      <c r="G399">
        <f>IF(cukier8[[#This Row],[NIP]]=E398,G398+cukier8[[#This Row],[sprzedane kg cukru]],cukier8[[#This Row],[sprzedane kg cukru]])</f>
        <v>29</v>
      </c>
      <c r="H3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00" spans="4:8" x14ac:dyDescent="0.25">
      <c r="D400" s="1">
        <v>41380</v>
      </c>
      <c r="E400" s="2" t="s">
        <v>155</v>
      </c>
      <c r="F400">
        <v>15</v>
      </c>
      <c r="G400">
        <f>IF(cukier8[[#This Row],[NIP]]=E399,G399+cukier8[[#This Row],[sprzedane kg cukru]],cukier8[[#This Row],[sprzedane kg cukru]])</f>
        <v>44</v>
      </c>
      <c r="H4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01" spans="4:8" x14ac:dyDescent="0.25">
      <c r="D401" s="1">
        <v>40160</v>
      </c>
      <c r="E401" s="2" t="s">
        <v>204</v>
      </c>
      <c r="F401">
        <v>11</v>
      </c>
      <c r="G401">
        <f>IF(cukier8[[#This Row],[NIP]]=E400,G400+cukier8[[#This Row],[sprzedane kg cukru]],cukier8[[#This Row],[sprzedane kg cukru]])</f>
        <v>11</v>
      </c>
      <c r="H4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02" spans="4:8" x14ac:dyDescent="0.25">
      <c r="D402" s="1">
        <v>39524</v>
      </c>
      <c r="E402" s="2" t="s">
        <v>165</v>
      </c>
      <c r="F402">
        <v>10</v>
      </c>
      <c r="G402">
        <f>IF(cukier8[[#This Row],[NIP]]=E401,G401+cukier8[[#This Row],[sprzedane kg cukru]],cukier8[[#This Row],[sprzedane kg cukru]])</f>
        <v>10</v>
      </c>
      <c r="H4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03" spans="4:8" x14ac:dyDescent="0.25">
      <c r="D403" s="1">
        <v>40676</v>
      </c>
      <c r="E403" s="2" t="s">
        <v>165</v>
      </c>
      <c r="F403">
        <v>3</v>
      </c>
      <c r="G403">
        <f>IF(cukier8[[#This Row],[NIP]]=E402,G402+cukier8[[#This Row],[sprzedane kg cukru]],cukier8[[#This Row],[sprzedane kg cukru]])</f>
        <v>13</v>
      </c>
      <c r="H4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04" spans="4:8" x14ac:dyDescent="0.25">
      <c r="D404" s="1">
        <v>40802</v>
      </c>
      <c r="E404" s="2" t="s">
        <v>165</v>
      </c>
      <c r="F404">
        <v>12</v>
      </c>
      <c r="G404">
        <f>IF(cukier8[[#This Row],[NIP]]=E403,G403+cukier8[[#This Row],[sprzedane kg cukru]],cukier8[[#This Row],[sprzedane kg cukru]])</f>
        <v>25</v>
      </c>
      <c r="H4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05" spans="4:8" x14ac:dyDescent="0.25">
      <c r="D405" s="1">
        <v>39284</v>
      </c>
      <c r="E405" s="2" t="s">
        <v>148</v>
      </c>
      <c r="F405">
        <v>14</v>
      </c>
      <c r="G405">
        <f>IF(cukier8[[#This Row],[NIP]]=E404,G404+cukier8[[#This Row],[sprzedane kg cukru]],cukier8[[#This Row],[sprzedane kg cukru]])</f>
        <v>14</v>
      </c>
      <c r="H4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06" spans="4:8" x14ac:dyDescent="0.25">
      <c r="D406" s="1">
        <v>39871</v>
      </c>
      <c r="E406" s="2" t="s">
        <v>148</v>
      </c>
      <c r="F406">
        <v>13</v>
      </c>
      <c r="G406">
        <f>IF(cukier8[[#This Row],[NIP]]=E405,G405+cukier8[[#This Row],[sprzedane kg cukru]],cukier8[[#This Row],[sprzedane kg cukru]])</f>
        <v>27</v>
      </c>
      <c r="H4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07" spans="4:8" x14ac:dyDescent="0.25">
      <c r="D407" s="1">
        <v>40513</v>
      </c>
      <c r="E407" s="2" t="s">
        <v>148</v>
      </c>
      <c r="F407">
        <v>5</v>
      </c>
      <c r="G407">
        <f>IF(cukier8[[#This Row],[NIP]]=E406,G406+cukier8[[#This Row],[sprzedane kg cukru]],cukier8[[#This Row],[sprzedane kg cukru]])</f>
        <v>32</v>
      </c>
      <c r="H4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08" spans="4:8" x14ac:dyDescent="0.25">
      <c r="D408" s="1">
        <v>41904</v>
      </c>
      <c r="E408" s="2" t="s">
        <v>148</v>
      </c>
      <c r="F408">
        <v>18</v>
      </c>
      <c r="G408">
        <f>IF(cukier8[[#This Row],[NIP]]=E407,G407+cukier8[[#This Row],[sprzedane kg cukru]],cukier8[[#This Row],[sprzedane kg cukru]])</f>
        <v>50</v>
      </c>
      <c r="H4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09" spans="4:8" x14ac:dyDescent="0.25">
      <c r="D409" s="1">
        <v>38458</v>
      </c>
      <c r="E409" s="2" t="s">
        <v>40</v>
      </c>
      <c r="F409">
        <v>3</v>
      </c>
      <c r="G409">
        <f>IF(cukier8[[#This Row],[NIP]]=E408,G408+cukier8[[#This Row],[sprzedane kg cukru]],cukier8[[#This Row],[sprzedane kg cukru]])</f>
        <v>3</v>
      </c>
      <c r="H4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10" spans="4:8" x14ac:dyDescent="0.25">
      <c r="D410" s="1">
        <v>39449</v>
      </c>
      <c r="E410" s="2" t="s">
        <v>40</v>
      </c>
      <c r="F410">
        <v>1</v>
      </c>
      <c r="G410">
        <f>IF(cukier8[[#This Row],[NIP]]=E409,G409+cukier8[[#This Row],[sprzedane kg cukru]],cukier8[[#This Row],[sprzedane kg cukru]])</f>
        <v>4</v>
      </c>
      <c r="H4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11" spans="4:8" x14ac:dyDescent="0.25">
      <c r="D411" s="1">
        <v>40087</v>
      </c>
      <c r="E411" s="2" t="s">
        <v>40</v>
      </c>
      <c r="F411">
        <v>18</v>
      </c>
      <c r="G411">
        <f>IF(cukier8[[#This Row],[NIP]]=E410,G410+cukier8[[#This Row],[sprzedane kg cukru]],cukier8[[#This Row],[sprzedane kg cukru]])</f>
        <v>22</v>
      </c>
      <c r="H4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12" spans="4:8" x14ac:dyDescent="0.25">
      <c r="D412" s="1">
        <v>41219</v>
      </c>
      <c r="E412" s="2" t="s">
        <v>40</v>
      </c>
      <c r="F412">
        <v>14</v>
      </c>
      <c r="G412">
        <f>IF(cukier8[[#This Row],[NIP]]=E411,G411+cukier8[[#This Row],[sprzedane kg cukru]],cukier8[[#This Row],[sprzedane kg cukru]])</f>
        <v>36</v>
      </c>
      <c r="H4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13" spans="4:8" x14ac:dyDescent="0.25">
      <c r="D413" s="1">
        <v>41637</v>
      </c>
      <c r="E413" s="2" t="s">
        <v>40</v>
      </c>
      <c r="F413">
        <v>12</v>
      </c>
      <c r="G413">
        <f>IF(cukier8[[#This Row],[NIP]]=E412,G412+cukier8[[#This Row],[sprzedane kg cukru]],cukier8[[#This Row],[sprzedane kg cukru]])</f>
        <v>48</v>
      </c>
      <c r="H4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14" spans="4:8" x14ac:dyDescent="0.25">
      <c r="D414" s="1">
        <v>38907</v>
      </c>
      <c r="E414" s="2" t="s">
        <v>118</v>
      </c>
      <c r="F414">
        <v>15</v>
      </c>
      <c r="G414">
        <f>IF(cukier8[[#This Row],[NIP]]=E413,G413+cukier8[[#This Row],[sprzedane kg cukru]],cukier8[[#This Row],[sprzedane kg cukru]])</f>
        <v>15</v>
      </c>
      <c r="H4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15" spans="4:8" x14ac:dyDescent="0.25">
      <c r="D415" s="1">
        <v>39725</v>
      </c>
      <c r="E415" s="2" t="s">
        <v>118</v>
      </c>
      <c r="F415">
        <v>5</v>
      </c>
      <c r="G415">
        <f>IF(cukier8[[#This Row],[NIP]]=E414,G414+cukier8[[#This Row],[sprzedane kg cukru]],cukier8[[#This Row],[sprzedane kg cukru]])</f>
        <v>20</v>
      </c>
      <c r="H4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16" spans="4:8" x14ac:dyDescent="0.25">
      <c r="D416" s="1">
        <v>40723</v>
      </c>
      <c r="E416" s="2" t="s">
        <v>118</v>
      </c>
      <c r="F416">
        <v>7</v>
      </c>
      <c r="G416">
        <f>IF(cukier8[[#This Row],[NIP]]=E415,G415+cukier8[[#This Row],[sprzedane kg cukru]],cukier8[[#This Row],[sprzedane kg cukru]])</f>
        <v>27</v>
      </c>
      <c r="H4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17" spans="4:8" x14ac:dyDescent="0.25">
      <c r="D417" s="1">
        <v>41851</v>
      </c>
      <c r="E417" s="2" t="s">
        <v>118</v>
      </c>
      <c r="F417">
        <v>9</v>
      </c>
      <c r="G417">
        <f>IF(cukier8[[#This Row],[NIP]]=E416,G416+cukier8[[#This Row],[sprzedane kg cukru]],cukier8[[#This Row],[sprzedane kg cukru]])</f>
        <v>36</v>
      </c>
      <c r="H4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18" spans="4:8" x14ac:dyDescent="0.25">
      <c r="D418" s="1">
        <v>40900</v>
      </c>
      <c r="E418" s="2" t="s">
        <v>227</v>
      </c>
      <c r="F418">
        <v>3</v>
      </c>
      <c r="G418">
        <f>IF(cukier8[[#This Row],[NIP]]=E417,G417+cukier8[[#This Row],[sprzedane kg cukru]],cukier8[[#This Row],[sprzedane kg cukru]])</f>
        <v>3</v>
      </c>
      <c r="H4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419" spans="4:8" x14ac:dyDescent="0.25">
      <c r="D419" s="1">
        <v>38370</v>
      </c>
      <c r="E419" s="2" t="s">
        <v>9</v>
      </c>
      <c r="F419">
        <v>350</v>
      </c>
      <c r="G419">
        <f>IF(cukier8[[#This Row],[NIP]]=E418,G418+cukier8[[#This Row],[sprzedane kg cukru]],cukier8[[#This Row],[sprzedane kg cukru]])</f>
        <v>350</v>
      </c>
      <c r="H4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1750</v>
      </c>
    </row>
    <row r="420" spans="4:8" x14ac:dyDescent="0.25">
      <c r="D420" s="1">
        <v>38371</v>
      </c>
      <c r="E420" s="2" t="s">
        <v>9</v>
      </c>
      <c r="F420">
        <v>231</v>
      </c>
      <c r="G420">
        <f>IF(cukier8[[#This Row],[NIP]]=E419,G419+cukier8[[#This Row],[sprzedane kg cukru]],cukier8[[#This Row],[sprzedane kg cukru]])</f>
        <v>581</v>
      </c>
      <c r="H4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1155</v>
      </c>
    </row>
    <row r="421" spans="4:8" x14ac:dyDescent="0.25">
      <c r="D421" s="1">
        <v>38385</v>
      </c>
      <c r="E421" s="2" t="s">
        <v>9</v>
      </c>
      <c r="F421">
        <v>465</v>
      </c>
      <c r="G421">
        <f>IF(cukier8[[#This Row],[NIP]]=E420,G420+cukier8[[#This Row],[sprzedane kg cukru]],cukier8[[#This Row],[sprzedane kg cukru]])</f>
        <v>1046</v>
      </c>
      <c r="H4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4650</v>
      </c>
    </row>
    <row r="422" spans="4:8" x14ac:dyDescent="0.25">
      <c r="D422" s="1">
        <v>38442</v>
      </c>
      <c r="E422" s="2" t="s">
        <v>9</v>
      </c>
      <c r="F422">
        <v>416</v>
      </c>
      <c r="G422">
        <f>IF(cukier8[[#This Row],[NIP]]=E421,G421+cukier8[[#This Row],[sprzedane kg cukru]],cukier8[[#This Row],[sprzedane kg cukru]])</f>
        <v>1462</v>
      </c>
      <c r="H4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4160</v>
      </c>
    </row>
    <row r="423" spans="4:8" x14ac:dyDescent="0.25">
      <c r="D423" s="1">
        <v>38445</v>
      </c>
      <c r="E423" s="2" t="s">
        <v>9</v>
      </c>
      <c r="F423">
        <v>263</v>
      </c>
      <c r="G423">
        <f>IF(cukier8[[#This Row],[NIP]]=E422,G422+cukier8[[#This Row],[sprzedane kg cukru]],cukier8[[#This Row],[sprzedane kg cukru]])</f>
        <v>1725</v>
      </c>
      <c r="H4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2630</v>
      </c>
    </row>
    <row r="424" spans="4:8" x14ac:dyDescent="0.25">
      <c r="D424" s="1">
        <v>38454</v>
      </c>
      <c r="E424" s="2" t="s">
        <v>9</v>
      </c>
      <c r="F424">
        <v>175</v>
      </c>
      <c r="G424">
        <f>IF(cukier8[[#This Row],[NIP]]=E423,G423+cukier8[[#This Row],[sprzedane kg cukru]],cukier8[[#This Row],[sprzedane kg cukru]])</f>
        <v>1900</v>
      </c>
      <c r="H4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1750</v>
      </c>
    </row>
    <row r="425" spans="4:8" x14ac:dyDescent="0.25">
      <c r="D425" s="1">
        <v>38577</v>
      </c>
      <c r="E425" s="2" t="s">
        <v>9</v>
      </c>
      <c r="F425">
        <v>396</v>
      </c>
      <c r="G425">
        <f>IF(cukier8[[#This Row],[NIP]]=E424,G424+cukier8[[#This Row],[sprzedane kg cukru]],cukier8[[#This Row],[sprzedane kg cukru]])</f>
        <v>2296</v>
      </c>
      <c r="H4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3960</v>
      </c>
    </row>
    <row r="426" spans="4:8" x14ac:dyDescent="0.25">
      <c r="D426" s="1">
        <v>38606</v>
      </c>
      <c r="E426" s="2" t="s">
        <v>9</v>
      </c>
      <c r="F426">
        <v>147</v>
      </c>
      <c r="G426">
        <f>IF(cukier8[[#This Row],[NIP]]=E425,G425+cukier8[[#This Row],[sprzedane kg cukru]],cukier8[[#This Row],[sprzedane kg cukru]])</f>
        <v>2443</v>
      </c>
      <c r="H4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1470</v>
      </c>
    </row>
    <row r="427" spans="4:8" x14ac:dyDescent="0.25">
      <c r="D427" s="1">
        <v>38663</v>
      </c>
      <c r="E427" s="2" t="s">
        <v>9</v>
      </c>
      <c r="F427">
        <v>434</v>
      </c>
      <c r="G427">
        <f>IF(cukier8[[#This Row],[NIP]]=E426,G426+cukier8[[#This Row],[sprzedane kg cukru]],cukier8[[#This Row],[sprzedane kg cukru]])</f>
        <v>2877</v>
      </c>
      <c r="H4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4340</v>
      </c>
    </row>
    <row r="428" spans="4:8" x14ac:dyDescent="0.25">
      <c r="D428" s="1">
        <v>38761</v>
      </c>
      <c r="E428" s="2" t="s">
        <v>9</v>
      </c>
      <c r="F428">
        <v>230</v>
      </c>
      <c r="G428">
        <f>IF(cukier8[[#This Row],[NIP]]=E427,G427+cukier8[[#This Row],[sprzedane kg cukru]],cukier8[[#This Row],[sprzedane kg cukru]])</f>
        <v>3107</v>
      </c>
      <c r="H4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2300</v>
      </c>
    </row>
    <row r="429" spans="4:8" x14ac:dyDescent="0.25">
      <c r="D429" s="1">
        <v>38801</v>
      </c>
      <c r="E429" s="2" t="s">
        <v>9</v>
      </c>
      <c r="F429">
        <v>224</v>
      </c>
      <c r="G429">
        <f>IF(cukier8[[#This Row],[NIP]]=E428,G428+cukier8[[#This Row],[sprzedane kg cukru]],cukier8[[#This Row],[sprzedane kg cukru]])</f>
        <v>3331</v>
      </c>
      <c r="H4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2240</v>
      </c>
    </row>
    <row r="430" spans="4:8" x14ac:dyDescent="0.25">
      <c r="D430" s="1">
        <v>38911</v>
      </c>
      <c r="E430" s="2" t="s">
        <v>9</v>
      </c>
      <c r="F430">
        <v>139</v>
      </c>
      <c r="G430">
        <f>IF(cukier8[[#This Row],[NIP]]=E429,G429+cukier8[[#This Row],[sprzedane kg cukru]],cukier8[[#This Row],[sprzedane kg cukru]])</f>
        <v>3470</v>
      </c>
      <c r="H4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1390</v>
      </c>
    </row>
    <row r="431" spans="4:8" x14ac:dyDescent="0.25">
      <c r="D431" s="1">
        <v>38940</v>
      </c>
      <c r="E431" s="2" t="s">
        <v>9</v>
      </c>
      <c r="F431">
        <v>290</v>
      </c>
      <c r="G431">
        <f>IF(cukier8[[#This Row],[NIP]]=E430,G430+cukier8[[#This Row],[sprzedane kg cukru]],cukier8[[#This Row],[sprzedane kg cukru]])</f>
        <v>3760</v>
      </c>
      <c r="H4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2900</v>
      </c>
    </row>
    <row r="432" spans="4:8" x14ac:dyDescent="0.25">
      <c r="D432" s="1">
        <v>38955</v>
      </c>
      <c r="E432" s="2" t="s">
        <v>9</v>
      </c>
      <c r="F432">
        <v>407</v>
      </c>
      <c r="G432">
        <f>IF(cukier8[[#This Row],[NIP]]=E431,G431+cukier8[[#This Row],[sprzedane kg cukru]],cukier8[[#This Row],[sprzedane kg cukru]])</f>
        <v>4167</v>
      </c>
      <c r="H4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4070</v>
      </c>
    </row>
    <row r="433" spans="4:8" x14ac:dyDescent="0.25">
      <c r="D433" s="1">
        <v>38965</v>
      </c>
      <c r="E433" s="2" t="s">
        <v>9</v>
      </c>
      <c r="F433">
        <v>255</v>
      </c>
      <c r="G433">
        <f>IF(cukier8[[#This Row],[NIP]]=E432,G432+cukier8[[#This Row],[sprzedane kg cukru]],cukier8[[#This Row],[sprzedane kg cukru]])</f>
        <v>4422</v>
      </c>
      <c r="H4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2550</v>
      </c>
    </row>
    <row r="434" spans="4:8" x14ac:dyDescent="0.25">
      <c r="D434" s="1">
        <v>38972</v>
      </c>
      <c r="E434" s="2" t="s">
        <v>9</v>
      </c>
      <c r="F434">
        <v>364</v>
      </c>
      <c r="G434">
        <f>IF(cukier8[[#This Row],[NIP]]=E433,G433+cukier8[[#This Row],[sprzedane kg cukru]],cukier8[[#This Row],[sprzedane kg cukru]])</f>
        <v>4786</v>
      </c>
      <c r="H4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3640</v>
      </c>
    </row>
    <row r="435" spans="4:8" x14ac:dyDescent="0.25">
      <c r="D435" s="1">
        <v>38987</v>
      </c>
      <c r="E435" s="2" t="s">
        <v>9</v>
      </c>
      <c r="F435">
        <v>380</v>
      </c>
      <c r="G435">
        <f>IF(cukier8[[#This Row],[NIP]]=E434,G434+cukier8[[#This Row],[sprzedane kg cukru]],cukier8[[#This Row],[sprzedane kg cukru]])</f>
        <v>5166</v>
      </c>
      <c r="H4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3800</v>
      </c>
    </row>
    <row r="436" spans="4:8" x14ac:dyDescent="0.25">
      <c r="D436" s="1">
        <v>39040</v>
      </c>
      <c r="E436" s="2" t="s">
        <v>9</v>
      </c>
      <c r="F436">
        <v>426</v>
      </c>
      <c r="G436">
        <f>IF(cukier8[[#This Row],[NIP]]=E435,G435+cukier8[[#This Row],[sprzedane kg cukru]],cukier8[[#This Row],[sprzedane kg cukru]])</f>
        <v>5592</v>
      </c>
      <c r="H4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4260</v>
      </c>
    </row>
    <row r="437" spans="4:8" x14ac:dyDescent="0.25">
      <c r="D437" s="1">
        <v>39063</v>
      </c>
      <c r="E437" s="2" t="s">
        <v>9</v>
      </c>
      <c r="F437">
        <v>422</v>
      </c>
      <c r="G437">
        <f>IF(cukier8[[#This Row],[NIP]]=E436,G436+cukier8[[#This Row],[sprzedane kg cukru]],cukier8[[#This Row],[sprzedane kg cukru]])</f>
        <v>6014</v>
      </c>
      <c r="H4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4220</v>
      </c>
    </row>
    <row r="438" spans="4:8" x14ac:dyDescent="0.25">
      <c r="D438" s="1">
        <v>39086</v>
      </c>
      <c r="E438" s="2" t="s">
        <v>9</v>
      </c>
      <c r="F438">
        <v>142</v>
      </c>
      <c r="G438">
        <f>IF(cukier8[[#This Row],[NIP]]=E437,G437+cukier8[[#This Row],[sprzedane kg cukru]],cukier8[[#This Row],[sprzedane kg cukru]])</f>
        <v>6156</v>
      </c>
      <c r="H4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1420</v>
      </c>
    </row>
    <row r="439" spans="4:8" x14ac:dyDescent="0.25">
      <c r="D439" s="1">
        <v>39186</v>
      </c>
      <c r="E439" s="2" t="s">
        <v>9</v>
      </c>
      <c r="F439">
        <v>412</v>
      </c>
      <c r="G439">
        <f>IF(cukier8[[#This Row],[NIP]]=E438,G438+cukier8[[#This Row],[sprzedane kg cukru]],cukier8[[#This Row],[sprzedane kg cukru]])</f>
        <v>6568</v>
      </c>
      <c r="H4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4120</v>
      </c>
    </row>
    <row r="440" spans="4:8" x14ac:dyDescent="0.25">
      <c r="D440" s="1">
        <v>39188</v>
      </c>
      <c r="E440" s="2" t="s">
        <v>9</v>
      </c>
      <c r="F440">
        <v>495</v>
      </c>
      <c r="G440">
        <f>IF(cukier8[[#This Row],[NIP]]=E439,G439+cukier8[[#This Row],[sprzedane kg cukru]],cukier8[[#This Row],[sprzedane kg cukru]])</f>
        <v>7063</v>
      </c>
      <c r="H4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4950</v>
      </c>
    </row>
    <row r="441" spans="4:8" x14ac:dyDescent="0.25">
      <c r="D441" s="1">
        <v>39203</v>
      </c>
      <c r="E441" s="2" t="s">
        <v>9</v>
      </c>
      <c r="F441">
        <v>322</v>
      </c>
      <c r="G441">
        <f>IF(cukier8[[#This Row],[NIP]]=E440,G440+cukier8[[#This Row],[sprzedane kg cukru]],cukier8[[#This Row],[sprzedane kg cukru]])</f>
        <v>7385</v>
      </c>
      <c r="H4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3220</v>
      </c>
    </row>
    <row r="442" spans="4:8" x14ac:dyDescent="0.25">
      <c r="D442" s="1">
        <v>39212</v>
      </c>
      <c r="E442" s="2" t="s">
        <v>9</v>
      </c>
      <c r="F442">
        <v>297</v>
      </c>
      <c r="G442">
        <f>IF(cukier8[[#This Row],[NIP]]=E441,G441+cukier8[[#This Row],[sprzedane kg cukru]],cukier8[[#This Row],[sprzedane kg cukru]])</f>
        <v>7682</v>
      </c>
      <c r="H4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2970</v>
      </c>
    </row>
    <row r="443" spans="4:8" x14ac:dyDescent="0.25">
      <c r="D443" s="1">
        <v>39305</v>
      </c>
      <c r="E443" s="2" t="s">
        <v>9</v>
      </c>
      <c r="F443">
        <v>220</v>
      </c>
      <c r="G443">
        <f>IF(cukier8[[#This Row],[NIP]]=E442,G442+cukier8[[#This Row],[sprzedane kg cukru]],cukier8[[#This Row],[sprzedane kg cukru]])</f>
        <v>7902</v>
      </c>
      <c r="H4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2200</v>
      </c>
    </row>
    <row r="444" spans="4:8" x14ac:dyDescent="0.25">
      <c r="D444" s="1">
        <v>39340</v>
      </c>
      <c r="E444" s="2" t="s">
        <v>9</v>
      </c>
      <c r="F444">
        <v>260</v>
      </c>
      <c r="G444">
        <f>IF(cukier8[[#This Row],[NIP]]=E443,G443+cukier8[[#This Row],[sprzedane kg cukru]],cukier8[[#This Row],[sprzedane kg cukru]])</f>
        <v>8162</v>
      </c>
      <c r="H4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2600</v>
      </c>
    </row>
    <row r="445" spans="4:8" x14ac:dyDescent="0.25">
      <c r="D445" s="1">
        <v>39393</v>
      </c>
      <c r="E445" s="2" t="s">
        <v>9</v>
      </c>
      <c r="F445">
        <v>143</v>
      </c>
      <c r="G445">
        <f>IF(cukier8[[#This Row],[NIP]]=E444,G444+cukier8[[#This Row],[sprzedane kg cukru]],cukier8[[#This Row],[sprzedane kg cukru]])</f>
        <v>8305</v>
      </c>
      <c r="H4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1430</v>
      </c>
    </row>
    <row r="446" spans="4:8" x14ac:dyDescent="0.25">
      <c r="D446" s="1">
        <v>39414</v>
      </c>
      <c r="E446" s="2" t="s">
        <v>9</v>
      </c>
      <c r="F446">
        <v>216</v>
      </c>
      <c r="G446">
        <f>IF(cukier8[[#This Row],[NIP]]=E445,G445+cukier8[[#This Row],[sprzedane kg cukru]],cukier8[[#This Row],[sprzedane kg cukru]])</f>
        <v>8521</v>
      </c>
      <c r="H4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2160</v>
      </c>
    </row>
    <row r="447" spans="4:8" x14ac:dyDescent="0.25">
      <c r="D447" s="1">
        <v>39416</v>
      </c>
      <c r="E447" s="2" t="s">
        <v>9</v>
      </c>
      <c r="F447">
        <v>140</v>
      </c>
      <c r="G447">
        <f>IF(cukier8[[#This Row],[NIP]]=E446,G446+cukier8[[#This Row],[sprzedane kg cukru]],cukier8[[#This Row],[sprzedane kg cukru]])</f>
        <v>8661</v>
      </c>
      <c r="H4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1400</v>
      </c>
    </row>
    <row r="448" spans="4:8" x14ac:dyDescent="0.25">
      <c r="D448" s="1">
        <v>39506</v>
      </c>
      <c r="E448" s="2" t="s">
        <v>9</v>
      </c>
      <c r="F448">
        <v>281</v>
      </c>
      <c r="G448">
        <f>IF(cukier8[[#This Row],[NIP]]=E447,G447+cukier8[[#This Row],[sprzedane kg cukru]],cukier8[[#This Row],[sprzedane kg cukru]])</f>
        <v>8942</v>
      </c>
      <c r="H4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2810</v>
      </c>
    </row>
    <row r="449" spans="4:8" x14ac:dyDescent="0.25">
      <c r="D449" s="1">
        <v>39511</v>
      </c>
      <c r="E449" s="2" t="s">
        <v>9</v>
      </c>
      <c r="F449">
        <v>409</v>
      </c>
      <c r="G449">
        <f>IF(cukier8[[#This Row],[NIP]]=E448,G448+cukier8[[#This Row],[sprzedane kg cukru]],cukier8[[#This Row],[sprzedane kg cukru]])</f>
        <v>9351</v>
      </c>
      <c r="H4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4090</v>
      </c>
    </row>
    <row r="450" spans="4:8" x14ac:dyDescent="0.25">
      <c r="D450" s="1">
        <v>39539</v>
      </c>
      <c r="E450" s="2" t="s">
        <v>9</v>
      </c>
      <c r="F450">
        <v>354</v>
      </c>
      <c r="G450">
        <f>IF(cukier8[[#This Row],[NIP]]=E449,G449+cukier8[[#This Row],[sprzedane kg cukru]],cukier8[[#This Row],[sprzedane kg cukru]])</f>
        <v>9705</v>
      </c>
      <c r="H4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3540</v>
      </c>
    </row>
    <row r="451" spans="4:8" x14ac:dyDescent="0.25">
      <c r="D451" s="1">
        <v>39584</v>
      </c>
      <c r="E451" s="2" t="s">
        <v>9</v>
      </c>
      <c r="F451">
        <v>252</v>
      </c>
      <c r="G451">
        <f>IF(cukier8[[#This Row],[NIP]]=E450,G450+cukier8[[#This Row],[sprzedane kg cukru]],cukier8[[#This Row],[sprzedane kg cukru]])</f>
        <v>9957</v>
      </c>
      <c r="H4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2520</v>
      </c>
    </row>
    <row r="452" spans="4:8" x14ac:dyDescent="0.25">
      <c r="D452" s="1">
        <v>39598</v>
      </c>
      <c r="E452" s="2" t="s">
        <v>9</v>
      </c>
      <c r="F452">
        <v>443</v>
      </c>
      <c r="G452">
        <f>IF(cukier8[[#This Row],[NIP]]=E451,G451+cukier8[[#This Row],[sprzedane kg cukru]],cukier8[[#This Row],[sprzedane kg cukru]])</f>
        <v>10400</v>
      </c>
      <c r="H4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8860</v>
      </c>
    </row>
    <row r="453" spans="4:8" x14ac:dyDescent="0.25">
      <c r="D453" s="1">
        <v>39681</v>
      </c>
      <c r="E453" s="2" t="s">
        <v>9</v>
      </c>
      <c r="F453">
        <v>297</v>
      </c>
      <c r="G453">
        <f>IF(cukier8[[#This Row],[NIP]]=E452,G452+cukier8[[#This Row],[sprzedane kg cukru]],cukier8[[#This Row],[sprzedane kg cukru]])</f>
        <v>10697</v>
      </c>
      <c r="H4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5940</v>
      </c>
    </row>
    <row r="454" spans="4:8" x14ac:dyDescent="0.25">
      <c r="D454" s="1">
        <v>39690</v>
      </c>
      <c r="E454" s="2" t="s">
        <v>9</v>
      </c>
      <c r="F454">
        <v>418</v>
      </c>
      <c r="G454">
        <f>IF(cukier8[[#This Row],[NIP]]=E453,G453+cukier8[[#This Row],[sprzedane kg cukru]],cukier8[[#This Row],[sprzedane kg cukru]])</f>
        <v>11115</v>
      </c>
      <c r="H4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8360</v>
      </c>
    </row>
    <row r="455" spans="4:8" x14ac:dyDescent="0.25">
      <c r="D455" s="1">
        <v>39790</v>
      </c>
      <c r="E455" s="2" t="s">
        <v>9</v>
      </c>
      <c r="F455">
        <v>496</v>
      </c>
      <c r="G455">
        <f>IF(cukier8[[#This Row],[NIP]]=E454,G454+cukier8[[#This Row],[sprzedane kg cukru]],cukier8[[#This Row],[sprzedane kg cukru]])</f>
        <v>11611</v>
      </c>
      <c r="H4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9920</v>
      </c>
    </row>
    <row r="456" spans="4:8" x14ac:dyDescent="0.25">
      <c r="D456" s="1">
        <v>39803</v>
      </c>
      <c r="E456" s="2" t="s">
        <v>9</v>
      </c>
      <c r="F456">
        <v>121</v>
      </c>
      <c r="G456">
        <f>IF(cukier8[[#This Row],[NIP]]=E455,G455+cukier8[[#This Row],[sprzedane kg cukru]],cukier8[[#This Row],[sprzedane kg cukru]])</f>
        <v>11732</v>
      </c>
      <c r="H4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2420</v>
      </c>
    </row>
    <row r="457" spans="4:8" x14ac:dyDescent="0.25">
      <c r="D457" s="1">
        <v>39804</v>
      </c>
      <c r="E457" s="2" t="s">
        <v>9</v>
      </c>
      <c r="F457">
        <v>338</v>
      </c>
      <c r="G457">
        <f>IF(cukier8[[#This Row],[NIP]]=E456,G456+cukier8[[#This Row],[sprzedane kg cukru]],cukier8[[#This Row],[sprzedane kg cukru]])</f>
        <v>12070</v>
      </c>
      <c r="H4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6760</v>
      </c>
    </row>
    <row r="458" spans="4:8" x14ac:dyDescent="0.25">
      <c r="D458" s="1">
        <v>39849</v>
      </c>
      <c r="E458" s="2" t="s">
        <v>9</v>
      </c>
      <c r="F458">
        <v>469</v>
      </c>
      <c r="G458">
        <f>IF(cukier8[[#This Row],[NIP]]=E457,G457+cukier8[[#This Row],[sprzedane kg cukru]],cukier8[[#This Row],[sprzedane kg cukru]])</f>
        <v>12539</v>
      </c>
      <c r="H4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9380</v>
      </c>
    </row>
    <row r="459" spans="4:8" x14ac:dyDescent="0.25">
      <c r="D459" s="1">
        <v>39854</v>
      </c>
      <c r="E459" s="2" t="s">
        <v>9</v>
      </c>
      <c r="F459">
        <v>390</v>
      </c>
      <c r="G459">
        <f>IF(cukier8[[#This Row],[NIP]]=E458,G458+cukier8[[#This Row],[sprzedane kg cukru]],cukier8[[#This Row],[sprzedane kg cukru]])</f>
        <v>12929</v>
      </c>
      <c r="H4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7800</v>
      </c>
    </row>
    <row r="460" spans="4:8" x14ac:dyDescent="0.25">
      <c r="D460" s="1">
        <v>39877</v>
      </c>
      <c r="E460" s="2" t="s">
        <v>9</v>
      </c>
      <c r="F460">
        <v>110</v>
      </c>
      <c r="G460">
        <f>IF(cukier8[[#This Row],[NIP]]=E459,G459+cukier8[[#This Row],[sprzedane kg cukru]],cukier8[[#This Row],[sprzedane kg cukru]])</f>
        <v>13039</v>
      </c>
      <c r="H4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2200</v>
      </c>
    </row>
    <row r="461" spans="4:8" x14ac:dyDescent="0.25">
      <c r="D461" s="1">
        <v>39951</v>
      </c>
      <c r="E461" s="2" t="s">
        <v>9</v>
      </c>
      <c r="F461">
        <v>319</v>
      </c>
      <c r="G461">
        <f>IF(cukier8[[#This Row],[NIP]]=E460,G460+cukier8[[#This Row],[sprzedane kg cukru]],cukier8[[#This Row],[sprzedane kg cukru]])</f>
        <v>13358</v>
      </c>
      <c r="H4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6380</v>
      </c>
    </row>
    <row r="462" spans="4:8" x14ac:dyDescent="0.25">
      <c r="D462" s="1">
        <v>40122</v>
      </c>
      <c r="E462" s="2" t="s">
        <v>9</v>
      </c>
      <c r="F462">
        <v>298</v>
      </c>
      <c r="G462">
        <f>IF(cukier8[[#This Row],[NIP]]=E461,G461+cukier8[[#This Row],[sprzedane kg cukru]],cukier8[[#This Row],[sprzedane kg cukru]])</f>
        <v>13656</v>
      </c>
      <c r="H4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5960</v>
      </c>
    </row>
    <row r="463" spans="4:8" x14ac:dyDescent="0.25">
      <c r="D463" s="1">
        <v>40129</v>
      </c>
      <c r="E463" s="2" t="s">
        <v>9</v>
      </c>
      <c r="F463">
        <v>332</v>
      </c>
      <c r="G463">
        <f>IF(cukier8[[#This Row],[NIP]]=E462,G462+cukier8[[#This Row],[sprzedane kg cukru]],cukier8[[#This Row],[sprzedane kg cukru]])</f>
        <v>13988</v>
      </c>
      <c r="H4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6640</v>
      </c>
    </row>
    <row r="464" spans="4:8" x14ac:dyDescent="0.25">
      <c r="D464" s="1">
        <v>40158</v>
      </c>
      <c r="E464" s="2" t="s">
        <v>9</v>
      </c>
      <c r="F464">
        <v>399</v>
      </c>
      <c r="G464">
        <f>IF(cukier8[[#This Row],[NIP]]=E463,G463+cukier8[[#This Row],[sprzedane kg cukru]],cukier8[[#This Row],[sprzedane kg cukru]])</f>
        <v>14387</v>
      </c>
      <c r="H4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7980</v>
      </c>
    </row>
    <row r="465" spans="4:8" x14ac:dyDescent="0.25">
      <c r="D465" s="1">
        <v>40173</v>
      </c>
      <c r="E465" s="2" t="s">
        <v>9</v>
      </c>
      <c r="F465">
        <v>444</v>
      </c>
      <c r="G465">
        <f>IF(cukier8[[#This Row],[NIP]]=E464,G464+cukier8[[#This Row],[sprzedane kg cukru]],cukier8[[#This Row],[sprzedane kg cukru]])</f>
        <v>14831</v>
      </c>
      <c r="H4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8880</v>
      </c>
    </row>
    <row r="466" spans="4:8" x14ac:dyDescent="0.25">
      <c r="D466" s="1">
        <v>40174</v>
      </c>
      <c r="E466" s="2" t="s">
        <v>9</v>
      </c>
      <c r="F466">
        <v>274</v>
      </c>
      <c r="G466">
        <f>IF(cukier8[[#This Row],[NIP]]=E465,G465+cukier8[[#This Row],[sprzedane kg cukru]],cukier8[[#This Row],[sprzedane kg cukru]])</f>
        <v>15105</v>
      </c>
      <c r="H4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5480</v>
      </c>
    </row>
    <row r="467" spans="4:8" x14ac:dyDescent="0.25">
      <c r="D467" s="1">
        <v>40181</v>
      </c>
      <c r="E467" s="2" t="s">
        <v>9</v>
      </c>
      <c r="F467">
        <v>393</v>
      </c>
      <c r="G467">
        <f>IF(cukier8[[#This Row],[NIP]]=E466,G466+cukier8[[#This Row],[sprzedane kg cukru]],cukier8[[#This Row],[sprzedane kg cukru]])</f>
        <v>15498</v>
      </c>
      <c r="H4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7860</v>
      </c>
    </row>
    <row r="468" spans="4:8" x14ac:dyDescent="0.25">
      <c r="D468" s="1">
        <v>40234</v>
      </c>
      <c r="E468" s="2" t="s">
        <v>9</v>
      </c>
      <c r="F468">
        <v>395</v>
      </c>
      <c r="G468">
        <f>IF(cukier8[[#This Row],[NIP]]=E467,G467+cukier8[[#This Row],[sprzedane kg cukru]],cukier8[[#This Row],[sprzedane kg cukru]])</f>
        <v>15893</v>
      </c>
      <c r="H4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7900</v>
      </c>
    </row>
    <row r="469" spans="4:8" x14ac:dyDescent="0.25">
      <c r="D469" s="1">
        <v>40263</v>
      </c>
      <c r="E469" s="2" t="s">
        <v>9</v>
      </c>
      <c r="F469">
        <v>155</v>
      </c>
      <c r="G469">
        <f>IF(cukier8[[#This Row],[NIP]]=E468,G468+cukier8[[#This Row],[sprzedane kg cukru]],cukier8[[#This Row],[sprzedane kg cukru]])</f>
        <v>16048</v>
      </c>
      <c r="H4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3100</v>
      </c>
    </row>
    <row r="470" spans="4:8" x14ac:dyDescent="0.25">
      <c r="D470" s="1">
        <v>40277</v>
      </c>
      <c r="E470" s="2" t="s">
        <v>9</v>
      </c>
      <c r="F470">
        <v>116</v>
      </c>
      <c r="G470">
        <f>IF(cukier8[[#This Row],[NIP]]=E469,G469+cukier8[[#This Row],[sprzedane kg cukru]],cukier8[[#This Row],[sprzedane kg cukru]])</f>
        <v>16164</v>
      </c>
      <c r="H4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2320</v>
      </c>
    </row>
    <row r="471" spans="4:8" x14ac:dyDescent="0.25">
      <c r="D471" s="1">
        <v>40300</v>
      </c>
      <c r="E471" s="2" t="s">
        <v>9</v>
      </c>
      <c r="F471">
        <v>162</v>
      </c>
      <c r="G471">
        <f>IF(cukier8[[#This Row],[NIP]]=E470,G470+cukier8[[#This Row],[sprzedane kg cukru]],cukier8[[#This Row],[sprzedane kg cukru]])</f>
        <v>16326</v>
      </c>
      <c r="H4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3240</v>
      </c>
    </row>
    <row r="472" spans="4:8" x14ac:dyDescent="0.25">
      <c r="D472" s="1">
        <v>40302</v>
      </c>
      <c r="E472" s="2" t="s">
        <v>9</v>
      </c>
      <c r="F472">
        <v>150</v>
      </c>
      <c r="G472">
        <f>IF(cukier8[[#This Row],[NIP]]=E471,G471+cukier8[[#This Row],[sprzedane kg cukru]],cukier8[[#This Row],[sprzedane kg cukru]])</f>
        <v>16476</v>
      </c>
      <c r="H4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3000</v>
      </c>
    </row>
    <row r="473" spans="4:8" x14ac:dyDescent="0.25">
      <c r="D473" s="1">
        <v>40315</v>
      </c>
      <c r="E473" s="2" t="s">
        <v>9</v>
      </c>
      <c r="F473">
        <v>214</v>
      </c>
      <c r="G473">
        <f>IF(cukier8[[#This Row],[NIP]]=E472,G472+cukier8[[#This Row],[sprzedane kg cukru]],cukier8[[#This Row],[sprzedane kg cukru]])</f>
        <v>16690</v>
      </c>
      <c r="H4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4280</v>
      </c>
    </row>
    <row r="474" spans="4:8" x14ac:dyDescent="0.25">
      <c r="D474" s="1">
        <v>40331</v>
      </c>
      <c r="E474" s="2" t="s">
        <v>9</v>
      </c>
      <c r="F474">
        <v>331</v>
      </c>
      <c r="G474">
        <f>IF(cukier8[[#This Row],[NIP]]=E473,G473+cukier8[[#This Row],[sprzedane kg cukru]],cukier8[[#This Row],[sprzedane kg cukru]])</f>
        <v>17021</v>
      </c>
      <c r="H4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6620</v>
      </c>
    </row>
    <row r="475" spans="4:8" x14ac:dyDescent="0.25">
      <c r="D475" s="1">
        <v>40467</v>
      </c>
      <c r="E475" s="2" t="s">
        <v>9</v>
      </c>
      <c r="F475">
        <v>406</v>
      </c>
      <c r="G475">
        <f>IF(cukier8[[#This Row],[NIP]]=E474,G474+cukier8[[#This Row],[sprzedane kg cukru]],cukier8[[#This Row],[sprzedane kg cukru]])</f>
        <v>17427</v>
      </c>
      <c r="H4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8120</v>
      </c>
    </row>
    <row r="476" spans="4:8" x14ac:dyDescent="0.25">
      <c r="D476" s="1">
        <v>40505</v>
      </c>
      <c r="E476" s="2" t="s">
        <v>9</v>
      </c>
      <c r="F476">
        <v>276</v>
      </c>
      <c r="G476">
        <f>IF(cukier8[[#This Row],[NIP]]=E475,G475+cukier8[[#This Row],[sprzedane kg cukru]],cukier8[[#This Row],[sprzedane kg cukru]])</f>
        <v>17703</v>
      </c>
      <c r="H4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5520</v>
      </c>
    </row>
    <row r="477" spans="4:8" x14ac:dyDescent="0.25">
      <c r="D477" s="1">
        <v>40513</v>
      </c>
      <c r="E477" s="2" t="s">
        <v>9</v>
      </c>
      <c r="F477">
        <v>330</v>
      </c>
      <c r="G477">
        <f>IF(cukier8[[#This Row],[NIP]]=E476,G476+cukier8[[#This Row],[sprzedane kg cukru]],cukier8[[#This Row],[sprzedane kg cukru]])</f>
        <v>18033</v>
      </c>
      <c r="H4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6600</v>
      </c>
    </row>
    <row r="478" spans="4:8" x14ac:dyDescent="0.25">
      <c r="D478" s="1">
        <v>40617</v>
      </c>
      <c r="E478" s="2" t="s">
        <v>9</v>
      </c>
      <c r="F478">
        <v>199</v>
      </c>
      <c r="G478">
        <f>IF(cukier8[[#This Row],[NIP]]=E477,G477+cukier8[[#This Row],[sprzedane kg cukru]],cukier8[[#This Row],[sprzedane kg cukru]])</f>
        <v>18232</v>
      </c>
      <c r="H4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3980</v>
      </c>
    </row>
    <row r="479" spans="4:8" x14ac:dyDescent="0.25">
      <c r="D479" s="1">
        <v>40668</v>
      </c>
      <c r="E479" s="2" t="s">
        <v>9</v>
      </c>
      <c r="F479">
        <v>400</v>
      </c>
      <c r="G479">
        <f>IF(cukier8[[#This Row],[NIP]]=E478,G478+cukier8[[#This Row],[sprzedane kg cukru]],cukier8[[#This Row],[sprzedane kg cukru]])</f>
        <v>18632</v>
      </c>
      <c r="H4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8000</v>
      </c>
    </row>
    <row r="480" spans="4:8" x14ac:dyDescent="0.25">
      <c r="D480" s="1">
        <v>40747</v>
      </c>
      <c r="E480" s="2" t="s">
        <v>9</v>
      </c>
      <c r="F480">
        <v>155</v>
      </c>
      <c r="G480">
        <f>IF(cukier8[[#This Row],[NIP]]=E479,G479+cukier8[[#This Row],[sprzedane kg cukru]],cukier8[[#This Row],[sprzedane kg cukru]])</f>
        <v>18787</v>
      </c>
      <c r="H4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3100</v>
      </c>
    </row>
    <row r="481" spans="4:8" x14ac:dyDescent="0.25">
      <c r="D481" s="1">
        <v>40939</v>
      </c>
      <c r="E481" s="2" t="s">
        <v>9</v>
      </c>
      <c r="F481">
        <v>462</v>
      </c>
      <c r="G481">
        <f>IF(cukier8[[#This Row],[NIP]]=E480,G480+cukier8[[#This Row],[sprzedane kg cukru]],cukier8[[#This Row],[sprzedane kg cukru]])</f>
        <v>19249</v>
      </c>
      <c r="H4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9240</v>
      </c>
    </row>
    <row r="482" spans="4:8" x14ac:dyDescent="0.25">
      <c r="D482" s="1">
        <v>40977</v>
      </c>
      <c r="E482" s="2" t="s">
        <v>9</v>
      </c>
      <c r="F482">
        <v>310</v>
      </c>
      <c r="G482">
        <f>IF(cukier8[[#This Row],[NIP]]=E481,G481+cukier8[[#This Row],[sprzedane kg cukru]],cukier8[[#This Row],[sprzedane kg cukru]])</f>
        <v>19559</v>
      </c>
      <c r="H4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6200</v>
      </c>
    </row>
    <row r="483" spans="4:8" x14ac:dyDescent="0.25">
      <c r="D483" s="1">
        <v>41011</v>
      </c>
      <c r="E483" s="2" t="s">
        <v>9</v>
      </c>
      <c r="F483">
        <v>309</v>
      </c>
      <c r="G483">
        <f>IF(cukier8[[#This Row],[NIP]]=E482,G482+cukier8[[#This Row],[sprzedane kg cukru]],cukier8[[#This Row],[sprzedane kg cukru]])</f>
        <v>19868</v>
      </c>
      <c r="H4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6180</v>
      </c>
    </row>
    <row r="484" spans="4:8" x14ac:dyDescent="0.25">
      <c r="D484" s="1">
        <v>41037</v>
      </c>
      <c r="E484" s="2" t="s">
        <v>9</v>
      </c>
      <c r="F484">
        <v>280</v>
      </c>
      <c r="G484">
        <f>IF(cukier8[[#This Row],[NIP]]=E483,G483+cukier8[[#This Row],[sprzedane kg cukru]],cukier8[[#This Row],[sprzedane kg cukru]])</f>
        <v>20148</v>
      </c>
      <c r="H4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5600</v>
      </c>
    </row>
    <row r="485" spans="4:8" x14ac:dyDescent="0.25">
      <c r="D485" s="1">
        <v>41064</v>
      </c>
      <c r="E485" s="2" t="s">
        <v>9</v>
      </c>
      <c r="F485">
        <v>482</v>
      </c>
      <c r="G485">
        <f>IF(cukier8[[#This Row],[NIP]]=E484,G484+cukier8[[#This Row],[sprzedane kg cukru]],cukier8[[#This Row],[sprzedane kg cukru]])</f>
        <v>20630</v>
      </c>
      <c r="H4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9640</v>
      </c>
    </row>
    <row r="486" spans="4:8" x14ac:dyDescent="0.25">
      <c r="D486" s="1">
        <v>41118</v>
      </c>
      <c r="E486" s="2" t="s">
        <v>9</v>
      </c>
      <c r="F486">
        <v>400</v>
      </c>
      <c r="G486">
        <f>IF(cukier8[[#This Row],[NIP]]=E485,G485+cukier8[[#This Row],[sprzedane kg cukru]],cukier8[[#This Row],[sprzedane kg cukru]])</f>
        <v>21030</v>
      </c>
      <c r="H4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8000</v>
      </c>
    </row>
    <row r="487" spans="4:8" x14ac:dyDescent="0.25">
      <c r="D487" s="1">
        <v>41147</v>
      </c>
      <c r="E487" s="2" t="s">
        <v>9</v>
      </c>
      <c r="F487">
        <v>218</v>
      </c>
      <c r="G487">
        <f>IF(cukier8[[#This Row],[NIP]]=E486,G486+cukier8[[#This Row],[sprzedane kg cukru]],cukier8[[#This Row],[sprzedane kg cukru]])</f>
        <v>21248</v>
      </c>
      <c r="H4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4360</v>
      </c>
    </row>
    <row r="488" spans="4:8" x14ac:dyDescent="0.25">
      <c r="D488" s="1">
        <v>41179</v>
      </c>
      <c r="E488" s="2" t="s">
        <v>9</v>
      </c>
      <c r="F488">
        <v>226</v>
      </c>
      <c r="G488">
        <f>IF(cukier8[[#This Row],[NIP]]=E487,G487+cukier8[[#This Row],[sprzedane kg cukru]],cukier8[[#This Row],[sprzedane kg cukru]])</f>
        <v>21474</v>
      </c>
      <c r="H4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4520</v>
      </c>
    </row>
    <row r="489" spans="4:8" x14ac:dyDescent="0.25">
      <c r="D489" s="1">
        <v>41214</v>
      </c>
      <c r="E489" s="2" t="s">
        <v>9</v>
      </c>
      <c r="F489">
        <v>108</v>
      </c>
      <c r="G489">
        <f>IF(cukier8[[#This Row],[NIP]]=E488,G488+cukier8[[#This Row],[sprzedane kg cukru]],cukier8[[#This Row],[sprzedane kg cukru]])</f>
        <v>21582</v>
      </c>
      <c r="H4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2160</v>
      </c>
    </row>
    <row r="490" spans="4:8" x14ac:dyDescent="0.25">
      <c r="D490" s="1">
        <v>41316</v>
      </c>
      <c r="E490" s="2" t="s">
        <v>9</v>
      </c>
      <c r="F490">
        <v>338</v>
      </c>
      <c r="G490">
        <f>IF(cukier8[[#This Row],[NIP]]=E489,G489+cukier8[[#This Row],[sprzedane kg cukru]],cukier8[[#This Row],[sprzedane kg cukru]])</f>
        <v>21920</v>
      </c>
      <c r="H4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6760</v>
      </c>
    </row>
    <row r="491" spans="4:8" x14ac:dyDescent="0.25">
      <c r="D491" s="1">
        <v>41328</v>
      </c>
      <c r="E491" s="2" t="s">
        <v>9</v>
      </c>
      <c r="F491">
        <v>174</v>
      </c>
      <c r="G491">
        <f>IF(cukier8[[#This Row],[NIP]]=E490,G490+cukier8[[#This Row],[sprzedane kg cukru]],cukier8[[#This Row],[sprzedane kg cukru]])</f>
        <v>22094</v>
      </c>
      <c r="H4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3480</v>
      </c>
    </row>
    <row r="492" spans="4:8" x14ac:dyDescent="0.25">
      <c r="D492" s="1">
        <v>41373</v>
      </c>
      <c r="E492" s="2" t="s">
        <v>9</v>
      </c>
      <c r="F492">
        <v>296</v>
      </c>
      <c r="G492">
        <f>IF(cukier8[[#This Row],[NIP]]=E491,G491+cukier8[[#This Row],[sprzedane kg cukru]],cukier8[[#This Row],[sprzedane kg cukru]])</f>
        <v>22390</v>
      </c>
      <c r="H4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5920</v>
      </c>
    </row>
    <row r="493" spans="4:8" x14ac:dyDescent="0.25">
      <c r="D493" s="1">
        <v>41381</v>
      </c>
      <c r="E493" s="2" t="s">
        <v>9</v>
      </c>
      <c r="F493">
        <v>240</v>
      </c>
      <c r="G493">
        <f>IF(cukier8[[#This Row],[NIP]]=E492,G492+cukier8[[#This Row],[sprzedane kg cukru]],cukier8[[#This Row],[sprzedane kg cukru]])</f>
        <v>22630</v>
      </c>
      <c r="H4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4800</v>
      </c>
    </row>
    <row r="494" spans="4:8" x14ac:dyDescent="0.25">
      <c r="D494" s="1">
        <v>41396</v>
      </c>
      <c r="E494" s="2" t="s">
        <v>9</v>
      </c>
      <c r="F494">
        <v>267</v>
      </c>
      <c r="G494">
        <f>IF(cukier8[[#This Row],[NIP]]=E493,G493+cukier8[[#This Row],[sprzedane kg cukru]],cukier8[[#This Row],[sprzedane kg cukru]])</f>
        <v>22897</v>
      </c>
      <c r="H4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5340</v>
      </c>
    </row>
    <row r="495" spans="4:8" x14ac:dyDescent="0.25">
      <c r="D495" s="1">
        <v>41429</v>
      </c>
      <c r="E495" s="2" t="s">
        <v>9</v>
      </c>
      <c r="F495">
        <v>455</v>
      </c>
      <c r="G495">
        <f>IF(cukier8[[#This Row],[NIP]]=E494,G494+cukier8[[#This Row],[sprzedane kg cukru]],cukier8[[#This Row],[sprzedane kg cukru]])</f>
        <v>23352</v>
      </c>
      <c r="H4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9100</v>
      </c>
    </row>
    <row r="496" spans="4:8" x14ac:dyDescent="0.25">
      <c r="D496" s="1">
        <v>41479</v>
      </c>
      <c r="E496" s="2" t="s">
        <v>9</v>
      </c>
      <c r="F496">
        <v>485</v>
      </c>
      <c r="G496">
        <f>IF(cukier8[[#This Row],[NIP]]=E495,G495+cukier8[[#This Row],[sprzedane kg cukru]],cukier8[[#This Row],[sprzedane kg cukru]])</f>
        <v>23837</v>
      </c>
      <c r="H4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9700</v>
      </c>
    </row>
    <row r="497" spans="4:8" x14ac:dyDescent="0.25">
      <c r="D497" s="1">
        <v>41495</v>
      </c>
      <c r="E497" s="2" t="s">
        <v>9</v>
      </c>
      <c r="F497">
        <v>385</v>
      </c>
      <c r="G497">
        <f>IF(cukier8[[#This Row],[NIP]]=E496,G496+cukier8[[#This Row],[sprzedane kg cukru]],cukier8[[#This Row],[sprzedane kg cukru]])</f>
        <v>24222</v>
      </c>
      <c r="H4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7700</v>
      </c>
    </row>
    <row r="498" spans="4:8" x14ac:dyDescent="0.25">
      <c r="D498" s="1">
        <v>41569</v>
      </c>
      <c r="E498" s="2" t="s">
        <v>9</v>
      </c>
      <c r="F498">
        <v>142</v>
      </c>
      <c r="G498">
        <f>IF(cukier8[[#This Row],[NIP]]=E497,G497+cukier8[[#This Row],[sprzedane kg cukru]],cukier8[[#This Row],[sprzedane kg cukru]])</f>
        <v>24364</v>
      </c>
      <c r="H4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2840</v>
      </c>
    </row>
    <row r="499" spans="4:8" x14ac:dyDescent="0.25">
      <c r="D499" s="1">
        <v>41570</v>
      </c>
      <c r="E499" s="2" t="s">
        <v>9</v>
      </c>
      <c r="F499">
        <v>136</v>
      </c>
      <c r="G499">
        <f>IF(cukier8[[#This Row],[NIP]]=E498,G498+cukier8[[#This Row],[sprzedane kg cukru]],cukier8[[#This Row],[sprzedane kg cukru]])</f>
        <v>24500</v>
      </c>
      <c r="H4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2720</v>
      </c>
    </row>
    <row r="500" spans="4:8" x14ac:dyDescent="0.25">
      <c r="D500" s="1">
        <v>41607</v>
      </c>
      <c r="E500" s="2" t="s">
        <v>9</v>
      </c>
      <c r="F500">
        <v>131</v>
      </c>
      <c r="G500">
        <f>IF(cukier8[[#This Row],[NIP]]=E499,G499+cukier8[[#This Row],[sprzedane kg cukru]],cukier8[[#This Row],[sprzedane kg cukru]])</f>
        <v>24631</v>
      </c>
      <c r="H5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2620</v>
      </c>
    </row>
    <row r="501" spans="4:8" x14ac:dyDescent="0.25">
      <c r="D501" s="1">
        <v>41609</v>
      </c>
      <c r="E501" s="2" t="s">
        <v>9</v>
      </c>
      <c r="F501">
        <v>157</v>
      </c>
      <c r="G501">
        <f>IF(cukier8[[#This Row],[NIP]]=E500,G500+cukier8[[#This Row],[sprzedane kg cukru]],cukier8[[#This Row],[sprzedane kg cukru]])</f>
        <v>24788</v>
      </c>
      <c r="H5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3140</v>
      </c>
    </row>
    <row r="502" spans="4:8" x14ac:dyDescent="0.25">
      <c r="D502" s="1">
        <v>41766</v>
      </c>
      <c r="E502" s="2" t="s">
        <v>9</v>
      </c>
      <c r="F502">
        <v>496</v>
      </c>
      <c r="G502">
        <f>IF(cukier8[[#This Row],[NIP]]=E501,G501+cukier8[[#This Row],[sprzedane kg cukru]],cukier8[[#This Row],[sprzedane kg cukru]])</f>
        <v>25284</v>
      </c>
      <c r="H5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9920</v>
      </c>
    </row>
    <row r="503" spans="4:8" x14ac:dyDescent="0.25">
      <c r="D503" s="1">
        <v>41826</v>
      </c>
      <c r="E503" s="2" t="s">
        <v>9</v>
      </c>
      <c r="F503">
        <v>441</v>
      </c>
      <c r="G503">
        <f>IF(cukier8[[#This Row],[NIP]]=E502,G502+cukier8[[#This Row],[sprzedane kg cukru]],cukier8[[#This Row],[sprzedane kg cukru]])</f>
        <v>25725</v>
      </c>
      <c r="H5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8820</v>
      </c>
    </row>
    <row r="504" spans="4:8" x14ac:dyDescent="0.25">
      <c r="D504" s="1">
        <v>41874</v>
      </c>
      <c r="E504" s="2" t="s">
        <v>9</v>
      </c>
      <c r="F504">
        <v>386</v>
      </c>
      <c r="G504">
        <f>IF(cukier8[[#This Row],[NIP]]=E503,G503+cukier8[[#This Row],[sprzedane kg cukru]],cukier8[[#This Row],[sprzedane kg cukru]])</f>
        <v>26111</v>
      </c>
      <c r="H5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7720</v>
      </c>
    </row>
    <row r="505" spans="4:8" x14ac:dyDescent="0.25">
      <c r="D505" s="1">
        <v>41925</v>
      </c>
      <c r="E505" s="2" t="s">
        <v>9</v>
      </c>
      <c r="F505">
        <v>304</v>
      </c>
      <c r="G505">
        <f>IF(cukier8[[#This Row],[NIP]]=E504,G504+cukier8[[#This Row],[sprzedane kg cukru]],cukier8[[#This Row],[sprzedane kg cukru]])</f>
        <v>26415</v>
      </c>
      <c r="H5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6080</v>
      </c>
    </row>
    <row r="506" spans="4:8" x14ac:dyDescent="0.25">
      <c r="D506" s="1">
        <v>41955</v>
      </c>
      <c r="E506" s="2" t="s">
        <v>9</v>
      </c>
      <c r="F506">
        <v>381</v>
      </c>
      <c r="G506">
        <f>IF(cukier8[[#This Row],[NIP]]=E505,G505+cukier8[[#This Row],[sprzedane kg cukru]],cukier8[[#This Row],[sprzedane kg cukru]])</f>
        <v>26796</v>
      </c>
      <c r="H5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7620</v>
      </c>
    </row>
    <row r="507" spans="4:8" x14ac:dyDescent="0.25">
      <c r="D507" s="1">
        <v>41961</v>
      </c>
      <c r="E507" s="2" t="s">
        <v>9</v>
      </c>
      <c r="F507">
        <v>117</v>
      </c>
      <c r="G507">
        <f>IF(cukier8[[#This Row],[NIP]]=E506,G506+cukier8[[#This Row],[sprzedane kg cukru]],cukier8[[#This Row],[sprzedane kg cukru]])</f>
        <v>26913</v>
      </c>
      <c r="H5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2340</v>
      </c>
    </row>
    <row r="508" spans="4:8" x14ac:dyDescent="0.25">
      <c r="D508" s="1">
        <v>41977</v>
      </c>
      <c r="E508" s="2" t="s">
        <v>9</v>
      </c>
      <c r="F508">
        <v>129</v>
      </c>
      <c r="G508">
        <f>IF(cukier8[[#This Row],[NIP]]=E507,G507+cukier8[[#This Row],[sprzedane kg cukru]],cukier8[[#This Row],[sprzedane kg cukru]])</f>
        <v>27042</v>
      </c>
      <c r="H5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2580</v>
      </c>
    </row>
    <row r="509" spans="4:8" x14ac:dyDescent="0.25">
      <c r="D509" s="1">
        <v>41998</v>
      </c>
      <c r="E509" s="2" t="s">
        <v>9</v>
      </c>
      <c r="F509">
        <v>463</v>
      </c>
      <c r="G509">
        <f>IF(cukier8[[#This Row],[NIP]]=E508,G508+cukier8[[#This Row],[sprzedane kg cukru]],cukier8[[#This Row],[sprzedane kg cukru]])</f>
        <v>27505</v>
      </c>
      <c r="H5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9260</v>
      </c>
    </row>
    <row r="510" spans="4:8" x14ac:dyDescent="0.25">
      <c r="D510" s="1">
        <v>40588</v>
      </c>
      <c r="E510" s="2" t="s">
        <v>219</v>
      </c>
      <c r="F510">
        <v>9</v>
      </c>
      <c r="G510">
        <f>IF(cukier8[[#This Row],[NIP]]=E509,G509+cukier8[[#This Row],[sprzedane kg cukru]],cukier8[[#This Row],[sprzedane kg cukru]])</f>
        <v>9</v>
      </c>
      <c r="H5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11" spans="4:8" x14ac:dyDescent="0.25">
      <c r="D511" s="1">
        <v>41561</v>
      </c>
      <c r="E511" s="2" t="s">
        <v>238</v>
      </c>
      <c r="F511">
        <v>20</v>
      </c>
      <c r="G511">
        <f>IF(cukier8[[#This Row],[NIP]]=E510,G510+cukier8[[#This Row],[sprzedane kg cukru]],cukier8[[#This Row],[sprzedane kg cukru]])</f>
        <v>20</v>
      </c>
      <c r="H5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12" spans="4:8" x14ac:dyDescent="0.25">
      <c r="D512" s="1">
        <v>39679</v>
      </c>
      <c r="E512" s="2" t="s">
        <v>175</v>
      </c>
      <c r="F512">
        <v>122</v>
      </c>
      <c r="G512">
        <f>IF(cukier8[[#This Row],[NIP]]=E511,G511+cukier8[[#This Row],[sprzedane kg cukru]],cukier8[[#This Row],[sprzedane kg cukru]])</f>
        <v>122</v>
      </c>
      <c r="H5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610</v>
      </c>
    </row>
    <row r="513" spans="4:8" x14ac:dyDescent="0.25">
      <c r="D513" s="1">
        <v>39962</v>
      </c>
      <c r="E513" s="2" t="s">
        <v>175</v>
      </c>
      <c r="F513">
        <v>179</v>
      </c>
      <c r="G513">
        <f>IF(cukier8[[#This Row],[NIP]]=E512,G512+cukier8[[#This Row],[sprzedane kg cukru]],cukier8[[#This Row],[sprzedane kg cukru]])</f>
        <v>301</v>
      </c>
      <c r="H5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895</v>
      </c>
    </row>
    <row r="514" spans="4:8" x14ac:dyDescent="0.25">
      <c r="D514" s="1">
        <v>40945</v>
      </c>
      <c r="E514" s="2" t="s">
        <v>175</v>
      </c>
      <c r="F514">
        <v>104</v>
      </c>
      <c r="G514">
        <f>IF(cukier8[[#This Row],[NIP]]=E513,G513+cukier8[[#This Row],[sprzedane kg cukru]],cukier8[[#This Row],[sprzedane kg cukru]])</f>
        <v>405</v>
      </c>
      <c r="H5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520</v>
      </c>
    </row>
    <row r="515" spans="4:8" x14ac:dyDescent="0.25">
      <c r="D515" s="1">
        <v>41042</v>
      </c>
      <c r="E515" s="2" t="s">
        <v>175</v>
      </c>
      <c r="F515">
        <v>86</v>
      </c>
      <c r="G515">
        <f>IF(cukier8[[#This Row],[NIP]]=E514,G514+cukier8[[#This Row],[sprzedane kg cukru]],cukier8[[#This Row],[sprzedane kg cukru]])</f>
        <v>491</v>
      </c>
      <c r="H5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430</v>
      </c>
    </row>
    <row r="516" spans="4:8" x14ac:dyDescent="0.25">
      <c r="D516" s="1">
        <v>41256</v>
      </c>
      <c r="E516" s="2" t="s">
        <v>175</v>
      </c>
      <c r="F516">
        <v>150</v>
      </c>
      <c r="G516">
        <f>IF(cukier8[[#This Row],[NIP]]=E515,G515+cukier8[[#This Row],[sprzedane kg cukru]],cukier8[[#This Row],[sprzedane kg cukru]])</f>
        <v>641</v>
      </c>
      <c r="H5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750</v>
      </c>
    </row>
    <row r="517" spans="4:8" x14ac:dyDescent="0.25">
      <c r="D517" s="1">
        <v>38401</v>
      </c>
      <c r="E517" s="2" t="s">
        <v>20</v>
      </c>
      <c r="F517">
        <v>99</v>
      </c>
      <c r="G517">
        <f>IF(cukier8[[#This Row],[NIP]]=E516,G516+cukier8[[#This Row],[sprzedane kg cukru]],cukier8[[#This Row],[sprzedane kg cukru]])</f>
        <v>99</v>
      </c>
      <c r="H5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18" spans="4:8" x14ac:dyDescent="0.25">
      <c r="D518" s="1">
        <v>38412</v>
      </c>
      <c r="E518" s="2" t="s">
        <v>20</v>
      </c>
      <c r="F518">
        <v>20</v>
      </c>
      <c r="G518">
        <f>IF(cukier8[[#This Row],[NIP]]=E517,G517+cukier8[[#This Row],[sprzedane kg cukru]],cukier8[[#This Row],[sprzedane kg cukru]])</f>
        <v>119</v>
      </c>
      <c r="H5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100</v>
      </c>
    </row>
    <row r="519" spans="4:8" x14ac:dyDescent="0.25">
      <c r="D519" s="1">
        <v>38431</v>
      </c>
      <c r="E519" s="2" t="s">
        <v>20</v>
      </c>
      <c r="F519">
        <v>54</v>
      </c>
      <c r="G519">
        <f>IF(cukier8[[#This Row],[NIP]]=E518,G518+cukier8[[#This Row],[sprzedane kg cukru]],cukier8[[#This Row],[sprzedane kg cukru]])</f>
        <v>173</v>
      </c>
      <c r="H5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270</v>
      </c>
    </row>
    <row r="520" spans="4:8" x14ac:dyDescent="0.25">
      <c r="D520" s="1">
        <v>38512</v>
      </c>
      <c r="E520" s="2" t="s">
        <v>20</v>
      </c>
      <c r="F520">
        <v>177</v>
      </c>
      <c r="G520">
        <f>IF(cukier8[[#This Row],[NIP]]=E519,G519+cukier8[[#This Row],[sprzedane kg cukru]],cukier8[[#This Row],[sprzedane kg cukru]])</f>
        <v>350</v>
      </c>
      <c r="H5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885</v>
      </c>
    </row>
    <row r="521" spans="4:8" x14ac:dyDescent="0.25">
      <c r="D521" s="1">
        <v>38620</v>
      </c>
      <c r="E521" s="2" t="s">
        <v>20</v>
      </c>
      <c r="F521">
        <v>81</v>
      </c>
      <c r="G521">
        <f>IF(cukier8[[#This Row],[NIP]]=E520,G520+cukier8[[#This Row],[sprzedane kg cukru]],cukier8[[#This Row],[sprzedane kg cukru]])</f>
        <v>431</v>
      </c>
      <c r="H5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405</v>
      </c>
    </row>
    <row r="522" spans="4:8" x14ac:dyDescent="0.25">
      <c r="D522" s="1">
        <v>38655</v>
      </c>
      <c r="E522" s="2" t="s">
        <v>20</v>
      </c>
      <c r="F522">
        <v>103</v>
      </c>
      <c r="G522">
        <f>IF(cukier8[[#This Row],[NIP]]=E521,G521+cukier8[[#This Row],[sprzedane kg cukru]],cukier8[[#This Row],[sprzedane kg cukru]])</f>
        <v>534</v>
      </c>
      <c r="H5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515</v>
      </c>
    </row>
    <row r="523" spans="4:8" x14ac:dyDescent="0.25">
      <c r="D523" s="1">
        <v>38680</v>
      </c>
      <c r="E523" s="2" t="s">
        <v>20</v>
      </c>
      <c r="F523">
        <v>60</v>
      </c>
      <c r="G523">
        <f>IF(cukier8[[#This Row],[NIP]]=E522,G522+cukier8[[#This Row],[sprzedane kg cukru]],cukier8[[#This Row],[sprzedane kg cukru]])</f>
        <v>594</v>
      </c>
      <c r="H5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</v>
      </c>
    </row>
    <row r="524" spans="4:8" x14ac:dyDescent="0.25">
      <c r="D524" s="1">
        <v>38767</v>
      </c>
      <c r="E524" s="2" t="s">
        <v>20</v>
      </c>
      <c r="F524">
        <v>163</v>
      </c>
      <c r="G524">
        <f>IF(cukier8[[#This Row],[NIP]]=E523,G523+cukier8[[#This Row],[sprzedane kg cukru]],cukier8[[#This Row],[sprzedane kg cukru]])</f>
        <v>757</v>
      </c>
      <c r="H5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815</v>
      </c>
    </row>
    <row r="525" spans="4:8" x14ac:dyDescent="0.25">
      <c r="D525" s="1">
        <v>38822</v>
      </c>
      <c r="E525" s="2" t="s">
        <v>20</v>
      </c>
      <c r="F525">
        <v>192</v>
      </c>
      <c r="G525">
        <f>IF(cukier8[[#This Row],[NIP]]=E524,G524+cukier8[[#This Row],[sprzedane kg cukru]],cukier8[[#This Row],[sprzedane kg cukru]])</f>
        <v>949</v>
      </c>
      <c r="H5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960</v>
      </c>
    </row>
    <row r="526" spans="4:8" x14ac:dyDescent="0.25">
      <c r="D526" s="1">
        <v>38826</v>
      </c>
      <c r="E526" s="2" t="s">
        <v>20</v>
      </c>
      <c r="F526">
        <v>123</v>
      </c>
      <c r="G526">
        <f>IF(cukier8[[#This Row],[NIP]]=E525,G525+cukier8[[#This Row],[sprzedane kg cukru]],cukier8[[#This Row],[sprzedane kg cukru]])</f>
        <v>1072</v>
      </c>
      <c r="H5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1230</v>
      </c>
    </row>
    <row r="527" spans="4:8" x14ac:dyDescent="0.25">
      <c r="D527" s="1">
        <v>38971</v>
      </c>
      <c r="E527" s="2" t="s">
        <v>20</v>
      </c>
      <c r="F527">
        <v>78</v>
      </c>
      <c r="G527">
        <f>IF(cukier8[[#This Row],[NIP]]=E526,G526+cukier8[[#This Row],[sprzedane kg cukru]],cukier8[[#This Row],[sprzedane kg cukru]])</f>
        <v>1150</v>
      </c>
      <c r="H5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780</v>
      </c>
    </row>
    <row r="528" spans="4:8" x14ac:dyDescent="0.25">
      <c r="D528" s="1">
        <v>39085</v>
      </c>
      <c r="E528" s="2" t="s">
        <v>20</v>
      </c>
      <c r="F528">
        <v>86</v>
      </c>
      <c r="G528">
        <f>IF(cukier8[[#This Row],[NIP]]=E527,G527+cukier8[[#This Row],[sprzedane kg cukru]],cukier8[[#This Row],[sprzedane kg cukru]])</f>
        <v>1236</v>
      </c>
      <c r="H5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860</v>
      </c>
    </row>
    <row r="529" spans="4:8" x14ac:dyDescent="0.25">
      <c r="D529" s="1">
        <v>39167</v>
      </c>
      <c r="E529" s="2" t="s">
        <v>20</v>
      </c>
      <c r="F529">
        <v>157</v>
      </c>
      <c r="G529">
        <f>IF(cukier8[[#This Row],[NIP]]=E528,G528+cukier8[[#This Row],[sprzedane kg cukru]],cukier8[[#This Row],[sprzedane kg cukru]])</f>
        <v>1393</v>
      </c>
      <c r="H5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1570</v>
      </c>
    </row>
    <row r="530" spans="4:8" x14ac:dyDescent="0.25">
      <c r="D530" s="1">
        <v>39215</v>
      </c>
      <c r="E530" s="2" t="s">
        <v>20</v>
      </c>
      <c r="F530">
        <v>114</v>
      </c>
      <c r="G530">
        <f>IF(cukier8[[#This Row],[NIP]]=E529,G529+cukier8[[#This Row],[sprzedane kg cukru]],cukier8[[#This Row],[sprzedane kg cukru]])</f>
        <v>1507</v>
      </c>
      <c r="H5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1140</v>
      </c>
    </row>
    <row r="531" spans="4:8" x14ac:dyDescent="0.25">
      <c r="D531" s="1">
        <v>39230</v>
      </c>
      <c r="E531" s="2" t="s">
        <v>20</v>
      </c>
      <c r="F531">
        <v>159</v>
      </c>
      <c r="G531">
        <f>IF(cukier8[[#This Row],[NIP]]=E530,G530+cukier8[[#This Row],[sprzedane kg cukru]],cukier8[[#This Row],[sprzedane kg cukru]])</f>
        <v>1666</v>
      </c>
      <c r="H5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1590</v>
      </c>
    </row>
    <row r="532" spans="4:8" x14ac:dyDescent="0.25">
      <c r="D532" s="1">
        <v>39326</v>
      </c>
      <c r="E532" s="2" t="s">
        <v>20</v>
      </c>
      <c r="F532">
        <v>165</v>
      </c>
      <c r="G532">
        <f>IF(cukier8[[#This Row],[NIP]]=E531,G531+cukier8[[#This Row],[sprzedane kg cukru]],cukier8[[#This Row],[sprzedane kg cukru]])</f>
        <v>1831</v>
      </c>
      <c r="H5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1650</v>
      </c>
    </row>
    <row r="533" spans="4:8" x14ac:dyDescent="0.25">
      <c r="D533" s="1">
        <v>39394</v>
      </c>
      <c r="E533" s="2" t="s">
        <v>20</v>
      </c>
      <c r="F533">
        <v>20</v>
      </c>
      <c r="G533">
        <f>IF(cukier8[[#This Row],[NIP]]=E532,G532+cukier8[[#This Row],[sprzedane kg cukru]],cukier8[[#This Row],[sprzedane kg cukru]])</f>
        <v>1851</v>
      </c>
      <c r="H5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</v>
      </c>
    </row>
    <row r="534" spans="4:8" x14ac:dyDescent="0.25">
      <c r="D534" s="1">
        <v>39470</v>
      </c>
      <c r="E534" s="2" t="s">
        <v>20</v>
      </c>
      <c r="F534">
        <v>100</v>
      </c>
      <c r="G534">
        <f>IF(cukier8[[#This Row],[NIP]]=E533,G533+cukier8[[#This Row],[sprzedane kg cukru]],cukier8[[#This Row],[sprzedane kg cukru]])</f>
        <v>1951</v>
      </c>
      <c r="H5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1000</v>
      </c>
    </row>
    <row r="535" spans="4:8" x14ac:dyDescent="0.25">
      <c r="D535" s="1">
        <v>39552</v>
      </c>
      <c r="E535" s="2" t="s">
        <v>20</v>
      </c>
      <c r="F535">
        <v>190</v>
      </c>
      <c r="G535">
        <f>IF(cukier8[[#This Row],[NIP]]=E534,G534+cukier8[[#This Row],[sprzedane kg cukru]],cukier8[[#This Row],[sprzedane kg cukru]])</f>
        <v>2141</v>
      </c>
      <c r="H5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1900</v>
      </c>
    </row>
    <row r="536" spans="4:8" x14ac:dyDescent="0.25">
      <c r="D536" s="1">
        <v>39590</v>
      </c>
      <c r="E536" s="2" t="s">
        <v>20</v>
      </c>
      <c r="F536">
        <v>152</v>
      </c>
      <c r="G536">
        <f>IF(cukier8[[#This Row],[NIP]]=E535,G535+cukier8[[#This Row],[sprzedane kg cukru]],cukier8[[#This Row],[sprzedane kg cukru]])</f>
        <v>2293</v>
      </c>
      <c r="H5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1520</v>
      </c>
    </row>
    <row r="537" spans="4:8" x14ac:dyDescent="0.25">
      <c r="D537" s="1">
        <v>39592</v>
      </c>
      <c r="E537" s="2" t="s">
        <v>20</v>
      </c>
      <c r="F537">
        <v>77</v>
      </c>
      <c r="G537">
        <f>IF(cukier8[[#This Row],[NIP]]=E536,G536+cukier8[[#This Row],[sprzedane kg cukru]],cukier8[[#This Row],[sprzedane kg cukru]])</f>
        <v>2370</v>
      </c>
      <c r="H5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770</v>
      </c>
    </row>
    <row r="538" spans="4:8" x14ac:dyDescent="0.25">
      <c r="D538" s="1">
        <v>39624</v>
      </c>
      <c r="E538" s="2" t="s">
        <v>20</v>
      </c>
      <c r="F538">
        <v>75</v>
      </c>
      <c r="G538">
        <f>IF(cukier8[[#This Row],[NIP]]=E537,G537+cukier8[[#This Row],[sprzedane kg cukru]],cukier8[[#This Row],[sprzedane kg cukru]])</f>
        <v>2445</v>
      </c>
      <c r="H5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750</v>
      </c>
    </row>
    <row r="539" spans="4:8" x14ac:dyDescent="0.25">
      <c r="D539" s="1">
        <v>39679</v>
      </c>
      <c r="E539" s="2" t="s">
        <v>20</v>
      </c>
      <c r="F539">
        <v>107</v>
      </c>
      <c r="G539">
        <f>IF(cukier8[[#This Row],[NIP]]=E538,G538+cukier8[[#This Row],[sprzedane kg cukru]],cukier8[[#This Row],[sprzedane kg cukru]])</f>
        <v>2552</v>
      </c>
      <c r="H5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1070</v>
      </c>
    </row>
    <row r="540" spans="4:8" x14ac:dyDescent="0.25">
      <c r="D540" s="1">
        <v>39702</v>
      </c>
      <c r="E540" s="2" t="s">
        <v>20</v>
      </c>
      <c r="F540">
        <v>93</v>
      </c>
      <c r="G540">
        <f>IF(cukier8[[#This Row],[NIP]]=E539,G539+cukier8[[#This Row],[sprzedane kg cukru]],cukier8[[#This Row],[sprzedane kg cukru]])</f>
        <v>2645</v>
      </c>
      <c r="H5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930</v>
      </c>
    </row>
    <row r="541" spans="4:8" x14ac:dyDescent="0.25">
      <c r="D541" s="1">
        <v>39705</v>
      </c>
      <c r="E541" s="2" t="s">
        <v>20</v>
      </c>
      <c r="F541">
        <v>90</v>
      </c>
      <c r="G541">
        <f>IF(cukier8[[#This Row],[NIP]]=E540,G540+cukier8[[#This Row],[sprzedane kg cukru]],cukier8[[#This Row],[sprzedane kg cukru]])</f>
        <v>2735</v>
      </c>
      <c r="H5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900</v>
      </c>
    </row>
    <row r="542" spans="4:8" x14ac:dyDescent="0.25">
      <c r="D542" s="1">
        <v>39757</v>
      </c>
      <c r="E542" s="2" t="s">
        <v>20</v>
      </c>
      <c r="F542">
        <v>75</v>
      </c>
      <c r="G542">
        <f>IF(cukier8[[#This Row],[NIP]]=E541,G541+cukier8[[#This Row],[sprzedane kg cukru]],cukier8[[#This Row],[sprzedane kg cukru]])</f>
        <v>2810</v>
      </c>
      <c r="H5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750</v>
      </c>
    </row>
    <row r="543" spans="4:8" x14ac:dyDescent="0.25">
      <c r="D543" s="1">
        <v>39824</v>
      </c>
      <c r="E543" s="2" t="s">
        <v>20</v>
      </c>
      <c r="F543">
        <v>40</v>
      </c>
      <c r="G543">
        <f>IF(cukier8[[#This Row],[NIP]]=E542,G542+cukier8[[#This Row],[sprzedane kg cukru]],cukier8[[#This Row],[sprzedane kg cukru]])</f>
        <v>2850</v>
      </c>
      <c r="H5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400</v>
      </c>
    </row>
    <row r="544" spans="4:8" x14ac:dyDescent="0.25">
      <c r="D544" s="1">
        <v>39897</v>
      </c>
      <c r="E544" s="2" t="s">
        <v>20</v>
      </c>
      <c r="F544">
        <v>58</v>
      </c>
      <c r="G544">
        <f>IF(cukier8[[#This Row],[NIP]]=E543,G543+cukier8[[#This Row],[sprzedane kg cukru]],cukier8[[#This Row],[sprzedane kg cukru]])</f>
        <v>2908</v>
      </c>
      <c r="H5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580</v>
      </c>
    </row>
    <row r="545" spans="4:8" x14ac:dyDescent="0.25">
      <c r="D545" s="1">
        <v>40001</v>
      </c>
      <c r="E545" s="2" t="s">
        <v>20</v>
      </c>
      <c r="F545">
        <v>66</v>
      </c>
      <c r="G545">
        <f>IF(cukier8[[#This Row],[NIP]]=E544,G544+cukier8[[#This Row],[sprzedane kg cukru]],cukier8[[#This Row],[sprzedane kg cukru]])</f>
        <v>2974</v>
      </c>
      <c r="H5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660</v>
      </c>
    </row>
    <row r="546" spans="4:8" x14ac:dyDescent="0.25">
      <c r="D546" s="1">
        <v>40031</v>
      </c>
      <c r="E546" s="2" t="s">
        <v>20</v>
      </c>
      <c r="F546">
        <v>154</v>
      </c>
      <c r="G546">
        <f>IF(cukier8[[#This Row],[NIP]]=E545,G545+cukier8[[#This Row],[sprzedane kg cukru]],cukier8[[#This Row],[sprzedane kg cukru]])</f>
        <v>3128</v>
      </c>
      <c r="H5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1540</v>
      </c>
    </row>
    <row r="547" spans="4:8" x14ac:dyDescent="0.25">
      <c r="D547" s="1">
        <v>40034</v>
      </c>
      <c r="E547" s="2" t="s">
        <v>20</v>
      </c>
      <c r="F547">
        <v>48</v>
      </c>
      <c r="G547">
        <f>IF(cukier8[[#This Row],[NIP]]=E546,G546+cukier8[[#This Row],[sprzedane kg cukru]],cukier8[[#This Row],[sprzedane kg cukru]])</f>
        <v>3176</v>
      </c>
      <c r="H5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480</v>
      </c>
    </row>
    <row r="548" spans="4:8" x14ac:dyDescent="0.25">
      <c r="D548" s="1">
        <v>40108</v>
      </c>
      <c r="E548" s="2" t="s">
        <v>20</v>
      </c>
      <c r="F548">
        <v>89</v>
      </c>
      <c r="G548">
        <f>IF(cukier8[[#This Row],[NIP]]=E547,G547+cukier8[[#This Row],[sprzedane kg cukru]],cukier8[[#This Row],[sprzedane kg cukru]])</f>
        <v>3265</v>
      </c>
      <c r="H5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890</v>
      </c>
    </row>
    <row r="549" spans="4:8" x14ac:dyDescent="0.25">
      <c r="D549" s="1">
        <v>40114</v>
      </c>
      <c r="E549" s="2" t="s">
        <v>20</v>
      </c>
      <c r="F549">
        <v>199</v>
      </c>
      <c r="G549">
        <f>IF(cukier8[[#This Row],[NIP]]=E548,G548+cukier8[[#This Row],[sprzedane kg cukru]],cukier8[[#This Row],[sprzedane kg cukru]])</f>
        <v>3464</v>
      </c>
      <c r="H5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1990</v>
      </c>
    </row>
    <row r="550" spans="4:8" x14ac:dyDescent="0.25">
      <c r="D550" s="1">
        <v>40120</v>
      </c>
      <c r="E550" s="2" t="s">
        <v>20</v>
      </c>
      <c r="F550">
        <v>198</v>
      </c>
      <c r="G550">
        <f>IF(cukier8[[#This Row],[NIP]]=E549,G549+cukier8[[#This Row],[sprzedane kg cukru]],cukier8[[#This Row],[sprzedane kg cukru]])</f>
        <v>3662</v>
      </c>
      <c r="H5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1980</v>
      </c>
    </row>
    <row r="551" spans="4:8" x14ac:dyDescent="0.25">
      <c r="D551" s="1">
        <v>40364</v>
      </c>
      <c r="E551" s="2" t="s">
        <v>20</v>
      </c>
      <c r="F551">
        <v>29</v>
      </c>
      <c r="G551">
        <f>IF(cukier8[[#This Row],[NIP]]=E550,G550+cukier8[[#This Row],[sprzedane kg cukru]],cukier8[[#This Row],[sprzedane kg cukru]])</f>
        <v>3691</v>
      </c>
      <c r="H5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</v>
      </c>
    </row>
    <row r="552" spans="4:8" x14ac:dyDescent="0.25">
      <c r="D552" s="1">
        <v>40676</v>
      </c>
      <c r="E552" s="2" t="s">
        <v>20</v>
      </c>
      <c r="F552">
        <v>197</v>
      </c>
      <c r="G552">
        <f>IF(cukier8[[#This Row],[NIP]]=E551,G551+cukier8[[#This Row],[sprzedane kg cukru]],cukier8[[#This Row],[sprzedane kg cukru]])</f>
        <v>3888</v>
      </c>
      <c r="H5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1970</v>
      </c>
    </row>
    <row r="553" spans="4:8" x14ac:dyDescent="0.25">
      <c r="D553" s="1">
        <v>40706</v>
      </c>
      <c r="E553" s="2" t="s">
        <v>20</v>
      </c>
      <c r="F553">
        <v>47</v>
      </c>
      <c r="G553">
        <f>IF(cukier8[[#This Row],[NIP]]=E552,G552+cukier8[[#This Row],[sprzedane kg cukru]],cukier8[[#This Row],[sprzedane kg cukru]])</f>
        <v>3935</v>
      </c>
      <c r="H5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470</v>
      </c>
    </row>
    <row r="554" spans="4:8" x14ac:dyDescent="0.25">
      <c r="D554" s="1">
        <v>40781</v>
      </c>
      <c r="E554" s="2" t="s">
        <v>20</v>
      </c>
      <c r="F554">
        <v>123</v>
      </c>
      <c r="G554">
        <f>IF(cukier8[[#This Row],[NIP]]=E553,G553+cukier8[[#This Row],[sprzedane kg cukru]],cukier8[[#This Row],[sprzedane kg cukru]])</f>
        <v>4058</v>
      </c>
      <c r="H5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1230</v>
      </c>
    </row>
    <row r="555" spans="4:8" x14ac:dyDescent="0.25">
      <c r="D555" s="1">
        <v>40947</v>
      </c>
      <c r="E555" s="2" t="s">
        <v>20</v>
      </c>
      <c r="F555">
        <v>78</v>
      </c>
      <c r="G555">
        <f>IF(cukier8[[#This Row],[NIP]]=E554,G554+cukier8[[#This Row],[sprzedane kg cukru]],cukier8[[#This Row],[sprzedane kg cukru]])</f>
        <v>4136</v>
      </c>
      <c r="H5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780</v>
      </c>
    </row>
    <row r="556" spans="4:8" x14ac:dyDescent="0.25">
      <c r="D556" s="1">
        <v>40971</v>
      </c>
      <c r="E556" s="2" t="s">
        <v>20</v>
      </c>
      <c r="F556">
        <v>53</v>
      </c>
      <c r="G556">
        <f>IF(cukier8[[#This Row],[NIP]]=E555,G555+cukier8[[#This Row],[sprzedane kg cukru]],cukier8[[#This Row],[sprzedane kg cukru]])</f>
        <v>4189</v>
      </c>
      <c r="H5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530</v>
      </c>
    </row>
    <row r="557" spans="4:8" x14ac:dyDescent="0.25">
      <c r="D557" s="1">
        <v>41143</v>
      </c>
      <c r="E557" s="2" t="s">
        <v>20</v>
      </c>
      <c r="F557">
        <v>92</v>
      </c>
      <c r="G557">
        <f>IF(cukier8[[#This Row],[NIP]]=E556,G556+cukier8[[#This Row],[sprzedane kg cukru]],cukier8[[#This Row],[sprzedane kg cukru]])</f>
        <v>4281</v>
      </c>
      <c r="H5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920</v>
      </c>
    </row>
    <row r="558" spans="4:8" x14ac:dyDescent="0.25">
      <c r="D558" s="1">
        <v>41214</v>
      </c>
      <c r="E558" s="2" t="s">
        <v>20</v>
      </c>
      <c r="F558">
        <v>65</v>
      </c>
      <c r="G558">
        <f>IF(cukier8[[#This Row],[NIP]]=E557,G557+cukier8[[#This Row],[sprzedane kg cukru]],cukier8[[#This Row],[sprzedane kg cukru]])</f>
        <v>4346</v>
      </c>
      <c r="H5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650</v>
      </c>
    </row>
    <row r="559" spans="4:8" x14ac:dyDescent="0.25">
      <c r="D559" s="1">
        <v>41284</v>
      </c>
      <c r="E559" s="2" t="s">
        <v>20</v>
      </c>
      <c r="F559">
        <v>176</v>
      </c>
      <c r="G559">
        <f>IF(cukier8[[#This Row],[NIP]]=E558,G558+cukier8[[#This Row],[sprzedane kg cukru]],cukier8[[#This Row],[sprzedane kg cukru]])</f>
        <v>4522</v>
      </c>
      <c r="H5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1760</v>
      </c>
    </row>
    <row r="560" spans="4:8" x14ac:dyDescent="0.25">
      <c r="D560" s="1">
        <v>41290</v>
      </c>
      <c r="E560" s="2" t="s">
        <v>20</v>
      </c>
      <c r="F560">
        <v>186</v>
      </c>
      <c r="G560">
        <f>IF(cukier8[[#This Row],[NIP]]=E559,G559+cukier8[[#This Row],[sprzedane kg cukru]],cukier8[[#This Row],[sprzedane kg cukru]])</f>
        <v>4708</v>
      </c>
      <c r="H5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1860</v>
      </c>
    </row>
    <row r="561" spans="4:8" x14ac:dyDescent="0.25">
      <c r="D561" s="1">
        <v>41368</v>
      </c>
      <c r="E561" s="2" t="s">
        <v>20</v>
      </c>
      <c r="F561">
        <v>94</v>
      </c>
      <c r="G561">
        <f>IF(cukier8[[#This Row],[NIP]]=E560,G560+cukier8[[#This Row],[sprzedane kg cukru]],cukier8[[#This Row],[sprzedane kg cukru]])</f>
        <v>4802</v>
      </c>
      <c r="H5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940</v>
      </c>
    </row>
    <row r="562" spans="4:8" x14ac:dyDescent="0.25">
      <c r="D562" s="1">
        <v>41391</v>
      </c>
      <c r="E562" s="2" t="s">
        <v>20</v>
      </c>
      <c r="F562">
        <v>190</v>
      </c>
      <c r="G562">
        <f>IF(cukier8[[#This Row],[NIP]]=E561,G561+cukier8[[#This Row],[sprzedane kg cukru]],cukier8[[#This Row],[sprzedane kg cukru]])</f>
        <v>4992</v>
      </c>
      <c r="H5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1900</v>
      </c>
    </row>
    <row r="563" spans="4:8" x14ac:dyDescent="0.25">
      <c r="D563" s="1">
        <v>41815</v>
      </c>
      <c r="E563" s="2" t="s">
        <v>20</v>
      </c>
      <c r="F563">
        <v>59</v>
      </c>
      <c r="G563">
        <f>IF(cukier8[[#This Row],[NIP]]=E562,G562+cukier8[[#This Row],[sprzedane kg cukru]],cukier8[[#This Row],[sprzedane kg cukru]])</f>
        <v>5051</v>
      </c>
      <c r="H5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590</v>
      </c>
    </row>
    <row r="564" spans="4:8" x14ac:dyDescent="0.25">
      <c r="D564" s="1">
        <v>41866</v>
      </c>
      <c r="E564" s="2" t="s">
        <v>20</v>
      </c>
      <c r="F564">
        <v>73</v>
      </c>
      <c r="G564">
        <f>IF(cukier8[[#This Row],[NIP]]=E563,G563+cukier8[[#This Row],[sprzedane kg cukru]],cukier8[[#This Row],[sprzedane kg cukru]])</f>
        <v>5124</v>
      </c>
      <c r="H5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730</v>
      </c>
    </row>
    <row r="565" spans="4:8" x14ac:dyDescent="0.25">
      <c r="D565" s="1">
        <v>41963</v>
      </c>
      <c r="E565" s="2" t="s">
        <v>20</v>
      </c>
      <c r="F565">
        <v>32</v>
      </c>
      <c r="G565">
        <f>IF(cukier8[[#This Row],[NIP]]=E564,G564+cukier8[[#This Row],[sprzedane kg cukru]],cukier8[[#This Row],[sprzedane kg cukru]])</f>
        <v>5156</v>
      </c>
      <c r="H5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320</v>
      </c>
    </row>
    <row r="566" spans="4:8" x14ac:dyDescent="0.25">
      <c r="D566" s="1">
        <v>39997</v>
      </c>
      <c r="E566" s="2" t="s">
        <v>196</v>
      </c>
      <c r="F566">
        <v>13</v>
      </c>
      <c r="G566">
        <f>IF(cukier8[[#This Row],[NIP]]=E565,G565+cukier8[[#This Row],[sprzedane kg cukru]],cukier8[[#This Row],[sprzedane kg cukru]])</f>
        <v>13</v>
      </c>
      <c r="H5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67" spans="4:8" x14ac:dyDescent="0.25">
      <c r="D567" s="1">
        <v>40733</v>
      </c>
      <c r="E567" s="2" t="s">
        <v>196</v>
      </c>
      <c r="F567">
        <v>6</v>
      </c>
      <c r="G567">
        <f>IF(cukier8[[#This Row],[NIP]]=E566,G566+cukier8[[#This Row],[sprzedane kg cukru]],cukier8[[#This Row],[sprzedane kg cukru]])</f>
        <v>19</v>
      </c>
      <c r="H5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68" spans="4:8" x14ac:dyDescent="0.25">
      <c r="D568" s="1">
        <v>39500</v>
      </c>
      <c r="E568" s="2" t="s">
        <v>161</v>
      </c>
      <c r="F568">
        <v>5</v>
      </c>
      <c r="G568">
        <f>IF(cukier8[[#This Row],[NIP]]=E567,G567+cukier8[[#This Row],[sprzedane kg cukru]],cukier8[[#This Row],[sprzedane kg cukru]])</f>
        <v>5</v>
      </c>
      <c r="H5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69" spans="4:8" x14ac:dyDescent="0.25">
      <c r="D569" s="1">
        <v>39729</v>
      </c>
      <c r="E569" s="2" t="s">
        <v>161</v>
      </c>
      <c r="F569">
        <v>12</v>
      </c>
      <c r="G569">
        <f>IF(cukier8[[#This Row],[NIP]]=E568,G568+cukier8[[#This Row],[sprzedane kg cukru]],cukier8[[#This Row],[sprzedane kg cukru]])</f>
        <v>17</v>
      </c>
      <c r="H5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70" spans="4:8" x14ac:dyDescent="0.25">
      <c r="D570" s="1">
        <v>41321</v>
      </c>
      <c r="E570" s="2" t="s">
        <v>161</v>
      </c>
      <c r="F570">
        <v>1</v>
      </c>
      <c r="G570">
        <f>IF(cukier8[[#This Row],[NIP]]=E569,G569+cukier8[[#This Row],[sprzedane kg cukru]],cukier8[[#This Row],[sprzedane kg cukru]])</f>
        <v>18</v>
      </c>
      <c r="H5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71" spans="4:8" x14ac:dyDescent="0.25">
      <c r="D571" s="1">
        <v>41448</v>
      </c>
      <c r="E571" s="2" t="s">
        <v>161</v>
      </c>
      <c r="F571">
        <v>20</v>
      </c>
      <c r="G571">
        <f>IF(cukier8[[#This Row],[NIP]]=E570,G570+cukier8[[#This Row],[sprzedane kg cukru]],cukier8[[#This Row],[sprzedane kg cukru]])</f>
        <v>38</v>
      </c>
      <c r="H5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72" spans="4:8" x14ac:dyDescent="0.25">
      <c r="D572" s="1">
        <v>41999</v>
      </c>
      <c r="E572" s="2" t="s">
        <v>161</v>
      </c>
      <c r="F572">
        <v>8</v>
      </c>
      <c r="G572">
        <f>IF(cukier8[[#This Row],[NIP]]=E571,G571+cukier8[[#This Row],[sprzedane kg cukru]],cukier8[[#This Row],[sprzedane kg cukru]])</f>
        <v>46</v>
      </c>
      <c r="H5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73" spans="4:8" x14ac:dyDescent="0.25">
      <c r="D573" s="1">
        <v>39843</v>
      </c>
      <c r="E573" s="2" t="s">
        <v>183</v>
      </c>
      <c r="F573">
        <v>11</v>
      </c>
      <c r="G573">
        <f>IF(cukier8[[#This Row],[NIP]]=E572,G572+cukier8[[#This Row],[sprzedane kg cukru]],cukier8[[#This Row],[sprzedane kg cukru]])</f>
        <v>11</v>
      </c>
      <c r="H5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74" spans="4:8" x14ac:dyDescent="0.25">
      <c r="D574" s="1">
        <v>40777</v>
      </c>
      <c r="E574" s="2" t="s">
        <v>183</v>
      </c>
      <c r="F574">
        <v>2</v>
      </c>
      <c r="G574">
        <f>IF(cukier8[[#This Row],[NIP]]=E573,G573+cukier8[[#This Row],[sprzedane kg cukru]],cukier8[[#This Row],[sprzedane kg cukru]])</f>
        <v>13</v>
      </c>
      <c r="H5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75" spans="4:8" x14ac:dyDescent="0.25">
      <c r="D575" s="1">
        <v>41132</v>
      </c>
      <c r="E575" s="2" t="s">
        <v>183</v>
      </c>
      <c r="F575">
        <v>16</v>
      </c>
      <c r="G575">
        <f>IF(cukier8[[#This Row],[NIP]]=E574,G574+cukier8[[#This Row],[sprzedane kg cukru]],cukier8[[#This Row],[sprzedane kg cukru]])</f>
        <v>29</v>
      </c>
      <c r="H5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76" spans="4:8" x14ac:dyDescent="0.25">
      <c r="D576" s="1">
        <v>39259</v>
      </c>
      <c r="E576" s="2" t="s">
        <v>146</v>
      </c>
      <c r="F576">
        <v>18</v>
      </c>
      <c r="G576">
        <f>IF(cukier8[[#This Row],[NIP]]=E575,G575+cukier8[[#This Row],[sprzedane kg cukru]],cukier8[[#This Row],[sprzedane kg cukru]])</f>
        <v>18</v>
      </c>
      <c r="H5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77" spans="4:8" x14ac:dyDescent="0.25">
      <c r="D577" s="1">
        <v>40957</v>
      </c>
      <c r="E577" s="2" t="s">
        <v>146</v>
      </c>
      <c r="F577">
        <v>18</v>
      </c>
      <c r="G577">
        <f>IF(cukier8[[#This Row],[NIP]]=E576,G576+cukier8[[#This Row],[sprzedane kg cukru]],cukier8[[#This Row],[sprzedane kg cukru]])</f>
        <v>36</v>
      </c>
      <c r="H5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78" spans="4:8" x14ac:dyDescent="0.25">
      <c r="D578" s="1">
        <v>41489</v>
      </c>
      <c r="E578" s="2" t="s">
        <v>146</v>
      </c>
      <c r="F578">
        <v>13</v>
      </c>
      <c r="G578">
        <f>IF(cukier8[[#This Row],[NIP]]=E577,G577+cukier8[[#This Row],[sprzedane kg cukru]],cukier8[[#This Row],[sprzedane kg cukru]])</f>
        <v>49</v>
      </c>
      <c r="H5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79" spans="4:8" x14ac:dyDescent="0.25">
      <c r="D579" s="1">
        <v>38674</v>
      </c>
      <c r="E579" s="2" t="s">
        <v>89</v>
      </c>
      <c r="F579">
        <v>16</v>
      </c>
      <c r="G579">
        <f>IF(cukier8[[#This Row],[NIP]]=E578,G578+cukier8[[#This Row],[sprzedane kg cukru]],cukier8[[#This Row],[sprzedane kg cukru]])</f>
        <v>16</v>
      </c>
      <c r="H5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80" spans="4:8" x14ac:dyDescent="0.25">
      <c r="D580" s="1">
        <v>38818</v>
      </c>
      <c r="E580" s="2" t="s">
        <v>89</v>
      </c>
      <c r="F580">
        <v>11</v>
      </c>
      <c r="G580">
        <f>IF(cukier8[[#This Row],[NIP]]=E579,G579+cukier8[[#This Row],[sprzedane kg cukru]],cukier8[[#This Row],[sprzedane kg cukru]])</f>
        <v>27</v>
      </c>
      <c r="H5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81" spans="4:8" x14ac:dyDescent="0.25">
      <c r="D581" s="1">
        <v>39812</v>
      </c>
      <c r="E581" s="2" t="s">
        <v>89</v>
      </c>
      <c r="F581">
        <v>18</v>
      </c>
      <c r="G581">
        <f>IF(cukier8[[#This Row],[NIP]]=E580,G580+cukier8[[#This Row],[sprzedane kg cukru]],cukier8[[#This Row],[sprzedane kg cukru]])</f>
        <v>45</v>
      </c>
      <c r="H5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82" spans="4:8" x14ac:dyDescent="0.25">
      <c r="D582" s="1">
        <v>39942</v>
      </c>
      <c r="E582" s="2" t="s">
        <v>89</v>
      </c>
      <c r="F582">
        <v>9</v>
      </c>
      <c r="G582">
        <f>IF(cukier8[[#This Row],[NIP]]=E581,G581+cukier8[[#This Row],[sprzedane kg cukru]],cukier8[[#This Row],[sprzedane kg cukru]])</f>
        <v>54</v>
      </c>
      <c r="H5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83" spans="4:8" x14ac:dyDescent="0.25">
      <c r="D583" s="1">
        <v>41691</v>
      </c>
      <c r="E583" s="2" t="s">
        <v>89</v>
      </c>
      <c r="F583">
        <v>1</v>
      </c>
      <c r="G583">
        <f>IF(cukier8[[#This Row],[NIP]]=E582,G582+cukier8[[#This Row],[sprzedane kg cukru]],cukier8[[#This Row],[sprzedane kg cukru]])</f>
        <v>55</v>
      </c>
      <c r="H5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84" spans="4:8" x14ac:dyDescent="0.25">
      <c r="D584" s="1">
        <v>39994</v>
      </c>
      <c r="E584" s="2" t="s">
        <v>194</v>
      </c>
      <c r="F584">
        <v>17</v>
      </c>
      <c r="G584">
        <f>IF(cukier8[[#This Row],[NIP]]=E583,G583+cukier8[[#This Row],[sprzedane kg cukru]],cukier8[[#This Row],[sprzedane kg cukru]])</f>
        <v>17</v>
      </c>
      <c r="H5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85" spans="4:8" x14ac:dyDescent="0.25">
      <c r="D585" s="1">
        <v>39061</v>
      </c>
      <c r="E585" s="2" t="s">
        <v>135</v>
      </c>
      <c r="F585">
        <v>4</v>
      </c>
      <c r="G585">
        <f>IF(cukier8[[#This Row],[NIP]]=E584,G584+cukier8[[#This Row],[sprzedane kg cukru]],cukier8[[#This Row],[sprzedane kg cukru]])</f>
        <v>4</v>
      </c>
      <c r="H5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86" spans="4:8" x14ac:dyDescent="0.25">
      <c r="D586" s="1">
        <v>39885</v>
      </c>
      <c r="E586" s="2" t="s">
        <v>135</v>
      </c>
      <c r="F586">
        <v>18</v>
      </c>
      <c r="G586">
        <f>IF(cukier8[[#This Row],[NIP]]=E585,G585+cukier8[[#This Row],[sprzedane kg cukru]],cukier8[[#This Row],[sprzedane kg cukru]])</f>
        <v>22</v>
      </c>
      <c r="H5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87" spans="4:8" x14ac:dyDescent="0.25">
      <c r="D587" s="1">
        <v>38570</v>
      </c>
      <c r="E587" s="2" t="s">
        <v>70</v>
      </c>
      <c r="F587">
        <v>8</v>
      </c>
      <c r="G587">
        <f>IF(cukier8[[#This Row],[NIP]]=E586,G586+cukier8[[#This Row],[sprzedane kg cukru]],cukier8[[#This Row],[sprzedane kg cukru]])</f>
        <v>8</v>
      </c>
      <c r="H5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88" spans="4:8" x14ac:dyDescent="0.25">
      <c r="D588" s="1">
        <v>39292</v>
      </c>
      <c r="E588" s="2" t="s">
        <v>70</v>
      </c>
      <c r="F588">
        <v>18</v>
      </c>
      <c r="G588">
        <f>IF(cukier8[[#This Row],[NIP]]=E587,G587+cukier8[[#This Row],[sprzedane kg cukru]],cukier8[[#This Row],[sprzedane kg cukru]])</f>
        <v>26</v>
      </c>
      <c r="H5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89" spans="4:8" x14ac:dyDescent="0.25">
      <c r="D589" s="1">
        <v>39853</v>
      </c>
      <c r="E589" s="2" t="s">
        <v>70</v>
      </c>
      <c r="F589">
        <v>3</v>
      </c>
      <c r="G589">
        <f>IF(cukier8[[#This Row],[NIP]]=E588,G588+cukier8[[#This Row],[sprzedane kg cukru]],cukier8[[#This Row],[sprzedane kg cukru]])</f>
        <v>29</v>
      </c>
      <c r="H5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90" spans="4:8" x14ac:dyDescent="0.25">
      <c r="D590" s="1">
        <v>40783</v>
      </c>
      <c r="E590" s="2" t="s">
        <v>70</v>
      </c>
      <c r="F590">
        <v>3</v>
      </c>
      <c r="G590">
        <f>IF(cukier8[[#This Row],[NIP]]=E589,G589+cukier8[[#This Row],[sprzedane kg cukru]],cukier8[[#This Row],[sprzedane kg cukru]])</f>
        <v>32</v>
      </c>
      <c r="H5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91" spans="4:8" x14ac:dyDescent="0.25">
      <c r="D591" s="1">
        <v>41208</v>
      </c>
      <c r="E591" s="2" t="s">
        <v>70</v>
      </c>
      <c r="F591">
        <v>5</v>
      </c>
      <c r="G591">
        <f>IF(cukier8[[#This Row],[NIP]]=E590,G590+cukier8[[#This Row],[sprzedane kg cukru]],cukier8[[#This Row],[sprzedane kg cukru]])</f>
        <v>37</v>
      </c>
      <c r="H5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92" spans="4:8" x14ac:dyDescent="0.25">
      <c r="D592" s="1">
        <v>39456</v>
      </c>
      <c r="E592" s="2" t="s">
        <v>153</v>
      </c>
      <c r="F592">
        <v>13</v>
      </c>
      <c r="G592">
        <f>IF(cukier8[[#This Row],[NIP]]=E591,G591+cukier8[[#This Row],[sprzedane kg cukru]],cukier8[[#This Row],[sprzedane kg cukru]])</f>
        <v>13</v>
      </c>
      <c r="H5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93" spans="4:8" x14ac:dyDescent="0.25">
      <c r="D593" s="1">
        <v>39568</v>
      </c>
      <c r="E593" s="2" t="s">
        <v>153</v>
      </c>
      <c r="F593">
        <v>15</v>
      </c>
      <c r="G593">
        <f>IF(cukier8[[#This Row],[NIP]]=E592,G592+cukier8[[#This Row],[sprzedane kg cukru]],cukier8[[#This Row],[sprzedane kg cukru]])</f>
        <v>28</v>
      </c>
      <c r="H5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94" spans="4:8" x14ac:dyDescent="0.25">
      <c r="D594" s="1">
        <v>39686</v>
      </c>
      <c r="E594" s="2" t="s">
        <v>153</v>
      </c>
      <c r="F594">
        <v>11</v>
      </c>
      <c r="G594">
        <f>IF(cukier8[[#This Row],[NIP]]=E593,G593+cukier8[[#This Row],[sprzedane kg cukru]],cukier8[[#This Row],[sprzedane kg cukru]])</f>
        <v>39</v>
      </c>
      <c r="H5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95" spans="4:8" x14ac:dyDescent="0.25">
      <c r="D595" s="1">
        <v>41182</v>
      </c>
      <c r="E595" s="2" t="s">
        <v>153</v>
      </c>
      <c r="F595">
        <v>11</v>
      </c>
      <c r="G595">
        <f>IF(cukier8[[#This Row],[NIP]]=E594,G594+cukier8[[#This Row],[sprzedane kg cukru]],cukier8[[#This Row],[sprzedane kg cukru]])</f>
        <v>50</v>
      </c>
      <c r="H5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96" spans="4:8" x14ac:dyDescent="0.25">
      <c r="D596" s="1">
        <v>38416</v>
      </c>
      <c r="E596" s="2" t="s">
        <v>28</v>
      </c>
      <c r="F596">
        <v>48</v>
      </c>
      <c r="G596">
        <f>IF(cukier8[[#This Row],[NIP]]=E595,G595+cukier8[[#This Row],[sprzedane kg cukru]],cukier8[[#This Row],[sprzedane kg cukru]])</f>
        <v>48</v>
      </c>
      <c r="H5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597" spans="4:8" x14ac:dyDescent="0.25">
      <c r="D597" s="1">
        <v>38780</v>
      </c>
      <c r="E597" s="2" t="s">
        <v>28</v>
      </c>
      <c r="F597">
        <v>80</v>
      </c>
      <c r="G597">
        <f>IF(cukier8[[#This Row],[NIP]]=E596,G596+cukier8[[#This Row],[sprzedane kg cukru]],cukier8[[#This Row],[sprzedane kg cukru]])</f>
        <v>128</v>
      </c>
      <c r="H5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400</v>
      </c>
    </row>
    <row r="598" spans="4:8" x14ac:dyDescent="0.25">
      <c r="D598" s="1">
        <v>38950</v>
      </c>
      <c r="E598" s="2" t="s">
        <v>28</v>
      </c>
      <c r="F598">
        <v>179</v>
      </c>
      <c r="G598">
        <f>IF(cukier8[[#This Row],[NIP]]=E597,G597+cukier8[[#This Row],[sprzedane kg cukru]],cukier8[[#This Row],[sprzedane kg cukru]])</f>
        <v>307</v>
      </c>
      <c r="H5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895</v>
      </c>
    </row>
    <row r="599" spans="4:8" x14ac:dyDescent="0.25">
      <c r="D599" s="1">
        <v>39579</v>
      </c>
      <c r="E599" s="2" t="s">
        <v>28</v>
      </c>
      <c r="F599">
        <v>181</v>
      </c>
      <c r="G599">
        <f>IF(cukier8[[#This Row],[NIP]]=E598,G598+cukier8[[#This Row],[sprzedane kg cukru]],cukier8[[#This Row],[sprzedane kg cukru]])</f>
        <v>488</v>
      </c>
      <c r="H5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905</v>
      </c>
    </row>
    <row r="600" spans="4:8" x14ac:dyDescent="0.25">
      <c r="D600" s="1">
        <v>40019</v>
      </c>
      <c r="E600" s="2" t="s">
        <v>28</v>
      </c>
      <c r="F600">
        <v>148</v>
      </c>
      <c r="G600">
        <f>IF(cukier8[[#This Row],[NIP]]=E599,G599+cukier8[[#This Row],[sprzedane kg cukru]],cukier8[[#This Row],[sprzedane kg cukru]])</f>
        <v>636</v>
      </c>
      <c r="H6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740</v>
      </c>
    </row>
    <row r="601" spans="4:8" x14ac:dyDescent="0.25">
      <c r="D601" s="1">
        <v>40444</v>
      </c>
      <c r="E601" s="2" t="s">
        <v>28</v>
      </c>
      <c r="F601">
        <v>38</v>
      </c>
      <c r="G601">
        <f>IF(cukier8[[#This Row],[NIP]]=E600,G600+cukier8[[#This Row],[sprzedane kg cukru]],cukier8[[#This Row],[sprzedane kg cukru]])</f>
        <v>674</v>
      </c>
      <c r="H6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190</v>
      </c>
    </row>
    <row r="602" spans="4:8" x14ac:dyDescent="0.25">
      <c r="D602" s="1">
        <v>40554</v>
      </c>
      <c r="E602" s="2" t="s">
        <v>28</v>
      </c>
      <c r="F602">
        <v>187</v>
      </c>
      <c r="G602">
        <f>IF(cukier8[[#This Row],[NIP]]=E601,G601+cukier8[[#This Row],[sprzedane kg cukru]],cukier8[[#This Row],[sprzedane kg cukru]])</f>
        <v>861</v>
      </c>
      <c r="H6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935</v>
      </c>
    </row>
    <row r="603" spans="4:8" x14ac:dyDescent="0.25">
      <c r="D603" s="1">
        <v>40859</v>
      </c>
      <c r="E603" s="2" t="s">
        <v>28</v>
      </c>
      <c r="F603">
        <v>69</v>
      </c>
      <c r="G603">
        <f>IF(cukier8[[#This Row],[NIP]]=E602,G602+cukier8[[#This Row],[sprzedane kg cukru]],cukier8[[#This Row],[sprzedane kg cukru]])</f>
        <v>930</v>
      </c>
      <c r="H6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345</v>
      </c>
    </row>
    <row r="604" spans="4:8" x14ac:dyDescent="0.25">
      <c r="D604" s="1">
        <v>40961</v>
      </c>
      <c r="E604" s="2" t="s">
        <v>28</v>
      </c>
      <c r="F604">
        <v>198</v>
      </c>
      <c r="G604">
        <f>IF(cukier8[[#This Row],[NIP]]=E603,G603+cukier8[[#This Row],[sprzedane kg cukru]],cukier8[[#This Row],[sprzedane kg cukru]])</f>
        <v>1128</v>
      </c>
      <c r="H6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1980</v>
      </c>
    </row>
    <row r="605" spans="4:8" x14ac:dyDescent="0.25">
      <c r="D605" s="1">
        <v>40980</v>
      </c>
      <c r="E605" s="2" t="s">
        <v>28</v>
      </c>
      <c r="F605">
        <v>168</v>
      </c>
      <c r="G605">
        <f>IF(cukier8[[#This Row],[NIP]]=E604,G604+cukier8[[#This Row],[sprzedane kg cukru]],cukier8[[#This Row],[sprzedane kg cukru]])</f>
        <v>1296</v>
      </c>
      <c r="H6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1680</v>
      </c>
    </row>
    <row r="606" spans="4:8" x14ac:dyDescent="0.25">
      <c r="D606" s="1">
        <v>40982</v>
      </c>
      <c r="E606" s="2" t="s">
        <v>28</v>
      </c>
      <c r="F606">
        <v>49</v>
      </c>
      <c r="G606">
        <f>IF(cukier8[[#This Row],[NIP]]=E605,G605+cukier8[[#This Row],[sprzedane kg cukru]],cukier8[[#This Row],[sprzedane kg cukru]])</f>
        <v>1345</v>
      </c>
      <c r="H6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490</v>
      </c>
    </row>
    <row r="607" spans="4:8" x14ac:dyDescent="0.25">
      <c r="D607" s="1">
        <v>41027</v>
      </c>
      <c r="E607" s="2" t="s">
        <v>28</v>
      </c>
      <c r="F607">
        <v>200</v>
      </c>
      <c r="G607">
        <f>IF(cukier8[[#This Row],[NIP]]=E606,G606+cukier8[[#This Row],[sprzedane kg cukru]],cukier8[[#This Row],[sprzedane kg cukru]])</f>
        <v>1545</v>
      </c>
      <c r="H6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2000</v>
      </c>
    </row>
    <row r="608" spans="4:8" x14ac:dyDescent="0.25">
      <c r="D608" s="1">
        <v>41195</v>
      </c>
      <c r="E608" s="2" t="s">
        <v>28</v>
      </c>
      <c r="F608">
        <v>142</v>
      </c>
      <c r="G608">
        <f>IF(cukier8[[#This Row],[NIP]]=E607,G607+cukier8[[#This Row],[sprzedane kg cukru]],cukier8[[#This Row],[sprzedane kg cukru]])</f>
        <v>1687</v>
      </c>
      <c r="H6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1420</v>
      </c>
    </row>
    <row r="609" spans="4:8" x14ac:dyDescent="0.25">
      <c r="D609" s="1">
        <v>41302</v>
      </c>
      <c r="E609" s="2" t="s">
        <v>28</v>
      </c>
      <c r="F609">
        <v>185</v>
      </c>
      <c r="G609">
        <f>IF(cukier8[[#This Row],[NIP]]=E608,G608+cukier8[[#This Row],[sprzedane kg cukru]],cukier8[[#This Row],[sprzedane kg cukru]])</f>
        <v>1872</v>
      </c>
      <c r="H6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1850</v>
      </c>
    </row>
    <row r="610" spans="4:8" x14ac:dyDescent="0.25">
      <c r="D610" s="1">
        <v>41602</v>
      </c>
      <c r="E610" s="2" t="s">
        <v>28</v>
      </c>
      <c r="F610">
        <v>186</v>
      </c>
      <c r="G610">
        <f>IF(cukier8[[#This Row],[NIP]]=E609,G609+cukier8[[#This Row],[sprzedane kg cukru]],cukier8[[#This Row],[sprzedane kg cukru]])</f>
        <v>2058</v>
      </c>
      <c r="H6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1860</v>
      </c>
    </row>
    <row r="611" spans="4:8" x14ac:dyDescent="0.25">
      <c r="D611" s="1">
        <v>41680</v>
      </c>
      <c r="E611" s="2" t="s">
        <v>28</v>
      </c>
      <c r="F611">
        <v>187</v>
      </c>
      <c r="G611">
        <f>IF(cukier8[[#This Row],[NIP]]=E610,G610+cukier8[[#This Row],[sprzedane kg cukru]],cukier8[[#This Row],[sprzedane kg cukru]])</f>
        <v>2245</v>
      </c>
      <c r="H6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1870</v>
      </c>
    </row>
    <row r="612" spans="4:8" x14ac:dyDescent="0.25">
      <c r="D612" s="1">
        <v>41746</v>
      </c>
      <c r="E612" s="2" t="s">
        <v>28</v>
      </c>
      <c r="F612">
        <v>41</v>
      </c>
      <c r="G612">
        <f>IF(cukier8[[#This Row],[NIP]]=E611,G611+cukier8[[#This Row],[sprzedane kg cukru]],cukier8[[#This Row],[sprzedane kg cukru]])</f>
        <v>2286</v>
      </c>
      <c r="H6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410</v>
      </c>
    </row>
    <row r="613" spans="4:8" x14ac:dyDescent="0.25">
      <c r="D613" s="1">
        <v>39278</v>
      </c>
      <c r="E613" s="2" t="s">
        <v>147</v>
      </c>
      <c r="F613">
        <v>3</v>
      </c>
      <c r="G613">
        <f>IF(cukier8[[#This Row],[NIP]]=E612,G612+cukier8[[#This Row],[sprzedane kg cukru]],cukier8[[#This Row],[sprzedane kg cukru]])</f>
        <v>3</v>
      </c>
      <c r="H6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14" spans="4:8" x14ac:dyDescent="0.25">
      <c r="D614" s="1">
        <v>39937</v>
      </c>
      <c r="E614" s="2" t="s">
        <v>147</v>
      </c>
      <c r="F614">
        <v>1</v>
      </c>
      <c r="G614">
        <f>IF(cukier8[[#This Row],[NIP]]=E613,G613+cukier8[[#This Row],[sprzedane kg cukru]],cukier8[[#This Row],[sprzedane kg cukru]])</f>
        <v>4</v>
      </c>
      <c r="H6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15" spans="4:8" x14ac:dyDescent="0.25">
      <c r="D615" s="1">
        <v>40009</v>
      </c>
      <c r="E615" s="2" t="s">
        <v>147</v>
      </c>
      <c r="F615">
        <v>10</v>
      </c>
      <c r="G615">
        <f>IF(cukier8[[#This Row],[NIP]]=E614,G614+cukier8[[#This Row],[sprzedane kg cukru]],cukier8[[#This Row],[sprzedane kg cukru]])</f>
        <v>14</v>
      </c>
      <c r="H6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16" spans="4:8" x14ac:dyDescent="0.25">
      <c r="D616" s="1">
        <v>38708</v>
      </c>
      <c r="E616" s="2" t="s">
        <v>93</v>
      </c>
      <c r="F616">
        <v>17</v>
      </c>
      <c r="G616">
        <f>IF(cukier8[[#This Row],[NIP]]=E615,G615+cukier8[[#This Row],[sprzedane kg cukru]],cukier8[[#This Row],[sprzedane kg cukru]])</f>
        <v>17</v>
      </c>
      <c r="H6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17" spans="4:8" x14ac:dyDescent="0.25">
      <c r="D617" s="1">
        <v>41083</v>
      </c>
      <c r="E617" s="2" t="s">
        <v>93</v>
      </c>
      <c r="F617">
        <v>19</v>
      </c>
      <c r="G617">
        <f>IF(cukier8[[#This Row],[NIP]]=E616,G616+cukier8[[#This Row],[sprzedane kg cukru]],cukier8[[#This Row],[sprzedane kg cukru]])</f>
        <v>36</v>
      </c>
      <c r="H6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18" spans="4:8" x14ac:dyDescent="0.25">
      <c r="D618" s="1">
        <v>39526</v>
      </c>
      <c r="E618" s="2" t="s">
        <v>166</v>
      </c>
      <c r="F618">
        <v>19</v>
      </c>
      <c r="G618">
        <f>IF(cukier8[[#This Row],[NIP]]=E617,G617+cukier8[[#This Row],[sprzedane kg cukru]],cukier8[[#This Row],[sprzedane kg cukru]])</f>
        <v>19</v>
      </c>
      <c r="H6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19" spans="4:8" x14ac:dyDescent="0.25">
      <c r="D619" s="1">
        <v>40810</v>
      </c>
      <c r="E619" s="2" t="s">
        <v>166</v>
      </c>
      <c r="F619">
        <v>8</v>
      </c>
      <c r="G619">
        <f>IF(cukier8[[#This Row],[NIP]]=E618,G618+cukier8[[#This Row],[sprzedane kg cukru]],cukier8[[#This Row],[sprzedane kg cukru]])</f>
        <v>27</v>
      </c>
      <c r="H6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20" spans="4:8" x14ac:dyDescent="0.25">
      <c r="D620" s="1">
        <v>41060</v>
      </c>
      <c r="E620" s="2" t="s">
        <v>166</v>
      </c>
      <c r="F620">
        <v>12</v>
      </c>
      <c r="G620">
        <f>IF(cukier8[[#This Row],[NIP]]=E619,G619+cukier8[[#This Row],[sprzedane kg cukru]],cukier8[[#This Row],[sprzedane kg cukru]])</f>
        <v>39</v>
      </c>
      <c r="H6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21" spans="4:8" x14ac:dyDescent="0.25">
      <c r="D621" s="1">
        <v>39495</v>
      </c>
      <c r="E621" s="2" t="s">
        <v>158</v>
      </c>
      <c r="F621">
        <v>5</v>
      </c>
      <c r="G621">
        <f>IF(cukier8[[#This Row],[NIP]]=E620,G620+cukier8[[#This Row],[sprzedane kg cukru]],cukier8[[#This Row],[sprzedane kg cukru]])</f>
        <v>5</v>
      </c>
      <c r="H6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22" spans="4:8" x14ac:dyDescent="0.25">
      <c r="D622" s="1">
        <v>40349</v>
      </c>
      <c r="E622" s="2" t="s">
        <v>158</v>
      </c>
      <c r="F622">
        <v>6</v>
      </c>
      <c r="G622">
        <f>IF(cukier8[[#This Row],[NIP]]=E621,G621+cukier8[[#This Row],[sprzedane kg cukru]],cukier8[[#This Row],[sprzedane kg cukru]])</f>
        <v>11</v>
      </c>
      <c r="H6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23" spans="4:8" x14ac:dyDescent="0.25">
      <c r="D623" s="1">
        <v>40533</v>
      </c>
      <c r="E623" s="2" t="s">
        <v>158</v>
      </c>
      <c r="F623">
        <v>4</v>
      </c>
      <c r="G623">
        <f>IF(cukier8[[#This Row],[NIP]]=E622,G622+cukier8[[#This Row],[sprzedane kg cukru]],cukier8[[#This Row],[sprzedane kg cukru]])</f>
        <v>15</v>
      </c>
      <c r="H6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24" spans="4:8" x14ac:dyDescent="0.25">
      <c r="D624" s="1">
        <v>41719</v>
      </c>
      <c r="E624" s="2" t="s">
        <v>158</v>
      </c>
      <c r="F624">
        <v>16</v>
      </c>
      <c r="G624">
        <f>IF(cukier8[[#This Row],[NIP]]=E623,G623+cukier8[[#This Row],[sprzedane kg cukru]],cukier8[[#This Row],[sprzedane kg cukru]])</f>
        <v>31</v>
      </c>
      <c r="H6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25" spans="4:8" x14ac:dyDescent="0.25">
      <c r="D625" s="1">
        <v>38585</v>
      </c>
      <c r="E625" s="2" t="s">
        <v>75</v>
      </c>
      <c r="F625">
        <v>18</v>
      </c>
      <c r="G625">
        <f>IF(cukier8[[#This Row],[NIP]]=E624,G624+cukier8[[#This Row],[sprzedane kg cukru]],cukier8[[#This Row],[sprzedane kg cukru]])</f>
        <v>18</v>
      </c>
      <c r="H6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26" spans="4:8" x14ac:dyDescent="0.25">
      <c r="D626" s="1">
        <v>39474</v>
      </c>
      <c r="E626" s="2" t="s">
        <v>156</v>
      </c>
      <c r="F626">
        <v>6</v>
      </c>
      <c r="G626">
        <f>IF(cukier8[[#This Row],[NIP]]=E625,G625+cukier8[[#This Row],[sprzedane kg cukru]],cukier8[[#This Row],[sprzedane kg cukru]])</f>
        <v>6</v>
      </c>
      <c r="H6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27" spans="4:8" x14ac:dyDescent="0.25">
      <c r="D627" s="1">
        <v>41195</v>
      </c>
      <c r="E627" s="2" t="s">
        <v>156</v>
      </c>
      <c r="F627">
        <v>11</v>
      </c>
      <c r="G627">
        <f>IF(cukier8[[#This Row],[NIP]]=E626,G626+cukier8[[#This Row],[sprzedane kg cukru]],cukier8[[#This Row],[sprzedane kg cukru]])</f>
        <v>17</v>
      </c>
      <c r="H6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28" spans="4:8" x14ac:dyDescent="0.25">
      <c r="D628" s="1">
        <v>41447</v>
      </c>
      <c r="E628" s="2" t="s">
        <v>156</v>
      </c>
      <c r="F628">
        <v>9</v>
      </c>
      <c r="G628">
        <f>IF(cukier8[[#This Row],[NIP]]=E627,G627+cukier8[[#This Row],[sprzedane kg cukru]],cukier8[[#This Row],[sprzedane kg cukru]])</f>
        <v>26</v>
      </c>
      <c r="H6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29" spans="4:8" x14ac:dyDescent="0.25">
      <c r="D629" s="1">
        <v>41545</v>
      </c>
      <c r="E629" s="2" t="s">
        <v>156</v>
      </c>
      <c r="F629">
        <v>4</v>
      </c>
      <c r="G629">
        <f>IF(cukier8[[#This Row],[NIP]]=E628,G628+cukier8[[#This Row],[sprzedane kg cukru]],cukier8[[#This Row],[sprzedane kg cukru]])</f>
        <v>30</v>
      </c>
      <c r="H6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30" spans="4:8" x14ac:dyDescent="0.25">
      <c r="D630" s="1">
        <v>39957</v>
      </c>
      <c r="E630" s="2" t="s">
        <v>189</v>
      </c>
      <c r="F630">
        <v>13</v>
      </c>
      <c r="G630">
        <f>IF(cukier8[[#This Row],[NIP]]=E629,G629+cukier8[[#This Row],[sprzedane kg cukru]],cukier8[[#This Row],[sprzedane kg cukru]])</f>
        <v>13</v>
      </c>
      <c r="H6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31" spans="4:8" x14ac:dyDescent="0.25">
      <c r="D631" s="1">
        <v>41012</v>
      </c>
      <c r="E631" s="2" t="s">
        <v>189</v>
      </c>
      <c r="F631">
        <v>3</v>
      </c>
      <c r="G631">
        <f>IF(cukier8[[#This Row],[NIP]]=E630,G630+cukier8[[#This Row],[sprzedane kg cukru]],cukier8[[#This Row],[sprzedane kg cukru]])</f>
        <v>16</v>
      </c>
      <c r="H6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32" spans="4:8" x14ac:dyDescent="0.25">
      <c r="D632" s="1">
        <v>38606</v>
      </c>
      <c r="E632" s="2" t="s">
        <v>81</v>
      </c>
      <c r="F632">
        <v>13</v>
      </c>
      <c r="G632">
        <f>IF(cukier8[[#This Row],[NIP]]=E631,G631+cukier8[[#This Row],[sprzedane kg cukru]],cukier8[[#This Row],[sprzedane kg cukru]])</f>
        <v>13</v>
      </c>
      <c r="H6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33" spans="4:8" x14ac:dyDescent="0.25">
      <c r="D633" s="1">
        <v>39029</v>
      </c>
      <c r="E633" s="2" t="s">
        <v>81</v>
      </c>
      <c r="F633">
        <v>10</v>
      </c>
      <c r="G633">
        <f>IF(cukier8[[#This Row],[NIP]]=E632,G632+cukier8[[#This Row],[sprzedane kg cukru]],cukier8[[#This Row],[sprzedane kg cukru]])</f>
        <v>23</v>
      </c>
      <c r="H6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34" spans="4:8" x14ac:dyDescent="0.25">
      <c r="D634" s="1">
        <v>39499</v>
      </c>
      <c r="E634" s="2" t="s">
        <v>81</v>
      </c>
      <c r="F634">
        <v>12</v>
      </c>
      <c r="G634">
        <f>IF(cukier8[[#This Row],[NIP]]=E633,G633+cukier8[[#This Row],[sprzedane kg cukru]],cukier8[[#This Row],[sprzedane kg cukru]])</f>
        <v>35</v>
      </c>
      <c r="H6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35" spans="4:8" x14ac:dyDescent="0.25">
      <c r="D635" s="1">
        <v>41104</v>
      </c>
      <c r="E635" s="2" t="s">
        <v>81</v>
      </c>
      <c r="F635">
        <v>10</v>
      </c>
      <c r="G635">
        <f>IF(cukier8[[#This Row],[NIP]]=E634,G634+cukier8[[#This Row],[sprzedane kg cukru]],cukier8[[#This Row],[sprzedane kg cukru]])</f>
        <v>45</v>
      </c>
      <c r="H6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36" spans="4:8" x14ac:dyDescent="0.25">
      <c r="D636" s="1">
        <v>41817</v>
      </c>
      <c r="E636" s="2" t="s">
        <v>81</v>
      </c>
      <c r="F636">
        <v>11</v>
      </c>
      <c r="G636">
        <f>IF(cukier8[[#This Row],[NIP]]=E635,G635+cukier8[[#This Row],[sprzedane kg cukru]],cukier8[[#This Row],[sprzedane kg cukru]])</f>
        <v>56</v>
      </c>
      <c r="H6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37" spans="4:8" x14ac:dyDescent="0.25">
      <c r="D637" s="1">
        <v>38907</v>
      </c>
      <c r="E637" s="2" t="s">
        <v>119</v>
      </c>
      <c r="F637">
        <v>9</v>
      </c>
      <c r="G637">
        <f>IF(cukier8[[#This Row],[NIP]]=E636,G636+cukier8[[#This Row],[sprzedane kg cukru]],cukier8[[#This Row],[sprzedane kg cukru]])</f>
        <v>9</v>
      </c>
      <c r="H6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38" spans="4:8" x14ac:dyDescent="0.25">
      <c r="D638" s="1">
        <v>39582</v>
      </c>
      <c r="E638" s="2" t="s">
        <v>169</v>
      </c>
      <c r="F638">
        <v>19</v>
      </c>
      <c r="G638">
        <f>IF(cukier8[[#This Row],[NIP]]=E637,G637+cukier8[[#This Row],[sprzedane kg cukru]],cukier8[[#This Row],[sprzedane kg cukru]])</f>
        <v>19</v>
      </c>
      <c r="H6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39" spans="4:8" x14ac:dyDescent="0.25">
      <c r="D639" s="1">
        <v>41492</v>
      </c>
      <c r="E639" s="2" t="s">
        <v>169</v>
      </c>
      <c r="F639">
        <v>2</v>
      </c>
      <c r="G639">
        <f>IF(cukier8[[#This Row],[NIP]]=E638,G638+cukier8[[#This Row],[sprzedane kg cukru]],cukier8[[#This Row],[sprzedane kg cukru]])</f>
        <v>21</v>
      </c>
      <c r="H6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40" spans="4:8" x14ac:dyDescent="0.25">
      <c r="D640" s="1">
        <v>41994</v>
      </c>
      <c r="E640" s="2" t="s">
        <v>169</v>
      </c>
      <c r="F640">
        <v>3</v>
      </c>
      <c r="G640">
        <f>IF(cukier8[[#This Row],[NIP]]=E639,G639+cukier8[[#This Row],[sprzedane kg cukru]],cukier8[[#This Row],[sprzedane kg cukru]])</f>
        <v>24</v>
      </c>
      <c r="H6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41" spans="4:8" x14ac:dyDescent="0.25">
      <c r="D641" s="1">
        <v>38517</v>
      </c>
      <c r="E641" s="2" t="s">
        <v>57</v>
      </c>
      <c r="F641">
        <v>67</v>
      </c>
      <c r="G641">
        <f>IF(cukier8[[#This Row],[NIP]]=E640,G640+cukier8[[#This Row],[sprzedane kg cukru]],cukier8[[#This Row],[sprzedane kg cukru]])</f>
        <v>67</v>
      </c>
      <c r="H6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42" spans="4:8" x14ac:dyDescent="0.25">
      <c r="D642" s="1">
        <v>38570</v>
      </c>
      <c r="E642" s="2" t="s">
        <v>57</v>
      </c>
      <c r="F642">
        <v>84</v>
      </c>
      <c r="G642">
        <f>IF(cukier8[[#This Row],[NIP]]=E641,G641+cukier8[[#This Row],[sprzedane kg cukru]],cukier8[[#This Row],[sprzedane kg cukru]])</f>
        <v>151</v>
      </c>
      <c r="H6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420</v>
      </c>
    </row>
    <row r="643" spans="4:8" x14ac:dyDescent="0.25">
      <c r="D643" s="1">
        <v>38725</v>
      </c>
      <c r="E643" s="2" t="s">
        <v>57</v>
      </c>
      <c r="F643">
        <v>26</v>
      </c>
      <c r="G643">
        <f>IF(cukier8[[#This Row],[NIP]]=E642,G642+cukier8[[#This Row],[sprzedane kg cukru]],cukier8[[#This Row],[sprzedane kg cukru]])</f>
        <v>177</v>
      </c>
      <c r="H6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130</v>
      </c>
    </row>
    <row r="644" spans="4:8" x14ac:dyDescent="0.25">
      <c r="D644" s="1">
        <v>38757</v>
      </c>
      <c r="E644" s="2" t="s">
        <v>57</v>
      </c>
      <c r="F644">
        <v>170</v>
      </c>
      <c r="G644">
        <f>IF(cukier8[[#This Row],[NIP]]=E643,G643+cukier8[[#This Row],[sprzedane kg cukru]],cukier8[[#This Row],[sprzedane kg cukru]])</f>
        <v>347</v>
      </c>
      <c r="H6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850</v>
      </c>
    </row>
    <row r="645" spans="4:8" x14ac:dyDescent="0.25">
      <c r="D645" s="1">
        <v>38936</v>
      </c>
      <c r="E645" s="2" t="s">
        <v>57</v>
      </c>
      <c r="F645">
        <v>172</v>
      </c>
      <c r="G645">
        <f>IF(cukier8[[#This Row],[NIP]]=E644,G644+cukier8[[#This Row],[sprzedane kg cukru]],cukier8[[#This Row],[sprzedane kg cukru]])</f>
        <v>519</v>
      </c>
      <c r="H6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860</v>
      </c>
    </row>
    <row r="646" spans="4:8" x14ac:dyDescent="0.25">
      <c r="D646" s="1">
        <v>38948</v>
      </c>
      <c r="E646" s="2" t="s">
        <v>57</v>
      </c>
      <c r="F646">
        <v>104</v>
      </c>
      <c r="G646">
        <f>IF(cukier8[[#This Row],[NIP]]=E645,G645+cukier8[[#This Row],[sprzedane kg cukru]],cukier8[[#This Row],[sprzedane kg cukru]])</f>
        <v>623</v>
      </c>
      <c r="H6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520</v>
      </c>
    </row>
    <row r="647" spans="4:8" x14ac:dyDescent="0.25">
      <c r="D647" s="1">
        <v>38981</v>
      </c>
      <c r="E647" s="2" t="s">
        <v>57</v>
      </c>
      <c r="F647">
        <v>30</v>
      </c>
      <c r="G647">
        <f>IF(cukier8[[#This Row],[NIP]]=E646,G646+cukier8[[#This Row],[sprzedane kg cukru]],cukier8[[#This Row],[sprzedane kg cukru]])</f>
        <v>653</v>
      </c>
      <c r="H6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150</v>
      </c>
    </row>
    <row r="648" spans="4:8" x14ac:dyDescent="0.25">
      <c r="D648" s="1">
        <v>39084</v>
      </c>
      <c r="E648" s="2" t="s">
        <v>57</v>
      </c>
      <c r="F648">
        <v>81</v>
      </c>
      <c r="G648">
        <f>IF(cukier8[[#This Row],[NIP]]=E647,G647+cukier8[[#This Row],[sprzedane kg cukru]],cukier8[[#This Row],[sprzedane kg cukru]])</f>
        <v>734</v>
      </c>
      <c r="H6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405</v>
      </c>
    </row>
    <row r="649" spans="4:8" x14ac:dyDescent="0.25">
      <c r="D649" s="1">
        <v>39250</v>
      </c>
      <c r="E649" s="2" t="s">
        <v>57</v>
      </c>
      <c r="F649">
        <v>118</v>
      </c>
      <c r="G649">
        <f>IF(cukier8[[#This Row],[NIP]]=E648,G648+cukier8[[#This Row],[sprzedane kg cukru]],cukier8[[#This Row],[sprzedane kg cukru]])</f>
        <v>852</v>
      </c>
      <c r="H6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590</v>
      </c>
    </row>
    <row r="650" spans="4:8" x14ac:dyDescent="0.25">
      <c r="D650" s="1">
        <v>39301</v>
      </c>
      <c r="E650" s="2" t="s">
        <v>57</v>
      </c>
      <c r="F650">
        <v>98</v>
      </c>
      <c r="G650">
        <f>IF(cukier8[[#This Row],[NIP]]=E649,G649+cukier8[[#This Row],[sprzedane kg cukru]],cukier8[[#This Row],[sprzedane kg cukru]])</f>
        <v>950</v>
      </c>
      <c r="H6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490</v>
      </c>
    </row>
    <row r="651" spans="4:8" x14ac:dyDescent="0.25">
      <c r="D651" s="1">
        <v>39349</v>
      </c>
      <c r="E651" s="2" t="s">
        <v>57</v>
      </c>
      <c r="F651">
        <v>105</v>
      </c>
      <c r="G651">
        <f>IF(cukier8[[#This Row],[NIP]]=E650,G650+cukier8[[#This Row],[sprzedane kg cukru]],cukier8[[#This Row],[sprzedane kg cukru]])</f>
        <v>1055</v>
      </c>
      <c r="H6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1050</v>
      </c>
    </row>
    <row r="652" spans="4:8" x14ac:dyDescent="0.25">
      <c r="D652" s="1">
        <v>39457</v>
      </c>
      <c r="E652" s="2" t="s">
        <v>57</v>
      </c>
      <c r="F652">
        <v>130</v>
      </c>
      <c r="G652">
        <f>IF(cukier8[[#This Row],[NIP]]=E651,G651+cukier8[[#This Row],[sprzedane kg cukru]],cukier8[[#This Row],[sprzedane kg cukru]])</f>
        <v>1185</v>
      </c>
      <c r="H6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1300</v>
      </c>
    </row>
    <row r="653" spans="4:8" x14ac:dyDescent="0.25">
      <c r="D653" s="1">
        <v>39462</v>
      </c>
      <c r="E653" s="2" t="s">
        <v>57</v>
      </c>
      <c r="F653">
        <v>176</v>
      </c>
      <c r="G653">
        <f>IF(cukier8[[#This Row],[NIP]]=E652,G652+cukier8[[#This Row],[sprzedane kg cukru]],cukier8[[#This Row],[sprzedane kg cukru]])</f>
        <v>1361</v>
      </c>
      <c r="H6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1760</v>
      </c>
    </row>
    <row r="654" spans="4:8" x14ac:dyDescent="0.25">
      <c r="D654" s="1">
        <v>39465</v>
      </c>
      <c r="E654" s="2" t="s">
        <v>57</v>
      </c>
      <c r="F654">
        <v>97</v>
      </c>
      <c r="G654">
        <f>IF(cukier8[[#This Row],[NIP]]=E653,G653+cukier8[[#This Row],[sprzedane kg cukru]],cukier8[[#This Row],[sprzedane kg cukru]])</f>
        <v>1458</v>
      </c>
      <c r="H6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970</v>
      </c>
    </row>
    <row r="655" spans="4:8" x14ac:dyDescent="0.25">
      <c r="D655" s="1">
        <v>39572</v>
      </c>
      <c r="E655" s="2" t="s">
        <v>57</v>
      </c>
      <c r="F655">
        <v>44</v>
      </c>
      <c r="G655">
        <f>IF(cukier8[[#This Row],[NIP]]=E654,G654+cukier8[[#This Row],[sprzedane kg cukru]],cukier8[[#This Row],[sprzedane kg cukru]])</f>
        <v>1502</v>
      </c>
      <c r="H6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440</v>
      </c>
    </row>
    <row r="656" spans="4:8" x14ac:dyDescent="0.25">
      <c r="D656" s="1">
        <v>39591</v>
      </c>
      <c r="E656" s="2" t="s">
        <v>57</v>
      </c>
      <c r="F656">
        <v>121</v>
      </c>
      <c r="G656">
        <f>IF(cukier8[[#This Row],[NIP]]=E655,G655+cukier8[[#This Row],[sprzedane kg cukru]],cukier8[[#This Row],[sprzedane kg cukru]])</f>
        <v>1623</v>
      </c>
      <c r="H6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1210</v>
      </c>
    </row>
    <row r="657" spans="4:8" x14ac:dyDescent="0.25">
      <c r="D657" s="1">
        <v>39602</v>
      </c>
      <c r="E657" s="2" t="s">
        <v>57</v>
      </c>
      <c r="F657">
        <v>46</v>
      </c>
      <c r="G657">
        <f>IF(cukier8[[#This Row],[NIP]]=E656,G656+cukier8[[#This Row],[sprzedane kg cukru]],cukier8[[#This Row],[sprzedane kg cukru]])</f>
        <v>1669</v>
      </c>
      <c r="H6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460</v>
      </c>
    </row>
    <row r="658" spans="4:8" x14ac:dyDescent="0.25">
      <c r="D658" s="1">
        <v>39605</v>
      </c>
      <c r="E658" s="2" t="s">
        <v>57</v>
      </c>
      <c r="F658">
        <v>98</v>
      </c>
      <c r="G658">
        <f>IF(cukier8[[#This Row],[NIP]]=E657,G657+cukier8[[#This Row],[sprzedane kg cukru]],cukier8[[#This Row],[sprzedane kg cukru]])</f>
        <v>1767</v>
      </c>
      <c r="H6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980</v>
      </c>
    </row>
    <row r="659" spans="4:8" x14ac:dyDescent="0.25">
      <c r="D659" s="1">
        <v>39631</v>
      </c>
      <c r="E659" s="2" t="s">
        <v>57</v>
      </c>
      <c r="F659">
        <v>30</v>
      </c>
      <c r="G659">
        <f>IF(cukier8[[#This Row],[NIP]]=E658,G658+cukier8[[#This Row],[sprzedane kg cukru]],cukier8[[#This Row],[sprzedane kg cukru]])</f>
        <v>1797</v>
      </c>
      <c r="H6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</v>
      </c>
    </row>
    <row r="660" spans="4:8" x14ac:dyDescent="0.25">
      <c r="D660" s="1">
        <v>39733</v>
      </c>
      <c r="E660" s="2" t="s">
        <v>57</v>
      </c>
      <c r="F660">
        <v>159</v>
      </c>
      <c r="G660">
        <f>IF(cukier8[[#This Row],[NIP]]=E659,G659+cukier8[[#This Row],[sprzedane kg cukru]],cukier8[[#This Row],[sprzedane kg cukru]])</f>
        <v>1956</v>
      </c>
      <c r="H6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1590</v>
      </c>
    </row>
    <row r="661" spans="4:8" x14ac:dyDescent="0.25">
      <c r="D661" s="1">
        <v>39765</v>
      </c>
      <c r="E661" s="2" t="s">
        <v>57</v>
      </c>
      <c r="F661">
        <v>94</v>
      </c>
      <c r="G661">
        <f>IF(cukier8[[#This Row],[NIP]]=E660,G660+cukier8[[#This Row],[sprzedane kg cukru]],cukier8[[#This Row],[sprzedane kg cukru]])</f>
        <v>2050</v>
      </c>
      <c r="H6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940</v>
      </c>
    </row>
    <row r="662" spans="4:8" x14ac:dyDescent="0.25">
      <c r="D662" s="1">
        <v>39776</v>
      </c>
      <c r="E662" s="2" t="s">
        <v>57</v>
      </c>
      <c r="F662">
        <v>78</v>
      </c>
      <c r="G662">
        <f>IF(cukier8[[#This Row],[NIP]]=E661,G661+cukier8[[#This Row],[sprzedane kg cukru]],cukier8[[#This Row],[sprzedane kg cukru]])</f>
        <v>2128</v>
      </c>
      <c r="H6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780</v>
      </c>
    </row>
    <row r="663" spans="4:8" x14ac:dyDescent="0.25">
      <c r="D663" s="1">
        <v>39831</v>
      </c>
      <c r="E663" s="2" t="s">
        <v>57</v>
      </c>
      <c r="F663">
        <v>153</v>
      </c>
      <c r="G663">
        <f>IF(cukier8[[#This Row],[NIP]]=E662,G662+cukier8[[#This Row],[sprzedane kg cukru]],cukier8[[#This Row],[sprzedane kg cukru]])</f>
        <v>2281</v>
      </c>
      <c r="H6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1530</v>
      </c>
    </row>
    <row r="664" spans="4:8" x14ac:dyDescent="0.25">
      <c r="D664" s="1">
        <v>39918</v>
      </c>
      <c r="E664" s="2" t="s">
        <v>57</v>
      </c>
      <c r="F664">
        <v>107</v>
      </c>
      <c r="G664">
        <f>IF(cukier8[[#This Row],[NIP]]=E663,G663+cukier8[[#This Row],[sprzedane kg cukru]],cukier8[[#This Row],[sprzedane kg cukru]])</f>
        <v>2388</v>
      </c>
      <c r="H6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1070</v>
      </c>
    </row>
    <row r="665" spans="4:8" x14ac:dyDescent="0.25">
      <c r="D665" s="1">
        <v>40031</v>
      </c>
      <c r="E665" s="2" t="s">
        <v>57</v>
      </c>
      <c r="F665">
        <v>100</v>
      </c>
      <c r="G665">
        <f>IF(cukier8[[#This Row],[NIP]]=E664,G664+cukier8[[#This Row],[sprzedane kg cukru]],cukier8[[#This Row],[sprzedane kg cukru]])</f>
        <v>2488</v>
      </c>
      <c r="H6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1000</v>
      </c>
    </row>
    <row r="666" spans="4:8" x14ac:dyDescent="0.25">
      <c r="D666" s="1">
        <v>40033</v>
      </c>
      <c r="E666" s="2" t="s">
        <v>57</v>
      </c>
      <c r="F666">
        <v>200</v>
      </c>
      <c r="G666">
        <f>IF(cukier8[[#This Row],[NIP]]=E665,G665+cukier8[[#This Row],[sprzedane kg cukru]],cukier8[[#This Row],[sprzedane kg cukru]])</f>
        <v>2688</v>
      </c>
      <c r="H6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2000</v>
      </c>
    </row>
    <row r="667" spans="4:8" x14ac:dyDescent="0.25">
      <c r="D667" s="1">
        <v>40085</v>
      </c>
      <c r="E667" s="2" t="s">
        <v>57</v>
      </c>
      <c r="F667">
        <v>179</v>
      </c>
      <c r="G667">
        <f>IF(cukier8[[#This Row],[NIP]]=E666,G666+cukier8[[#This Row],[sprzedane kg cukru]],cukier8[[#This Row],[sprzedane kg cukru]])</f>
        <v>2867</v>
      </c>
      <c r="H6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1790</v>
      </c>
    </row>
    <row r="668" spans="4:8" x14ac:dyDescent="0.25">
      <c r="D668" s="1">
        <v>40267</v>
      </c>
      <c r="E668" s="2" t="s">
        <v>57</v>
      </c>
      <c r="F668">
        <v>146</v>
      </c>
      <c r="G668">
        <f>IF(cukier8[[#This Row],[NIP]]=E667,G667+cukier8[[#This Row],[sprzedane kg cukru]],cukier8[[#This Row],[sprzedane kg cukru]])</f>
        <v>3013</v>
      </c>
      <c r="H6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1460</v>
      </c>
    </row>
    <row r="669" spans="4:8" x14ac:dyDescent="0.25">
      <c r="D669" s="1">
        <v>40568</v>
      </c>
      <c r="E669" s="2" t="s">
        <v>57</v>
      </c>
      <c r="F669">
        <v>25</v>
      </c>
      <c r="G669">
        <f>IF(cukier8[[#This Row],[NIP]]=E668,G668+cukier8[[#This Row],[sprzedane kg cukru]],cukier8[[#This Row],[sprzedane kg cukru]])</f>
        <v>3038</v>
      </c>
      <c r="H6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250</v>
      </c>
    </row>
    <row r="670" spans="4:8" x14ac:dyDescent="0.25">
      <c r="D670" s="1">
        <v>40654</v>
      </c>
      <c r="E670" s="2" t="s">
        <v>57</v>
      </c>
      <c r="F670">
        <v>140</v>
      </c>
      <c r="G670">
        <f>IF(cukier8[[#This Row],[NIP]]=E669,G669+cukier8[[#This Row],[sprzedane kg cukru]],cukier8[[#This Row],[sprzedane kg cukru]])</f>
        <v>3178</v>
      </c>
      <c r="H6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1400</v>
      </c>
    </row>
    <row r="671" spans="4:8" x14ac:dyDescent="0.25">
      <c r="D671" s="1">
        <v>40718</v>
      </c>
      <c r="E671" s="2" t="s">
        <v>57</v>
      </c>
      <c r="F671">
        <v>170</v>
      </c>
      <c r="G671">
        <f>IF(cukier8[[#This Row],[NIP]]=E670,G670+cukier8[[#This Row],[sprzedane kg cukru]],cukier8[[#This Row],[sprzedane kg cukru]])</f>
        <v>3348</v>
      </c>
      <c r="H6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1700</v>
      </c>
    </row>
    <row r="672" spans="4:8" x14ac:dyDescent="0.25">
      <c r="D672" s="1">
        <v>40822</v>
      </c>
      <c r="E672" s="2" t="s">
        <v>57</v>
      </c>
      <c r="F672">
        <v>26</v>
      </c>
      <c r="G672">
        <f>IF(cukier8[[#This Row],[NIP]]=E671,G671+cukier8[[#This Row],[sprzedane kg cukru]],cukier8[[#This Row],[sprzedane kg cukru]])</f>
        <v>3374</v>
      </c>
      <c r="H6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260</v>
      </c>
    </row>
    <row r="673" spans="4:8" x14ac:dyDescent="0.25">
      <c r="D673" s="1">
        <v>40850</v>
      </c>
      <c r="E673" s="2" t="s">
        <v>57</v>
      </c>
      <c r="F673">
        <v>46</v>
      </c>
      <c r="G673">
        <f>IF(cukier8[[#This Row],[NIP]]=E672,G672+cukier8[[#This Row],[sprzedane kg cukru]],cukier8[[#This Row],[sprzedane kg cukru]])</f>
        <v>3420</v>
      </c>
      <c r="H6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460</v>
      </c>
    </row>
    <row r="674" spans="4:8" x14ac:dyDescent="0.25">
      <c r="D674" s="1">
        <v>40865</v>
      </c>
      <c r="E674" s="2" t="s">
        <v>57</v>
      </c>
      <c r="F674">
        <v>130</v>
      </c>
      <c r="G674">
        <f>IF(cukier8[[#This Row],[NIP]]=E673,G673+cukier8[[#This Row],[sprzedane kg cukru]],cukier8[[#This Row],[sprzedane kg cukru]])</f>
        <v>3550</v>
      </c>
      <c r="H6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1300</v>
      </c>
    </row>
    <row r="675" spans="4:8" x14ac:dyDescent="0.25">
      <c r="D675" s="1">
        <v>41043</v>
      </c>
      <c r="E675" s="2" t="s">
        <v>57</v>
      </c>
      <c r="F675">
        <v>111</v>
      </c>
      <c r="G675">
        <f>IF(cukier8[[#This Row],[NIP]]=E674,G674+cukier8[[#This Row],[sprzedane kg cukru]],cukier8[[#This Row],[sprzedane kg cukru]])</f>
        <v>3661</v>
      </c>
      <c r="H6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1110</v>
      </c>
    </row>
    <row r="676" spans="4:8" x14ac:dyDescent="0.25">
      <c r="D676" s="1">
        <v>41095</v>
      </c>
      <c r="E676" s="2" t="s">
        <v>57</v>
      </c>
      <c r="F676">
        <v>106</v>
      </c>
      <c r="G676">
        <f>IF(cukier8[[#This Row],[NIP]]=E675,G675+cukier8[[#This Row],[sprzedane kg cukru]],cukier8[[#This Row],[sprzedane kg cukru]])</f>
        <v>3767</v>
      </c>
      <c r="H6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1060</v>
      </c>
    </row>
    <row r="677" spans="4:8" x14ac:dyDescent="0.25">
      <c r="D677" s="1">
        <v>41124</v>
      </c>
      <c r="E677" s="2" t="s">
        <v>57</v>
      </c>
      <c r="F677">
        <v>170</v>
      </c>
      <c r="G677">
        <f>IF(cukier8[[#This Row],[NIP]]=E676,G676+cukier8[[#This Row],[sprzedane kg cukru]],cukier8[[#This Row],[sprzedane kg cukru]])</f>
        <v>3937</v>
      </c>
      <c r="H6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1700</v>
      </c>
    </row>
    <row r="678" spans="4:8" x14ac:dyDescent="0.25">
      <c r="D678" s="1">
        <v>41137</v>
      </c>
      <c r="E678" s="2" t="s">
        <v>57</v>
      </c>
      <c r="F678">
        <v>64</v>
      </c>
      <c r="G678">
        <f>IF(cukier8[[#This Row],[NIP]]=E677,G677+cukier8[[#This Row],[sprzedane kg cukru]],cukier8[[#This Row],[sprzedane kg cukru]])</f>
        <v>4001</v>
      </c>
      <c r="H6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640</v>
      </c>
    </row>
    <row r="679" spans="4:8" x14ac:dyDescent="0.25">
      <c r="D679" s="1">
        <v>41287</v>
      </c>
      <c r="E679" s="2" t="s">
        <v>57</v>
      </c>
      <c r="F679">
        <v>37</v>
      </c>
      <c r="G679">
        <f>IF(cukier8[[#This Row],[NIP]]=E678,G678+cukier8[[#This Row],[sprzedane kg cukru]],cukier8[[#This Row],[sprzedane kg cukru]])</f>
        <v>4038</v>
      </c>
      <c r="H6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370</v>
      </c>
    </row>
    <row r="680" spans="4:8" x14ac:dyDescent="0.25">
      <c r="D680" s="1">
        <v>41668</v>
      </c>
      <c r="E680" s="2" t="s">
        <v>57</v>
      </c>
      <c r="F680">
        <v>118</v>
      </c>
      <c r="G680">
        <f>IF(cukier8[[#This Row],[NIP]]=E679,G679+cukier8[[#This Row],[sprzedane kg cukru]],cukier8[[#This Row],[sprzedane kg cukru]])</f>
        <v>4156</v>
      </c>
      <c r="H6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1180</v>
      </c>
    </row>
    <row r="681" spans="4:8" x14ac:dyDescent="0.25">
      <c r="D681" s="1">
        <v>41741</v>
      </c>
      <c r="E681" s="2" t="s">
        <v>57</v>
      </c>
      <c r="F681">
        <v>166</v>
      </c>
      <c r="G681">
        <f>IF(cukier8[[#This Row],[NIP]]=E680,G680+cukier8[[#This Row],[sprzedane kg cukru]],cukier8[[#This Row],[sprzedane kg cukru]])</f>
        <v>4322</v>
      </c>
      <c r="H6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1660</v>
      </c>
    </row>
    <row r="682" spans="4:8" x14ac:dyDescent="0.25">
      <c r="D682" s="1">
        <v>41743</v>
      </c>
      <c r="E682" s="2" t="s">
        <v>57</v>
      </c>
      <c r="F682">
        <v>121</v>
      </c>
      <c r="G682">
        <f>IF(cukier8[[#This Row],[NIP]]=E681,G681+cukier8[[#This Row],[sprzedane kg cukru]],cukier8[[#This Row],[sprzedane kg cukru]])</f>
        <v>4443</v>
      </c>
      <c r="H6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1210</v>
      </c>
    </row>
    <row r="683" spans="4:8" x14ac:dyDescent="0.25">
      <c r="D683" s="1">
        <v>41868</v>
      </c>
      <c r="E683" s="2" t="s">
        <v>57</v>
      </c>
      <c r="F683">
        <v>35</v>
      </c>
      <c r="G683">
        <f>IF(cukier8[[#This Row],[NIP]]=E682,G682+cukier8[[#This Row],[sprzedane kg cukru]],cukier8[[#This Row],[sprzedane kg cukru]])</f>
        <v>4478</v>
      </c>
      <c r="H6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350</v>
      </c>
    </row>
    <row r="684" spans="4:8" x14ac:dyDescent="0.25">
      <c r="D684" s="1">
        <v>41945</v>
      </c>
      <c r="E684" s="2" t="s">
        <v>57</v>
      </c>
      <c r="F684">
        <v>171</v>
      </c>
      <c r="G684">
        <f>IF(cukier8[[#This Row],[NIP]]=E683,G683+cukier8[[#This Row],[sprzedane kg cukru]],cukier8[[#This Row],[sprzedane kg cukru]])</f>
        <v>4649</v>
      </c>
      <c r="H6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1710</v>
      </c>
    </row>
    <row r="685" spans="4:8" x14ac:dyDescent="0.25">
      <c r="D685" s="1">
        <v>41950</v>
      </c>
      <c r="E685" s="2" t="s">
        <v>57</v>
      </c>
      <c r="F685">
        <v>179</v>
      </c>
      <c r="G685">
        <f>IF(cukier8[[#This Row],[NIP]]=E684,G684+cukier8[[#This Row],[sprzedane kg cukru]],cukier8[[#This Row],[sprzedane kg cukru]])</f>
        <v>4828</v>
      </c>
      <c r="H6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1790</v>
      </c>
    </row>
    <row r="686" spans="4:8" x14ac:dyDescent="0.25">
      <c r="D686" s="1">
        <v>41992</v>
      </c>
      <c r="E686" s="2" t="s">
        <v>57</v>
      </c>
      <c r="F686">
        <v>98</v>
      </c>
      <c r="G686">
        <f>IF(cukier8[[#This Row],[NIP]]=E685,G685+cukier8[[#This Row],[sprzedane kg cukru]],cukier8[[#This Row],[sprzedane kg cukru]])</f>
        <v>4926</v>
      </c>
      <c r="H6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980</v>
      </c>
    </row>
    <row r="687" spans="4:8" x14ac:dyDescent="0.25">
      <c r="D687" s="1">
        <v>40246</v>
      </c>
      <c r="E687" s="2" t="s">
        <v>210</v>
      </c>
      <c r="F687">
        <v>7</v>
      </c>
      <c r="G687">
        <f>IF(cukier8[[#This Row],[NIP]]=E686,G686+cukier8[[#This Row],[sprzedane kg cukru]],cukier8[[#This Row],[sprzedane kg cukru]])</f>
        <v>7</v>
      </c>
      <c r="H6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88" spans="4:8" x14ac:dyDescent="0.25">
      <c r="D688" s="1">
        <v>41283</v>
      </c>
      <c r="E688" s="2" t="s">
        <v>210</v>
      </c>
      <c r="F688">
        <v>16</v>
      </c>
      <c r="G688">
        <f>IF(cukier8[[#This Row],[NIP]]=E687,G687+cukier8[[#This Row],[sprzedane kg cukru]],cukier8[[#This Row],[sprzedane kg cukru]])</f>
        <v>23</v>
      </c>
      <c r="H6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89" spans="4:8" x14ac:dyDescent="0.25">
      <c r="D689" s="1">
        <v>38780</v>
      </c>
      <c r="E689" s="2" t="s">
        <v>99</v>
      </c>
      <c r="F689">
        <v>16</v>
      </c>
      <c r="G689">
        <f>IF(cukier8[[#This Row],[NIP]]=E688,G688+cukier8[[#This Row],[sprzedane kg cukru]],cukier8[[#This Row],[sprzedane kg cukru]])</f>
        <v>16</v>
      </c>
      <c r="H6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90" spans="4:8" x14ac:dyDescent="0.25">
      <c r="D690" s="1">
        <v>38853</v>
      </c>
      <c r="E690" s="2" t="s">
        <v>99</v>
      </c>
      <c r="F690">
        <v>13</v>
      </c>
      <c r="G690">
        <f>IF(cukier8[[#This Row],[NIP]]=E689,G689+cukier8[[#This Row],[sprzedane kg cukru]],cukier8[[#This Row],[sprzedane kg cukru]])</f>
        <v>29</v>
      </c>
      <c r="H6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91" spans="4:8" x14ac:dyDescent="0.25">
      <c r="D691" s="1">
        <v>40084</v>
      </c>
      <c r="E691" s="2" t="s">
        <v>99</v>
      </c>
      <c r="F691">
        <v>5</v>
      </c>
      <c r="G691">
        <f>IF(cukier8[[#This Row],[NIP]]=E690,G690+cukier8[[#This Row],[sprzedane kg cukru]],cukier8[[#This Row],[sprzedane kg cukru]])</f>
        <v>34</v>
      </c>
      <c r="H6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92" spans="4:8" x14ac:dyDescent="0.25">
      <c r="D692" s="1">
        <v>41639</v>
      </c>
      <c r="E692" s="2" t="s">
        <v>99</v>
      </c>
      <c r="F692">
        <v>8</v>
      </c>
      <c r="G692">
        <f>IF(cukier8[[#This Row],[NIP]]=E691,G691+cukier8[[#This Row],[sprzedane kg cukru]],cukier8[[#This Row],[sprzedane kg cukru]])</f>
        <v>42</v>
      </c>
      <c r="H6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93" spans="4:8" x14ac:dyDescent="0.25">
      <c r="D693" s="1">
        <v>40361</v>
      </c>
      <c r="E693" s="2" t="s">
        <v>215</v>
      </c>
      <c r="F693">
        <v>13</v>
      </c>
      <c r="G693">
        <f>IF(cukier8[[#This Row],[NIP]]=E692,G692+cukier8[[#This Row],[sprzedane kg cukru]],cukier8[[#This Row],[sprzedane kg cukru]])</f>
        <v>13</v>
      </c>
      <c r="H6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94" spans="4:8" x14ac:dyDescent="0.25">
      <c r="D694" s="1">
        <v>41167</v>
      </c>
      <c r="E694" s="2" t="s">
        <v>232</v>
      </c>
      <c r="F694">
        <v>20</v>
      </c>
      <c r="G694">
        <f>IF(cukier8[[#This Row],[NIP]]=E693,G693+cukier8[[#This Row],[sprzedane kg cukru]],cukier8[[#This Row],[sprzedane kg cukru]])</f>
        <v>20</v>
      </c>
      <c r="H6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695" spans="4:8" x14ac:dyDescent="0.25">
      <c r="D695" s="1">
        <v>38412</v>
      </c>
      <c r="E695" s="2" t="s">
        <v>26</v>
      </c>
      <c r="F695">
        <v>204</v>
      </c>
      <c r="G695">
        <f>IF(cukier8[[#This Row],[NIP]]=E694,G694+cukier8[[#This Row],[sprzedane kg cukru]],cukier8[[#This Row],[sprzedane kg cukru]])</f>
        <v>204</v>
      </c>
      <c r="H6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1020</v>
      </c>
    </row>
    <row r="696" spans="4:8" x14ac:dyDescent="0.25">
      <c r="D696" s="1">
        <v>38670</v>
      </c>
      <c r="E696" s="2" t="s">
        <v>26</v>
      </c>
      <c r="F696">
        <v>383</v>
      </c>
      <c r="G696">
        <f>IF(cukier8[[#This Row],[NIP]]=E695,G695+cukier8[[#This Row],[sprzedane kg cukru]],cukier8[[#This Row],[sprzedane kg cukru]])</f>
        <v>587</v>
      </c>
      <c r="H6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1915</v>
      </c>
    </row>
    <row r="697" spans="4:8" x14ac:dyDescent="0.25">
      <c r="D697" s="1">
        <v>38824</v>
      </c>
      <c r="E697" s="2" t="s">
        <v>26</v>
      </c>
      <c r="F697">
        <v>127</v>
      </c>
      <c r="G697">
        <f>IF(cukier8[[#This Row],[NIP]]=E696,G696+cukier8[[#This Row],[sprzedane kg cukru]],cukier8[[#This Row],[sprzedane kg cukru]])</f>
        <v>714</v>
      </c>
      <c r="H6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635</v>
      </c>
    </row>
    <row r="698" spans="4:8" x14ac:dyDescent="0.25">
      <c r="D698" s="1">
        <v>38857</v>
      </c>
      <c r="E698" s="2" t="s">
        <v>26</v>
      </c>
      <c r="F698">
        <v>412</v>
      </c>
      <c r="G698">
        <f>IF(cukier8[[#This Row],[NIP]]=E697,G697+cukier8[[#This Row],[sprzedane kg cukru]],cukier8[[#This Row],[sprzedane kg cukru]])</f>
        <v>1126</v>
      </c>
      <c r="H6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4120</v>
      </c>
    </row>
    <row r="699" spans="4:8" x14ac:dyDescent="0.25">
      <c r="D699" s="1">
        <v>39263</v>
      </c>
      <c r="E699" s="2" t="s">
        <v>26</v>
      </c>
      <c r="F699">
        <v>291</v>
      </c>
      <c r="G699">
        <f>IF(cukier8[[#This Row],[NIP]]=E698,G698+cukier8[[#This Row],[sprzedane kg cukru]],cukier8[[#This Row],[sprzedane kg cukru]])</f>
        <v>1417</v>
      </c>
      <c r="H6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2910</v>
      </c>
    </row>
    <row r="700" spans="4:8" x14ac:dyDescent="0.25">
      <c r="D700" s="1">
        <v>39318</v>
      </c>
      <c r="E700" s="2" t="s">
        <v>26</v>
      </c>
      <c r="F700">
        <v>445</v>
      </c>
      <c r="G700">
        <f>IF(cukier8[[#This Row],[NIP]]=E699,G699+cukier8[[#This Row],[sprzedane kg cukru]],cukier8[[#This Row],[sprzedane kg cukru]])</f>
        <v>1862</v>
      </c>
      <c r="H7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4450</v>
      </c>
    </row>
    <row r="701" spans="4:8" x14ac:dyDescent="0.25">
      <c r="D701" s="1">
        <v>39371</v>
      </c>
      <c r="E701" s="2" t="s">
        <v>26</v>
      </c>
      <c r="F701">
        <v>369</v>
      </c>
      <c r="G701">
        <f>IF(cukier8[[#This Row],[NIP]]=E700,G700+cukier8[[#This Row],[sprzedane kg cukru]],cukier8[[#This Row],[sprzedane kg cukru]])</f>
        <v>2231</v>
      </c>
      <c r="H7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3690</v>
      </c>
    </row>
    <row r="702" spans="4:8" x14ac:dyDescent="0.25">
      <c r="D702" s="1">
        <v>39456</v>
      </c>
      <c r="E702" s="2" t="s">
        <v>26</v>
      </c>
      <c r="F702">
        <v>412</v>
      </c>
      <c r="G702">
        <f>IF(cukier8[[#This Row],[NIP]]=E701,G701+cukier8[[#This Row],[sprzedane kg cukru]],cukier8[[#This Row],[sprzedane kg cukru]])</f>
        <v>2643</v>
      </c>
      <c r="H7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4120</v>
      </c>
    </row>
    <row r="703" spans="4:8" x14ac:dyDescent="0.25">
      <c r="D703" s="1">
        <v>39481</v>
      </c>
      <c r="E703" s="2" t="s">
        <v>26</v>
      </c>
      <c r="F703">
        <v>171</v>
      </c>
      <c r="G703">
        <f>IF(cukier8[[#This Row],[NIP]]=E702,G702+cukier8[[#This Row],[sprzedane kg cukru]],cukier8[[#This Row],[sprzedane kg cukru]])</f>
        <v>2814</v>
      </c>
      <c r="H7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1710</v>
      </c>
    </row>
    <row r="704" spans="4:8" x14ac:dyDescent="0.25">
      <c r="D704" s="1">
        <v>39484</v>
      </c>
      <c r="E704" s="2" t="s">
        <v>26</v>
      </c>
      <c r="F704">
        <v>365</v>
      </c>
      <c r="G704">
        <f>IF(cukier8[[#This Row],[NIP]]=E703,G703+cukier8[[#This Row],[sprzedane kg cukru]],cukier8[[#This Row],[sprzedane kg cukru]])</f>
        <v>3179</v>
      </c>
      <c r="H7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3650</v>
      </c>
    </row>
    <row r="705" spans="4:8" x14ac:dyDescent="0.25">
      <c r="D705" s="1">
        <v>39544</v>
      </c>
      <c r="E705" s="2" t="s">
        <v>26</v>
      </c>
      <c r="F705">
        <v>176</v>
      </c>
      <c r="G705">
        <f>IF(cukier8[[#This Row],[NIP]]=E704,G704+cukier8[[#This Row],[sprzedane kg cukru]],cukier8[[#This Row],[sprzedane kg cukru]])</f>
        <v>3355</v>
      </c>
      <c r="H7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1760</v>
      </c>
    </row>
    <row r="706" spans="4:8" x14ac:dyDescent="0.25">
      <c r="D706" s="1">
        <v>39764</v>
      </c>
      <c r="E706" s="2" t="s">
        <v>26</v>
      </c>
      <c r="F706">
        <v>226</v>
      </c>
      <c r="G706">
        <f>IF(cukier8[[#This Row],[NIP]]=E705,G705+cukier8[[#This Row],[sprzedane kg cukru]],cukier8[[#This Row],[sprzedane kg cukru]])</f>
        <v>3581</v>
      </c>
      <c r="H7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2260</v>
      </c>
    </row>
    <row r="707" spans="4:8" x14ac:dyDescent="0.25">
      <c r="D707" s="1">
        <v>39859</v>
      </c>
      <c r="E707" s="2" t="s">
        <v>26</v>
      </c>
      <c r="F707">
        <v>284</v>
      </c>
      <c r="G707">
        <f>IF(cukier8[[#This Row],[NIP]]=E706,G706+cukier8[[#This Row],[sprzedane kg cukru]],cukier8[[#This Row],[sprzedane kg cukru]])</f>
        <v>3865</v>
      </c>
      <c r="H7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2840</v>
      </c>
    </row>
    <row r="708" spans="4:8" x14ac:dyDescent="0.25">
      <c r="D708" s="1">
        <v>40381</v>
      </c>
      <c r="E708" s="2" t="s">
        <v>26</v>
      </c>
      <c r="F708">
        <v>138</v>
      </c>
      <c r="G708">
        <f>IF(cukier8[[#This Row],[NIP]]=E707,G707+cukier8[[#This Row],[sprzedane kg cukru]],cukier8[[#This Row],[sprzedane kg cukru]])</f>
        <v>4003</v>
      </c>
      <c r="H7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1380</v>
      </c>
    </row>
    <row r="709" spans="4:8" x14ac:dyDescent="0.25">
      <c r="D709" s="1">
        <v>40701</v>
      </c>
      <c r="E709" s="2" t="s">
        <v>26</v>
      </c>
      <c r="F709">
        <v>110</v>
      </c>
      <c r="G709">
        <f>IF(cukier8[[#This Row],[NIP]]=E708,G708+cukier8[[#This Row],[sprzedane kg cukru]],cukier8[[#This Row],[sprzedane kg cukru]])</f>
        <v>4113</v>
      </c>
      <c r="H7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1100</v>
      </c>
    </row>
    <row r="710" spans="4:8" x14ac:dyDescent="0.25">
      <c r="D710" s="1">
        <v>40789</v>
      </c>
      <c r="E710" s="2" t="s">
        <v>26</v>
      </c>
      <c r="F710">
        <v>310</v>
      </c>
      <c r="G710">
        <f>IF(cukier8[[#This Row],[NIP]]=E709,G709+cukier8[[#This Row],[sprzedane kg cukru]],cukier8[[#This Row],[sprzedane kg cukru]])</f>
        <v>4423</v>
      </c>
      <c r="H7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3100</v>
      </c>
    </row>
    <row r="711" spans="4:8" x14ac:dyDescent="0.25">
      <c r="D711" s="1">
        <v>40800</v>
      </c>
      <c r="E711" s="2" t="s">
        <v>26</v>
      </c>
      <c r="F711">
        <v>230</v>
      </c>
      <c r="G711">
        <f>IF(cukier8[[#This Row],[NIP]]=E710,G710+cukier8[[#This Row],[sprzedane kg cukru]],cukier8[[#This Row],[sprzedane kg cukru]])</f>
        <v>4653</v>
      </c>
      <c r="H7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2300</v>
      </c>
    </row>
    <row r="712" spans="4:8" x14ac:dyDescent="0.25">
      <c r="D712" s="1">
        <v>40895</v>
      </c>
      <c r="E712" s="2" t="s">
        <v>26</v>
      </c>
      <c r="F712">
        <v>236</v>
      </c>
      <c r="G712">
        <f>IF(cukier8[[#This Row],[NIP]]=E711,G711+cukier8[[#This Row],[sprzedane kg cukru]],cukier8[[#This Row],[sprzedane kg cukru]])</f>
        <v>4889</v>
      </c>
      <c r="H7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2360</v>
      </c>
    </row>
    <row r="713" spans="4:8" x14ac:dyDescent="0.25">
      <c r="D713" s="1">
        <v>41130</v>
      </c>
      <c r="E713" s="2" t="s">
        <v>26</v>
      </c>
      <c r="F713">
        <v>190</v>
      </c>
      <c r="G713">
        <f>IF(cukier8[[#This Row],[NIP]]=E712,G712+cukier8[[#This Row],[sprzedane kg cukru]],cukier8[[#This Row],[sprzedane kg cukru]])</f>
        <v>5079</v>
      </c>
      <c r="H7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1900</v>
      </c>
    </row>
    <row r="714" spans="4:8" x14ac:dyDescent="0.25">
      <c r="D714" s="1">
        <v>41770</v>
      </c>
      <c r="E714" s="2" t="s">
        <v>26</v>
      </c>
      <c r="F714">
        <v>386</v>
      </c>
      <c r="G714">
        <f>IF(cukier8[[#This Row],[NIP]]=E713,G713+cukier8[[#This Row],[sprzedane kg cukru]],cukier8[[#This Row],[sprzedane kg cukru]])</f>
        <v>5465</v>
      </c>
      <c r="H7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3860</v>
      </c>
    </row>
    <row r="715" spans="4:8" x14ac:dyDescent="0.25">
      <c r="D715" s="1">
        <v>41978</v>
      </c>
      <c r="E715" s="2" t="s">
        <v>26</v>
      </c>
      <c r="F715">
        <v>332</v>
      </c>
      <c r="G715">
        <f>IF(cukier8[[#This Row],[NIP]]=E714,G714+cukier8[[#This Row],[sprzedane kg cukru]],cukier8[[#This Row],[sprzedane kg cukru]])</f>
        <v>5797</v>
      </c>
      <c r="H7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3320</v>
      </c>
    </row>
    <row r="716" spans="4:8" x14ac:dyDescent="0.25">
      <c r="D716" s="1">
        <v>39834</v>
      </c>
      <c r="E716" s="2" t="s">
        <v>181</v>
      </c>
      <c r="F716">
        <v>16</v>
      </c>
      <c r="G716">
        <f>IF(cukier8[[#This Row],[NIP]]=E715,G715+cukier8[[#This Row],[sprzedane kg cukru]],cukier8[[#This Row],[sprzedane kg cukru]])</f>
        <v>16</v>
      </c>
      <c r="H7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17" spans="4:8" x14ac:dyDescent="0.25">
      <c r="D717" s="1">
        <v>38589</v>
      </c>
      <c r="E717" s="2" t="s">
        <v>76</v>
      </c>
      <c r="F717">
        <v>11</v>
      </c>
      <c r="G717">
        <f>IF(cukier8[[#This Row],[NIP]]=E716,G716+cukier8[[#This Row],[sprzedane kg cukru]],cukier8[[#This Row],[sprzedane kg cukru]])</f>
        <v>11</v>
      </c>
      <c r="H7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18" spans="4:8" x14ac:dyDescent="0.25">
      <c r="D718" s="1">
        <v>40103</v>
      </c>
      <c r="E718" s="2" t="s">
        <v>76</v>
      </c>
      <c r="F718">
        <v>6</v>
      </c>
      <c r="G718">
        <f>IF(cukier8[[#This Row],[NIP]]=E717,G717+cukier8[[#This Row],[sprzedane kg cukru]],cukier8[[#This Row],[sprzedane kg cukru]])</f>
        <v>17</v>
      </c>
      <c r="H7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19" spans="4:8" x14ac:dyDescent="0.25">
      <c r="D719" s="1">
        <v>40992</v>
      </c>
      <c r="E719" s="2" t="s">
        <v>76</v>
      </c>
      <c r="F719">
        <v>11</v>
      </c>
      <c r="G719">
        <f>IF(cukier8[[#This Row],[NIP]]=E718,G718+cukier8[[#This Row],[sprzedane kg cukru]],cukier8[[#This Row],[sprzedane kg cukru]])</f>
        <v>28</v>
      </c>
      <c r="H7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20" spans="4:8" x14ac:dyDescent="0.25">
      <c r="D720" s="1">
        <v>41981</v>
      </c>
      <c r="E720" s="2" t="s">
        <v>76</v>
      </c>
      <c r="F720">
        <v>10</v>
      </c>
      <c r="G720">
        <f>IF(cukier8[[#This Row],[NIP]]=E719,G719+cukier8[[#This Row],[sprzedane kg cukru]],cukier8[[#This Row],[sprzedane kg cukru]])</f>
        <v>38</v>
      </c>
      <c r="H7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21" spans="4:8" x14ac:dyDescent="0.25">
      <c r="D721" s="1">
        <v>40237</v>
      </c>
      <c r="E721" s="2" t="s">
        <v>209</v>
      </c>
      <c r="F721">
        <v>20</v>
      </c>
      <c r="G721">
        <f>IF(cukier8[[#This Row],[NIP]]=E720,G720+cukier8[[#This Row],[sprzedane kg cukru]],cukier8[[#This Row],[sprzedane kg cukru]])</f>
        <v>20</v>
      </c>
      <c r="H7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22" spans="4:8" x14ac:dyDescent="0.25">
      <c r="D722" s="1">
        <v>41616</v>
      </c>
      <c r="E722" s="2" t="s">
        <v>209</v>
      </c>
      <c r="F722">
        <v>9</v>
      </c>
      <c r="G722">
        <f>IF(cukier8[[#This Row],[NIP]]=E721,G721+cukier8[[#This Row],[sprzedane kg cukru]],cukier8[[#This Row],[sprzedane kg cukru]])</f>
        <v>29</v>
      </c>
      <c r="H7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23" spans="4:8" x14ac:dyDescent="0.25">
      <c r="D723" s="1">
        <v>38847</v>
      </c>
      <c r="E723" s="2" t="s">
        <v>109</v>
      </c>
      <c r="F723">
        <v>20</v>
      </c>
      <c r="G723">
        <f>IF(cukier8[[#This Row],[NIP]]=E722,G722+cukier8[[#This Row],[sprzedane kg cukru]],cukier8[[#This Row],[sprzedane kg cukru]])</f>
        <v>20</v>
      </c>
      <c r="H7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24" spans="4:8" x14ac:dyDescent="0.25">
      <c r="D724" s="1">
        <v>38393</v>
      </c>
      <c r="E724" s="2" t="s">
        <v>18</v>
      </c>
      <c r="F724">
        <v>6</v>
      </c>
      <c r="G724">
        <f>IF(cukier8[[#This Row],[NIP]]=E723,G723+cukier8[[#This Row],[sprzedane kg cukru]],cukier8[[#This Row],[sprzedane kg cukru]])</f>
        <v>6</v>
      </c>
      <c r="H7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25" spans="4:8" x14ac:dyDescent="0.25">
      <c r="D725" s="1">
        <v>38633</v>
      </c>
      <c r="E725" s="2" t="s">
        <v>18</v>
      </c>
      <c r="F725">
        <v>8</v>
      </c>
      <c r="G725">
        <f>IF(cukier8[[#This Row],[NIP]]=E724,G724+cukier8[[#This Row],[sprzedane kg cukru]],cukier8[[#This Row],[sprzedane kg cukru]])</f>
        <v>14</v>
      </c>
      <c r="H7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26" spans="4:8" x14ac:dyDescent="0.25">
      <c r="D726" s="1">
        <v>39430</v>
      </c>
      <c r="E726" s="2" t="s">
        <v>18</v>
      </c>
      <c r="F726">
        <v>7</v>
      </c>
      <c r="G726">
        <f>IF(cukier8[[#This Row],[NIP]]=E725,G725+cukier8[[#This Row],[sprzedane kg cukru]],cukier8[[#This Row],[sprzedane kg cukru]])</f>
        <v>21</v>
      </c>
      <c r="H7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27" spans="4:8" x14ac:dyDescent="0.25">
      <c r="D727" s="1">
        <v>39994</v>
      </c>
      <c r="E727" s="2" t="s">
        <v>18</v>
      </c>
      <c r="F727">
        <v>10</v>
      </c>
      <c r="G727">
        <f>IF(cukier8[[#This Row],[NIP]]=E726,G726+cukier8[[#This Row],[sprzedane kg cukru]],cukier8[[#This Row],[sprzedane kg cukru]])</f>
        <v>31</v>
      </c>
      <c r="H7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28" spans="4:8" x14ac:dyDescent="0.25">
      <c r="D728" s="1">
        <v>41099</v>
      </c>
      <c r="E728" s="2" t="s">
        <v>18</v>
      </c>
      <c r="F728">
        <v>7</v>
      </c>
      <c r="G728">
        <f>IF(cukier8[[#This Row],[NIP]]=E727,G727+cukier8[[#This Row],[sprzedane kg cukru]],cukier8[[#This Row],[sprzedane kg cukru]])</f>
        <v>38</v>
      </c>
      <c r="H7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29" spans="4:8" x14ac:dyDescent="0.25">
      <c r="D729" s="1">
        <v>40647</v>
      </c>
      <c r="E729" s="2" t="s">
        <v>221</v>
      </c>
      <c r="F729">
        <v>13</v>
      </c>
      <c r="G729">
        <f>IF(cukier8[[#This Row],[NIP]]=E728,G728+cukier8[[#This Row],[sprzedane kg cukru]],cukier8[[#This Row],[sprzedane kg cukru]])</f>
        <v>13</v>
      </c>
      <c r="H7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30" spans="4:8" x14ac:dyDescent="0.25">
      <c r="D730" s="1">
        <v>41787</v>
      </c>
      <c r="E730" s="2" t="s">
        <v>221</v>
      </c>
      <c r="F730">
        <v>16</v>
      </c>
      <c r="G730">
        <f>IF(cukier8[[#This Row],[NIP]]=E729,G729+cukier8[[#This Row],[sprzedane kg cukru]],cukier8[[#This Row],[sprzedane kg cukru]])</f>
        <v>29</v>
      </c>
      <c r="H7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31" spans="4:8" x14ac:dyDescent="0.25">
      <c r="D731" s="1">
        <v>38560</v>
      </c>
      <c r="E731" s="2" t="s">
        <v>66</v>
      </c>
      <c r="F731">
        <v>2</v>
      </c>
      <c r="G731">
        <f>IF(cukier8[[#This Row],[NIP]]=E730,G730+cukier8[[#This Row],[sprzedane kg cukru]],cukier8[[#This Row],[sprzedane kg cukru]])</f>
        <v>2</v>
      </c>
      <c r="H7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32" spans="4:8" x14ac:dyDescent="0.25">
      <c r="D732" s="1">
        <v>38755</v>
      </c>
      <c r="E732" s="2" t="s">
        <v>66</v>
      </c>
      <c r="F732">
        <v>1</v>
      </c>
      <c r="G732">
        <f>IF(cukier8[[#This Row],[NIP]]=E731,G731+cukier8[[#This Row],[sprzedane kg cukru]],cukier8[[#This Row],[sprzedane kg cukru]])</f>
        <v>3</v>
      </c>
      <c r="H7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33" spans="4:8" x14ac:dyDescent="0.25">
      <c r="D733" s="1">
        <v>39632</v>
      </c>
      <c r="E733" s="2" t="s">
        <v>66</v>
      </c>
      <c r="F733">
        <v>3</v>
      </c>
      <c r="G733">
        <f>IF(cukier8[[#This Row],[NIP]]=E732,G732+cukier8[[#This Row],[sprzedane kg cukru]],cukier8[[#This Row],[sprzedane kg cukru]])</f>
        <v>6</v>
      </c>
      <c r="H7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34" spans="4:8" x14ac:dyDescent="0.25">
      <c r="D734" s="1">
        <v>41453</v>
      </c>
      <c r="E734" s="2" t="s">
        <v>66</v>
      </c>
      <c r="F734">
        <v>13</v>
      </c>
      <c r="G734">
        <f>IF(cukier8[[#This Row],[NIP]]=E733,G733+cukier8[[#This Row],[sprzedane kg cukru]],cukier8[[#This Row],[sprzedane kg cukru]])</f>
        <v>19</v>
      </c>
      <c r="H7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35" spans="4:8" x14ac:dyDescent="0.25">
      <c r="D735" s="1">
        <v>41520</v>
      </c>
      <c r="E735" s="2" t="s">
        <v>66</v>
      </c>
      <c r="F735">
        <v>15</v>
      </c>
      <c r="G735">
        <f>IF(cukier8[[#This Row],[NIP]]=E734,G734+cukier8[[#This Row],[sprzedane kg cukru]],cukier8[[#This Row],[sprzedane kg cukru]])</f>
        <v>34</v>
      </c>
      <c r="H7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36" spans="4:8" x14ac:dyDescent="0.25">
      <c r="D736" s="1">
        <v>38356</v>
      </c>
      <c r="E736" s="2" t="s">
        <v>3</v>
      </c>
      <c r="F736">
        <v>2</v>
      </c>
      <c r="G736">
        <f>IF(cukier8[[#This Row],[NIP]]=E735,G735+cukier8[[#This Row],[sprzedane kg cukru]],cukier8[[#This Row],[sprzedane kg cukru]])</f>
        <v>2</v>
      </c>
      <c r="H7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37" spans="4:8" x14ac:dyDescent="0.25">
      <c r="D737" s="1">
        <v>38448</v>
      </c>
      <c r="E737" s="2" t="s">
        <v>3</v>
      </c>
      <c r="F737">
        <v>15</v>
      </c>
      <c r="G737">
        <f>IF(cukier8[[#This Row],[NIP]]=E736,G736+cukier8[[#This Row],[sprzedane kg cukru]],cukier8[[#This Row],[sprzedane kg cukru]])</f>
        <v>17</v>
      </c>
      <c r="H7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38" spans="4:8" x14ac:dyDescent="0.25">
      <c r="D738" s="1">
        <v>39808</v>
      </c>
      <c r="E738" s="2" t="s">
        <v>3</v>
      </c>
      <c r="F738">
        <v>14</v>
      </c>
      <c r="G738">
        <f>IF(cukier8[[#This Row],[NIP]]=E737,G737+cukier8[[#This Row],[sprzedane kg cukru]],cukier8[[#This Row],[sprzedane kg cukru]])</f>
        <v>31</v>
      </c>
      <c r="H7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39" spans="4:8" x14ac:dyDescent="0.25">
      <c r="D739" s="1">
        <v>40031</v>
      </c>
      <c r="E739" s="2" t="s">
        <v>3</v>
      </c>
      <c r="F739">
        <v>18</v>
      </c>
      <c r="G739">
        <f>IF(cukier8[[#This Row],[NIP]]=E738,G738+cukier8[[#This Row],[sprzedane kg cukru]],cukier8[[#This Row],[sprzedane kg cukru]])</f>
        <v>49</v>
      </c>
      <c r="H7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40" spans="4:8" x14ac:dyDescent="0.25">
      <c r="D740" s="1">
        <v>41629</v>
      </c>
      <c r="E740" s="2" t="s">
        <v>3</v>
      </c>
      <c r="F740">
        <v>20</v>
      </c>
      <c r="G740">
        <f>IF(cukier8[[#This Row],[NIP]]=E739,G739+cukier8[[#This Row],[sprzedane kg cukru]],cukier8[[#This Row],[sprzedane kg cukru]])</f>
        <v>69</v>
      </c>
      <c r="H7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41" spans="4:8" x14ac:dyDescent="0.25">
      <c r="D741" s="1">
        <v>39496</v>
      </c>
      <c r="E741" s="2" t="s">
        <v>159</v>
      </c>
      <c r="F741">
        <v>2</v>
      </c>
      <c r="G741">
        <f>IF(cukier8[[#This Row],[NIP]]=E740,G740+cukier8[[#This Row],[sprzedane kg cukru]],cukier8[[#This Row],[sprzedane kg cukru]])</f>
        <v>2</v>
      </c>
      <c r="H7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42" spans="4:8" x14ac:dyDescent="0.25">
      <c r="D742" s="1">
        <v>40139</v>
      </c>
      <c r="E742" s="2" t="s">
        <v>159</v>
      </c>
      <c r="F742">
        <v>2</v>
      </c>
      <c r="G742">
        <f>IF(cukier8[[#This Row],[NIP]]=E741,G741+cukier8[[#This Row],[sprzedane kg cukru]],cukier8[[#This Row],[sprzedane kg cukru]])</f>
        <v>4</v>
      </c>
      <c r="H7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43" spans="4:8" x14ac:dyDescent="0.25">
      <c r="D743" s="1">
        <v>41913</v>
      </c>
      <c r="E743" s="2" t="s">
        <v>159</v>
      </c>
      <c r="F743">
        <v>16</v>
      </c>
      <c r="G743">
        <f>IF(cukier8[[#This Row],[NIP]]=E742,G742+cukier8[[#This Row],[sprzedane kg cukru]],cukier8[[#This Row],[sprzedane kg cukru]])</f>
        <v>20</v>
      </c>
      <c r="H7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44" spans="4:8" x14ac:dyDescent="0.25">
      <c r="D744" s="1">
        <v>38978</v>
      </c>
      <c r="E744" s="2" t="s">
        <v>127</v>
      </c>
      <c r="F744">
        <v>8</v>
      </c>
      <c r="G744">
        <f>IF(cukier8[[#This Row],[NIP]]=E743,G743+cukier8[[#This Row],[sprzedane kg cukru]],cukier8[[#This Row],[sprzedane kg cukru]])</f>
        <v>8</v>
      </c>
      <c r="H7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45" spans="4:8" x14ac:dyDescent="0.25">
      <c r="D745" s="1">
        <v>41061</v>
      </c>
      <c r="E745" s="2" t="s">
        <v>127</v>
      </c>
      <c r="F745">
        <v>2</v>
      </c>
      <c r="G745">
        <f>IF(cukier8[[#This Row],[NIP]]=E744,G744+cukier8[[#This Row],[sprzedane kg cukru]],cukier8[[#This Row],[sprzedane kg cukru]])</f>
        <v>10</v>
      </c>
      <c r="H7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46" spans="4:8" x14ac:dyDescent="0.25">
      <c r="D746" s="1">
        <v>41064</v>
      </c>
      <c r="E746" s="2" t="s">
        <v>127</v>
      </c>
      <c r="F746">
        <v>8</v>
      </c>
      <c r="G746">
        <f>IF(cukier8[[#This Row],[NIP]]=E745,G745+cukier8[[#This Row],[sprzedane kg cukru]],cukier8[[#This Row],[sprzedane kg cukru]])</f>
        <v>18</v>
      </c>
      <c r="H7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47" spans="4:8" x14ac:dyDescent="0.25">
      <c r="D747" s="1">
        <v>38788</v>
      </c>
      <c r="E747" s="2" t="s">
        <v>100</v>
      </c>
      <c r="F747">
        <v>12</v>
      </c>
      <c r="G747">
        <f>IF(cukier8[[#This Row],[NIP]]=E746,G746+cukier8[[#This Row],[sprzedane kg cukru]],cukier8[[#This Row],[sprzedane kg cukru]])</f>
        <v>12</v>
      </c>
      <c r="H7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48" spans="4:8" x14ac:dyDescent="0.25">
      <c r="D748" s="1">
        <v>40275</v>
      </c>
      <c r="E748" s="2" t="s">
        <v>100</v>
      </c>
      <c r="F748">
        <v>19</v>
      </c>
      <c r="G748">
        <f>IF(cukier8[[#This Row],[NIP]]=E747,G747+cukier8[[#This Row],[sprzedane kg cukru]],cukier8[[#This Row],[sprzedane kg cukru]])</f>
        <v>31</v>
      </c>
      <c r="H7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49" spans="4:8" x14ac:dyDescent="0.25">
      <c r="D749" s="1">
        <v>40437</v>
      </c>
      <c r="E749" s="2" t="s">
        <v>100</v>
      </c>
      <c r="F749">
        <v>20</v>
      </c>
      <c r="G749">
        <f>IF(cukier8[[#This Row],[NIP]]=E748,G748+cukier8[[#This Row],[sprzedane kg cukru]],cukier8[[#This Row],[sprzedane kg cukru]])</f>
        <v>51</v>
      </c>
      <c r="H7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50" spans="4:8" x14ac:dyDescent="0.25">
      <c r="D750" s="1">
        <v>41969</v>
      </c>
      <c r="E750" s="2" t="s">
        <v>100</v>
      </c>
      <c r="F750">
        <v>4</v>
      </c>
      <c r="G750">
        <f>IF(cukier8[[#This Row],[NIP]]=E749,G749+cukier8[[#This Row],[sprzedane kg cukru]],cukier8[[#This Row],[sprzedane kg cukru]])</f>
        <v>55</v>
      </c>
      <c r="H7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51" spans="4:8" x14ac:dyDescent="0.25">
      <c r="D751" s="1">
        <v>38460</v>
      </c>
      <c r="E751" s="2" t="s">
        <v>42</v>
      </c>
      <c r="F751">
        <v>2</v>
      </c>
      <c r="G751">
        <f>IF(cukier8[[#This Row],[NIP]]=E750,G750+cukier8[[#This Row],[sprzedane kg cukru]],cukier8[[#This Row],[sprzedane kg cukru]])</f>
        <v>2</v>
      </c>
      <c r="H7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52" spans="4:8" x14ac:dyDescent="0.25">
      <c r="D752" s="1">
        <v>39093</v>
      </c>
      <c r="E752" s="2" t="s">
        <v>42</v>
      </c>
      <c r="F752">
        <v>20</v>
      </c>
      <c r="G752">
        <f>IF(cukier8[[#This Row],[NIP]]=E751,G751+cukier8[[#This Row],[sprzedane kg cukru]],cukier8[[#This Row],[sprzedane kg cukru]])</f>
        <v>22</v>
      </c>
      <c r="H7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53" spans="4:8" x14ac:dyDescent="0.25">
      <c r="D753" s="1">
        <v>39334</v>
      </c>
      <c r="E753" s="2" t="s">
        <v>42</v>
      </c>
      <c r="F753">
        <v>2</v>
      </c>
      <c r="G753">
        <f>IF(cukier8[[#This Row],[NIP]]=E752,G752+cukier8[[#This Row],[sprzedane kg cukru]],cukier8[[#This Row],[sprzedane kg cukru]])</f>
        <v>24</v>
      </c>
      <c r="H7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54" spans="4:8" x14ac:dyDescent="0.25">
      <c r="D754" s="1">
        <v>39392</v>
      </c>
      <c r="E754" s="2" t="s">
        <v>42</v>
      </c>
      <c r="F754">
        <v>8</v>
      </c>
      <c r="G754">
        <f>IF(cukier8[[#This Row],[NIP]]=E753,G753+cukier8[[#This Row],[sprzedane kg cukru]],cukier8[[#This Row],[sprzedane kg cukru]])</f>
        <v>32</v>
      </c>
      <c r="H7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55" spans="4:8" x14ac:dyDescent="0.25">
      <c r="D755" s="1">
        <v>40286</v>
      </c>
      <c r="E755" s="2" t="s">
        <v>42</v>
      </c>
      <c r="F755">
        <v>18</v>
      </c>
      <c r="G755">
        <f>IF(cukier8[[#This Row],[NIP]]=E754,G754+cukier8[[#This Row],[sprzedane kg cukru]],cukier8[[#This Row],[sprzedane kg cukru]])</f>
        <v>50</v>
      </c>
      <c r="H7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756" spans="4:8" x14ac:dyDescent="0.25">
      <c r="D756" s="1">
        <v>38421</v>
      </c>
      <c r="E756" s="2" t="s">
        <v>30</v>
      </c>
      <c r="F756">
        <v>102</v>
      </c>
      <c r="G756">
        <f>IF(cukier8[[#This Row],[NIP]]=E755,G755+cukier8[[#This Row],[sprzedane kg cukru]],cukier8[[#This Row],[sprzedane kg cukru]])</f>
        <v>102</v>
      </c>
      <c r="H7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510</v>
      </c>
    </row>
    <row r="757" spans="4:8" x14ac:dyDescent="0.25">
      <c r="D757" s="1">
        <v>38496</v>
      </c>
      <c r="E757" s="2" t="s">
        <v>30</v>
      </c>
      <c r="F757">
        <v>49</v>
      </c>
      <c r="G757">
        <f>IF(cukier8[[#This Row],[NIP]]=E756,G756+cukier8[[#This Row],[sprzedane kg cukru]],cukier8[[#This Row],[sprzedane kg cukru]])</f>
        <v>151</v>
      </c>
      <c r="H7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245</v>
      </c>
    </row>
    <row r="758" spans="4:8" x14ac:dyDescent="0.25">
      <c r="D758" s="1">
        <v>38579</v>
      </c>
      <c r="E758" s="2" t="s">
        <v>30</v>
      </c>
      <c r="F758">
        <v>47</v>
      </c>
      <c r="G758">
        <f>IF(cukier8[[#This Row],[NIP]]=E757,G757+cukier8[[#This Row],[sprzedane kg cukru]],cukier8[[#This Row],[sprzedane kg cukru]])</f>
        <v>198</v>
      </c>
      <c r="H7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235</v>
      </c>
    </row>
    <row r="759" spans="4:8" x14ac:dyDescent="0.25">
      <c r="D759" s="1">
        <v>38589</v>
      </c>
      <c r="E759" s="2" t="s">
        <v>30</v>
      </c>
      <c r="F759">
        <v>54</v>
      </c>
      <c r="G759">
        <f>IF(cukier8[[#This Row],[NIP]]=E758,G758+cukier8[[#This Row],[sprzedane kg cukru]],cukier8[[#This Row],[sprzedane kg cukru]])</f>
        <v>252</v>
      </c>
      <c r="H7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270</v>
      </c>
    </row>
    <row r="760" spans="4:8" x14ac:dyDescent="0.25">
      <c r="D760" s="1">
        <v>38610</v>
      </c>
      <c r="E760" s="2" t="s">
        <v>30</v>
      </c>
      <c r="F760">
        <v>47</v>
      </c>
      <c r="G760">
        <f>IF(cukier8[[#This Row],[NIP]]=E759,G759+cukier8[[#This Row],[sprzedane kg cukru]],cukier8[[#This Row],[sprzedane kg cukru]])</f>
        <v>299</v>
      </c>
      <c r="H7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235</v>
      </c>
    </row>
    <row r="761" spans="4:8" x14ac:dyDescent="0.25">
      <c r="D761" s="1">
        <v>38628</v>
      </c>
      <c r="E761" s="2" t="s">
        <v>30</v>
      </c>
      <c r="F761">
        <v>118</v>
      </c>
      <c r="G761">
        <f>IF(cukier8[[#This Row],[NIP]]=E760,G760+cukier8[[#This Row],[sprzedane kg cukru]],cukier8[[#This Row],[sprzedane kg cukru]])</f>
        <v>417</v>
      </c>
      <c r="H7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590</v>
      </c>
    </row>
    <row r="762" spans="4:8" x14ac:dyDescent="0.25">
      <c r="D762" s="1">
        <v>38638</v>
      </c>
      <c r="E762" s="2" t="s">
        <v>30</v>
      </c>
      <c r="F762">
        <v>132</v>
      </c>
      <c r="G762">
        <f>IF(cukier8[[#This Row],[NIP]]=E761,G761+cukier8[[#This Row],[sprzedane kg cukru]],cukier8[[#This Row],[sprzedane kg cukru]])</f>
        <v>549</v>
      </c>
      <c r="H7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660</v>
      </c>
    </row>
    <row r="763" spans="4:8" x14ac:dyDescent="0.25">
      <c r="D763" s="1">
        <v>38959</v>
      </c>
      <c r="E763" s="2" t="s">
        <v>30</v>
      </c>
      <c r="F763">
        <v>114</v>
      </c>
      <c r="G763">
        <f>IF(cukier8[[#This Row],[NIP]]=E762,G762+cukier8[[#This Row],[sprzedane kg cukru]],cukier8[[#This Row],[sprzedane kg cukru]])</f>
        <v>663</v>
      </c>
      <c r="H7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570</v>
      </c>
    </row>
    <row r="764" spans="4:8" x14ac:dyDescent="0.25">
      <c r="D764" s="1">
        <v>38962</v>
      </c>
      <c r="E764" s="2" t="s">
        <v>30</v>
      </c>
      <c r="F764">
        <v>33</v>
      </c>
      <c r="G764">
        <f>IF(cukier8[[#This Row],[NIP]]=E763,G763+cukier8[[#This Row],[sprzedane kg cukru]],cukier8[[#This Row],[sprzedane kg cukru]])</f>
        <v>696</v>
      </c>
      <c r="H7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165</v>
      </c>
    </row>
    <row r="765" spans="4:8" x14ac:dyDescent="0.25">
      <c r="D765" s="1">
        <v>39152</v>
      </c>
      <c r="E765" s="2" t="s">
        <v>30</v>
      </c>
      <c r="F765">
        <v>118</v>
      </c>
      <c r="G765">
        <f>IF(cukier8[[#This Row],[NIP]]=E764,G764+cukier8[[#This Row],[sprzedane kg cukru]],cukier8[[#This Row],[sprzedane kg cukru]])</f>
        <v>814</v>
      </c>
      <c r="H7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590</v>
      </c>
    </row>
    <row r="766" spans="4:8" x14ac:dyDescent="0.25">
      <c r="D766" s="1">
        <v>39223</v>
      </c>
      <c r="E766" s="2" t="s">
        <v>30</v>
      </c>
      <c r="F766">
        <v>119</v>
      </c>
      <c r="G766">
        <f>IF(cukier8[[#This Row],[NIP]]=E765,G765+cukier8[[#This Row],[sprzedane kg cukru]],cukier8[[#This Row],[sprzedane kg cukru]])</f>
        <v>933</v>
      </c>
      <c r="H7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595</v>
      </c>
    </row>
    <row r="767" spans="4:8" x14ac:dyDescent="0.25">
      <c r="D767" s="1">
        <v>39254</v>
      </c>
      <c r="E767" s="2" t="s">
        <v>30</v>
      </c>
      <c r="F767">
        <v>74</v>
      </c>
      <c r="G767">
        <f>IF(cukier8[[#This Row],[NIP]]=E766,G766+cukier8[[#This Row],[sprzedane kg cukru]],cukier8[[#This Row],[sprzedane kg cukru]])</f>
        <v>1007</v>
      </c>
      <c r="H7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740</v>
      </c>
    </row>
    <row r="768" spans="4:8" x14ac:dyDescent="0.25">
      <c r="D768" s="1">
        <v>39443</v>
      </c>
      <c r="E768" s="2" t="s">
        <v>30</v>
      </c>
      <c r="F768">
        <v>165</v>
      </c>
      <c r="G768">
        <f>IF(cukier8[[#This Row],[NIP]]=E767,G767+cukier8[[#This Row],[sprzedane kg cukru]],cukier8[[#This Row],[sprzedane kg cukru]])</f>
        <v>1172</v>
      </c>
      <c r="H7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1650</v>
      </c>
    </row>
    <row r="769" spans="4:8" x14ac:dyDescent="0.25">
      <c r="D769" s="1">
        <v>39512</v>
      </c>
      <c r="E769" s="2" t="s">
        <v>30</v>
      </c>
      <c r="F769">
        <v>135</v>
      </c>
      <c r="G769">
        <f>IF(cukier8[[#This Row],[NIP]]=E768,G768+cukier8[[#This Row],[sprzedane kg cukru]],cukier8[[#This Row],[sprzedane kg cukru]])</f>
        <v>1307</v>
      </c>
      <c r="H7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1350</v>
      </c>
    </row>
    <row r="770" spans="4:8" x14ac:dyDescent="0.25">
      <c r="D770" s="1">
        <v>39522</v>
      </c>
      <c r="E770" s="2" t="s">
        <v>30</v>
      </c>
      <c r="F770">
        <v>166</v>
      </c>
      <c r="G770">
        <f>IF(cukier8[[#This Row],[NIP]]=E769,G769+cukier8[[#This Row],[sprzedane kg cukru]],cukier8[[#This Row],[sprzedane kg cukru]])</f>
        <v>1473</v>
      </c>
      <c r="H7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1660</v>
      </c>
    </row>
    <row r="771" spans="4:8" x14ac:dyDescent="0.25">
      <c r="D771" s="1">
        <v>39662</v>
      </c>
      <c r="E771" s="2" t="s">
        <v>30</v>
      </c>
      <c r="F771">
        <v>31</v>
      </c>
      <c r="G771">
        <f>IF(cukier8[[#This Row],[NIP]]=E770,G770+cukier8[[#This Row],[sprzedane kg cukru]],cukier8[[#This Row],[sprzedane kg cukru]])</f>
        <v>1504</v>
      </c>
      <c r="H7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310</v>
      </c>
    </row>
    <row r="772" spans="4:8" x14ac:dyDescent="0.25">
      <c r="D772" s="1">
        <v>39689</v>
      </c>
      <c r="E772" s="2" t="s">
        <v>30</v>
      </c>
      <c r="F772">
        <v>105</v>
      </c>
      <c r="G772">
        <f>IF(cukier8[[#This Row],[NIP]]=E771,G771+cukier8[[#This Row],[sprzedane kg cukru]],cukier8[[#This Row],[sprzedane kg cukru]])</f>
        <v>1609</v>
      </c>
      <c r="H7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1050</v>
      </c>
    </row>
    <row r="773" spans="4:8" x14ac:dyDescent="0.25">
      <c r="D773" s="1">
        <v>39889</v>
      </c>
      <c r="E773" s="2" t="s">
        <v>30</v>
      </c>
      <c r="F773">
        <v>24</v>
      </c>
      <c r="G773">
        <f>IF(cukier8[[#This Row],[NIP]]=E772,G772+cukier8[[#This Row],[sprzedane kg cukru]],cukier8[[#This Row],[sprzedane kg cukru]])</f>
        <v>1633</v>
      </c>
      <c r="H7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240</v>
      </c>
    </row>
    <row r="774" spans="4:8" x14ac:dyDescent="0.25">
      <c r="D774" s="1">
        <v>39893</v>
      </c>
      <c r="E774" s="2" t="s">
        <v>30</v>
      </c>
      <c r="F774">
        <v>73</v>
      </c>
      <c r="G774">
        <f>IF(cukier8[[#This Row],[NIP]]=E773,G773+cukier8[[#This Row],[sprzedane kg cukru]],cukier8[[#This Row],[sprzedane kg cukru]])</f>
        <v>1706</v>
      </c>
      <c r="H7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730</v>
      </c>
    </row>
    <row r="775" spans="4:8" x14ac:dyDescent="0.25">
      <c r="D775" s="1">
        <v>39964</v>
      </c>
      <c r="E775" s="2" t="s">
        <v>30</v>
      </c>
      <c r="F775">
        <v>111</v>
      </c>
      <c r="G775">
        <f>IF(cukier8[[#This Row],[NIP]]=E774,G774+cukier8[[#This Row],[sprzedane kg cukru]],cukier8[[#This Row],[sprzedane kg cukru]])</f>
        <v>1817</v>
      </c>
      <c r="H7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1110</v>
      </c>
    </row>
    <row r="776" spans="4:8" x14ac:dyDescent="0.25">
      <c r="D776" s="1">
        <v>40044</v>
      </c>
      <c r="E776" s="2" t="s">
        <v>30</v>
      </c>
      <c r="F776">
        <v>62</v>
      </c>
      <c r="G776">
        <f>IF(cukier8[[#This Row],[NIP]]=E775,G775+cukier8[[#This Row],[sprzedane kg cukru]],cukier8[[#This Row],[sprzedane kg cukru]])</f>
        <v>1879</v>
      </c>
      <c r="H7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620</v>
      </c>
    </row>
    <row r="777" spans="4:8" x14ac:dyDescent="0.25">
      <c r="D777" s="1">
        <v>40045</v>
      </c>
      <c r="E777" s="2" t="s">
        <v>30</v>
      </c>
      <c r="F777">
        <v>170</v>
      </c>
      <c r="G777">
        <f>IF(cukier8[[#This Row],[NIP]]=E776,G776+cukier8[[#This Row],[sprzedane kg cukru]],cukier8[[#This Row],[sprzedane kg cukru]])</f>
        <v>2049</v>
      </c>
      <c r="H7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1700</v>
      </c>
    </row>
    <row r="778" spans="4:8" x14ac:dyDescent="0.25">
      <c r="D778" s="1">
        <v>40180</v>
      </c>
      <c r="E778" s="2" t="s">
        <v>30</v>
      </c>
      <c r="F778">
        <v>73</v>
      </c>
      <c r="G778">
        <f>IF(cukier8[[#This Row],[NIP]]=E777,G777+cukier8[[#This Row],[sprzedane kg cukru]],cukier8[[#This Row],[sprzedane kg cukru]])</f>
        <v>2122</v>
      </c>
      <c r="H7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730</v>
      </c>
    </row>
    <row r="779" spans="4:8" x14ac:dyDescent="0.25">
      <c r="D779" s="1">
        <v>40220</v>
      </c>
      <c r="E779" s="2" t="s">
        <v>30</v>
      </c>
      <c r="F779">
        <v>121</v>
      </c>
      <c r="G779">
        <f>IF(cukier8[[#This Row],[NIP]]=E778,G778+cukier8[[#This Row],[sprzedane kg cukru]],cukier8[[#This Row],[sprzedane kg cukru]])</f>
        <v>2243</v>
      </c>
      <c r="H7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1210</v>
      </c>
    </row>
    <row r="780" spans="4:8" x14ac:dyDescent="0.25">
      <c r="D780" s="1">
        <v>40240</v>
      </c>
      <c r="E780" s="2" t="s">
        <v>30</v>
      </c>
      <c r="F780">
        <v>35</v>
      </c>
      <c r="G780">
        <f>IF(cukier8[[#This Row],[NIP]]=E779,G779+cukier8[[#This Row],[sprzedane kg cukru]],cukier8[[#This Row],[sprzedane kg cukru]])</f>
        <v>2278</v>
      </c>
      <c r="H7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350</v>
      </c>
    </row>
    <row r="781" spans="4:8" x14ac:dyDescent="0.25">
      <c r="D781" s="1">
        <v>40265</v>
      </c>
      <c r="E781" s="2" t="s">
        <v>30</v>
      </c>
      <c r="F781">
        <v>158</v>
      </c>
      <c r="G781">
        <f>IF(cukier8[[#This Row],[NIP]]=E780,G780+cukier8[[#This Row],[sprzedane kg cukru]],cukier8[[#This Row],[sprzedane kg cukru]])</f>
        <v>2436</v>
      </c>
      <c r="H7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1580</v>
      </c>
    </row>
    <row r="782" spans="4:8" x14ac:dyDescent="0.25">
      <c r="D782" s="1">
        <v>40295</v>
      </c>
      <c r="E782" s="2" t="s">
        <v>30</v>
      </c>
      <c r="F782">
        <v>57</v>
      </c>
      <c r="G782">
        <f>IF(cukier8[[#This Row],[NIP]]=E781,G781+cukier8[[#This Row],[sprzedane kg cukru]],cukier8[[#This Row],[sprzedane kg cukru]])</f>
        <v>2493</v>
      </c>
      <c r="H7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570</v>
      </c>
    </row>
    <row r="783" spans="4:8" x14ac:dyDescent="0.25">
      <c r="D783" s="1">
        <v>40391</v>
      </c>
      <c r="E783" s="2" t="s">
        <v>30</v>
      </c>
      <c r="F783">
        <v>161</v>
      </c>
      <c r="G783">
        <f>IF(cukier8[[#This Row],[NIP]]=E782,G782+cukier8[[#This Row],[sprzedane kg cukru]],cukier8[[#This Row],[sprzedane kg cukru]])</f>
        <v>2654</v>
      </c>
      <c r="H7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1610</v>
      </c>
    </row>
    <row r="784" spans="4:8" x14ac:dyDescent="0.25">
      <c r="D784" s="1">
        <v>40456</v>
      </c>
      <c r="E784" s="2" t="s">
        <v>30</v>
      </c>
      <c r="F784">
        <v>61</v>
      </c>
      <c r="G784">
        <f>IF(cukier8[[#This Row],[NIP]]=E783,G783+cukier8[[#This Row],[sprzedane kg cukru]],cukier8[[#This Row],[sprzedane kg cukru]])</f>
        <v>2715</v>
      </c>
      <c r="H7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610</v>
      </c>
    </row>
    <row r="785" spans="4:8" x14ac:dyDescent="0.25">
      <c r="D785" s="1">
        <v>40504</v>
      </c>
      <c r="E785" s="2" t="s">
        <v>30</v>
      </c>
      <c r="F785">
        <v>167</v>
      </c>
      <c r="G785">
        <f>IF(cukier8[[#This Row],[NIP]]=E784,G784+cukier8[[#This Row],[sprzedane kg cukru]],cukier8[[#This Row],[sprzedane kg cukru]])</f>
        <v>2882</v>
      </c>
      <c r="H7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1670</v>
      </c>
    </row>
    <row r="786" spans="4:8" x14ac:dyDescent="0.25">
      <c r="D786" s="1">
        <v>40505</v>
      </c>
      <c r="E786" s="2" t="s">
        <v>30</v>
      </c>
      <c r="F786">
        <v>32</v>
      </c>
      <c r="G786">
        <f>IF(cukier8[[#This Row],[NIP]]=E785,G785+cukier8[[#This Row],[sprzedane kg cukru]],cukier8[[#This Row],[sprzedane kg cukru]])</f>
        <v>2914</v>
      </c>
      <c r="H7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320</v>
      </c>
    </row>
    <row r="787" spans="4:8" x14ac:dyDescent="0.25">
      <c r="D787" s="1">
        <v>40580</v>
      </c>
      <c r="E787" s="2" t="s">
        <v>30</v>
      </c>
      <c r="F787">
        <v>62</v>
      </c>
      <c r="G787">
        <f>IF(cukier8[[#This Row],[NIP]]=E786,G786+cukier8[[#This Row],[sprzedane kg cukru]],cukier8[[#This Row],[sprzedane kg cukru]])</f>
        <v>2976</v>
      </c>
      <c r="H7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620</v>
      </c>
    </row>
    <row r="788" spans="4:8" x14ac:dyDescent="0.25">
      <c r="D788" s="1">
        <v>40652</v>
      </c>
      <c r="E788" s="2" t="s">
        <v>30</v>
      </c>
      <c r="F788">
        <v>55</v>
      </c>
      <c r="G788">
        <f>IF(cukier8[[#This Row],[NIP]]=E787,G787+cukier8[[#This Row],[sprzedane kg cukru]],cukier8[[#This Row],[sprzedane kg cukru]])</f>
        <v>3031</v>
      </c>
      <c r="H7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550</v>
      </c>
    </row>
    <row r="789" spans="4:8" x14ac:dyDescent="0.25">
      <c r="D789" s="1">
        <v>40799</v>
      </c>
      <c r="E789" s="2" t="s">
        <v>30</v>
      </c>
      <c r="F789">
        <v>176</v>
      </c>
      <c r="G789">
        <f>IF(cukier8[[#This Row],[NIP]]=E788,G788+cukier8[[#This Row],[sprzedane kg cukru]],cukier8[[#This Row],[sprzedane kg cukru]])</f>
        <v>3207</v>
      </c>
      <c r="H7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1760</v>
      </c>
    </row>
    <row r="790" spans="4:8" x14ac:dyDescent="0.25">
      <c r="D790" s="1">
        <v>40818</v>
      </c>
      <c r="E790" s="2" t="s">
        <v>30</v>
      </c>
      <c r="F790">
        <v>181</v>
      </c>
      <c r="G790">
        <f>IF(cukier8[[#This Row],[NIP]]=E789,G789+cukier8[[#This Row],[sprzedane kg cukru]],cukier8[[#This Row],[sprzedane kg cukru]])</f>
        <v>3388</v>
      </c>
      <c r="H7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1810</v>
      </c>
    </row>
    <row r="791" spans="4:8" x14ac:dyDescent="0.25">
      <c r="D791" s="1">
        <v>41053</v>
      </c>
      <c r="E791" s="2" t="s">
        <v>30</v>
      </c>
      <c r="F791">
        <v>57</v>
      </c>
      <c r="G791">
        <f>IF(cukier8[[#This Row],[NIP]]=E790,G790+cukier8[[#This Row],[sprzedane kg cukru]],cukier8[[#This Row],[sprzedane kg cukru]])</f>
        <v>3445</v>
      </c>
      <c r="H7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570</v>
      </c>
    </row>
    <row r="792" spans="4:8" x14ac:dyDescent="0.25">
      <c r="D792" s="1">
        <v>41097</v>
      </c>
      <c r="E792" s="2" t="s">
        <v>30</v>
      </c>
      <c r="F792">
        <v>90</v>
      </c>
      <c r="G792">
        <f>IF(cukier8[[#This Row],[NIP]]=E791,G791+cukier8[[#This Row],[sprzedane kg cukru]],cukier8[[#This Row],[sprzedane kg cukru]])</f>
        <v>3535</v>
      </c>
      <c r="H7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900</v>
      </c>
    </row>
    <row r="793" spans="4:8" x14ac:dyDescent="0.25">
      <c r="D793" s="1">
        <v>41229</v>
      </c>
      <c r="E793" s="2" t="s">
        <v>30</v>
      </c>
      <c r="F793">
        <v>187</v>
      </c>
      <c r="G793">
        <f>IF(cukier8[[#This Row],[NIP]]=E792,G792+cukier8[[#This Row],[sprzedane kg cukru]],cukier8[[#This Row],[sprzedane kg cukru]])</f>
        <v>3722</v>
      </c>
      <c r="H7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1870</v>
      </c>
    </row>
    <row r="794" spans="4:8" x14ac:dyDescent="0.25">
      <c r="D794" s="1">
        <v>41332</v>
      </c>
      <c r="E794" s="2" t="s">
        <v>30</v>
      </c>
      <c r="F794">
        <v>58</v>
      </c>
      <c r="G794">
        <f>IF(cukier8[[#This Row],[NIP]]=E793,G793+cukier8[[#This Row],[sprzedane kg cukru]],cukier8[[#This Row],[sprzedane kg cukru]])</f>
        <v>3780</v>
      </c>
      <c r="H7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580</v>
      </c>
    </row>
    <row r="795" spans="4:8" x14ac:dyDescent="0.25">
      <c r="D795" s="1">
        <v>41352</v>
      </c>
      <c r="E795" s="2" t="s">
        <v>30</v>
      </c>
      <c r="F795">
        <v>135</v>
      </c>
      <c r="G795">
        <f>IF(cukier8[[#This Row],[NIP]]=E794,G794+cukier8[[#This Row],[sprzedane kg cukru]],cukier8[[#This Row],[sprzedane kg cukru]])</f>
        <v>3915</v>
      </c>
      <c r="H7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1350</v>
      </c>
    </row>
    <row r="796" spans="4:8" x14ac:dyDescent="0.25">
      <c r="D796" s="1">
        <v>41543</v>
      </c>
      <c r="E796" s="2" t="s">
        <v>30</v>
      </c>
      <c r="F796">
        <v>147</v>
      </c>
      <c r="G796">
        <f>IF(cukier8[[#This Row],[NIP]]=E795,G795+cukier8[[#This Row],[sprzedane kg cukru]],cukier8[[#This Row],[sprzedane kg cukru]])</f>
        <v>4062</v>
      </c>
      <c r="H7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1470</v>
      </c>
    </row>
    <row r="797" spans="4:8" x14ac:dyDescent="0.25">
      <c r="D797" s="1">
        <v>41583</v>
      </c>
      <c r="E797" s="2" t="s">
        <v>30</v>
      </c>
      <c r="F797">
        <v>177</v>
      </c>
      <c r="G797">
        <f>IF(cukier8[[#This Row],[NIP]]=E796,G796+cukier8[[#This Row],[sprzedane kg cukru]],cukier8[[#This Row],[sprzedane kg cukru]])</f>
        <v>4239</v>
      </c>
      <c r="H7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1770</v>
      </c>
    </row>
    <row r="798" spans="4:8" x14ac:dyDescent="0.25">
      <c r="D798" s="1">
        <v>41921</v>
      </c>
      <c r="E798" s="2" t="s">
        <v>30</v>
      </c>
      <c r="F798">
        <v>85</v>
      </c>
      <c r="G798">
        <f>IF(cukier8[[#This Row],[NIP]]=E797,G797+cukier8[[#This Row],[sprzedane kg cukru]],cukier8[[#This Row],[sprzedane kg cukru]])</f>
        <v>4324</v>
      </c>
      <c r="H7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850</v>
      </c>
    </row>
    <row r="799" spans="4:8" x14ac:dyDescent="0.25">
      <c r="D799" s="1">
        <v>41959</v>
      </c>
      <c r="E799" s="2" t="s">
        <v>30</v>
      </c>
      <c r="F799">
        <v>116</v>
      </c>
      <c r="G799">
        <f>IF(cukier8[[#This Row],[NIP]]=E798,G798+cukier8[[#This Row],[sprzedane kg cukru]],cukier8[[#This Row],[sprzedane kg cukru]])</f>
        <v>4440</v>
      </c>
      <c r="H7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1160</v>
      </c>
    </row>
    <row r="800" spans="4:8" x14ac:dyDescent="0.25">
      <c r="D800" s="1">
        <v>39215</v>
      </c>
      <c r="E800" s="2" t="s">
        <v>143</v>
      </c>
      <c r="F800">
        <v>12</v>
      </c>
      <c r="G800">
        <f>IF(cukier8[[#This Row],[NIP]]=E799,G799+cukier8[[#This Row],[sprzedane kg cukru]],cukier8[[#This Row],[sprzedane kg cukru]])</f>
        <v>12</v>
      </c>
      <c r="H8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801" spans="4:8" x14ac:dyDescent="0.25">
      <c r="D801" s="1">
        <v>40463</v>
      </c>
      <c r="E801" s="2" t="s">
        <v>143</v>
      </c>
      <c r="F801">
        <v>17</v>
      </c>
      <c r="G801">
        <f>IF(cukier8[[#This Row],[NIP]]=E800,G800+cukier8[[#This Row],[sprzedane kg cukru]],cukier8[[#This Row],[sprzedane kg cukru]])</f>
        <v>29</v>
      </c>
      <c r="H8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802" spans="4:8" x14ac:dyDescent="0.25">
      <c r="D802" s="1">
        <v>40647</v>
      </c>
      <c r="E802" s="2" t="s">
        <v>222</v>
      </c>
      <c r="F802">
        <v>4</v>
      </c>
      <c r="G802">
        <f>IF(cukier8[[#This Row],[NIP]]=E801,G801+cukier8[[#This Row],[sprzedane kg cukru]],cukier8[[#This Row],[sprzedane kg cukru]])</f>
        <v>4</v>
      </c>
      <c r="H8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803" spans="4:8" x14ac:dyDescent="0.25">
      <c r="D803" s="1">
        <v>40874</v>
      </c>
      <c r="E803" s="2" t="s">
        <v>222</v>
      </c>
      <c r="F803">
        <v>8</v>
      </c>
      <c r="G803">
        <f>IF(cukier8[[#This Row],[NIP]]=E802,G802+cukier8[[#This Row],[sprzedane kg cukru]],cukier8[[#This Row],[sprzedane kg cukru]])</f>
        <v>12</v>
      </c>
      <c r="H8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804" spans="4:8" x14ac:dyDescent="0.25">
      <c r="D804" s="1">
        <v>38481</v>
      </c>
      <c r="E804" s="2" t="s">
        <v>47</v>
      </c>
      <c r="F804">
        <v>366</v>
      </c>
      <c r="G804">
        <f>IF(cukier8[[#This Row],[NIP]]=E803,G803+cukier8[[#This Row],[sprzedane kg cukru]],cukier8[[#This Row],[sprzedane kg cukru]])</f>
        <v>366</v>
      </c>
      <c r="H8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1830</v>
      </c>
    </row>
    <row r="805" spans="4:8" x14ac:dyDescent="0.25">
      <c r="D805" s="1">
        <v>38517</v>
      </c>
      <c r="E805" s="2" t="s">
        <v>47</v>
      </c>
      <c r="F805">
        <v>425</v>
      </c>
      <c r="G805">
        <f>IF(cukier8[[#This Row],[NIP]]=E804,G804+cukier8[[#This Row],[sprzedane kg cukru]],cukier8[[#This Row],[sprzedane kg cukru]])</f>
        <v>791</v>
      </c>
      <c r="H8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2125</v>
      </c>
    </row>
    <row r="806" spans="4:8" x14ac:dyDescent="0.25">
      <c r="D806" s="1">
        <v>38546</v>
      </c>
      <c r="E806" s="2" t="s">
        <v>47</v>
      </c>
      <c r="F806">
        <v>214</v>
      </c>
      <c r="G806">
        <f>IF(cukier8[[#This Row],[NIP]]=E805,G805+cukier8[[#This Row],[sprzedane kg cukru]],cukier8[[#This Row],[sprzedane kg cukru]])</f>
        <v>1005</v>
      </c>
      <c r="H8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2140</v>
      </c>
    </row>
    <row r="807" spans="4:8" x14ac:dyDescent="0.25">
      <c r="D807" s="1">
        <v>38623</v>
      </c>
      <c r="E807" s="2" t="s">
        <v>47</v>
      </c>
      <c r="F807">
        <v>433</v>
      </c>
      <c r="G807">
        <f>IF(cukier8[[#This Row],[NIP]]=E806,G806+cukier8[[#This Row],[sprzedane kg cukru]],cukier8[[#This Row],[sprzedane kg cukru]])</f>
        <v>1438</v>
      </c>
      <c r="H8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4330</v>
      </c>
    </row>
    <row r="808" spans="4:8" x14ac:dyDescent="0.25">
      <c r="D808" s="1">
        <v>38736</v>
      </c>
      <c r="E808" s="2" t="s">
        <v>47</v>
      </c>
      <c r="F808">
        <v>212</v>
      </c>
      <c r="G808">
        <f>IF(cukier8[[#This Row],[NIP]]=E807,G807+cukier8[[#This Row],[sprzedane kg cukru]],cukier8[[#This Row],[sprzedane kg cukru]])</f>
        <v>1650</v>
      </c>
      <c r="H8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2120</v>
      </c>
    </row>
    <row r="809" spans="4:8" x14ac:dyDescent="0.25">
      <c r="D809" s="1">
        <v>38766</v>
      </c>
      <c r="E809" s="2" t="s">
        <v>47</v>
      </c>
      <c r="F809">
        <v>264</v>
      </c>
      <c r="G809">
        <f>IF(cukier8[[#This Row],[NIP]]=E808,G808+cukier8[[#This Row],[sprzedane kg cukru]],cukier8[[#This Row],[sprzedane kg cukru]])</f>
        <v>1914</v>
      </c>
      <c r="H8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2640</v>
      </c>
    </row>
    <row r="810" spans="4:8" x14ac:dyDescent="0.25">
      <c r="D810" s="1">
        <v>38846</v>
      </c>
      <c r="E810" s="2" t="s">
        <v>47</v>
      </c>
      <c r="F810">
        <v>385</v>
      </c>
      <c r="G810">
        <f>IF(cukier8[[#This Row],[NIP]]=E809,G809+cukier8[[#This Row],[sprzedane kg cukru]],cukier8[[#This Row],[sprzedane kg cukru]])</f>
        <v>2299</v>
      </c>
      <c r="H8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3850</v>
      </c>
    </row>
    <row r="811" spans="4:8" x14ac:dyDescent="0.25">
      <c r="D811" s="1">
        <v>38870</v>
      </c>
      <c r="E811" s="2" t="s">
        <v>47</v>
      </c>
      <c r="F811">
        <v>429</v>
      </c>
      <c r="G811">
        <f>IF(cukier8[[#This Row],[NIP]]=E810,G810+cukier8[[#This Row],[sprzedane kg cukru]],cukier8[[#This Row],[sprzedane kg cukru]])</f>
        <v>2728</v>
      </c>
      <c r="H8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4290</v>
      </c>
    </row>
    <row r="812" spans="4:8" x14ac:dyDescent="0.25">
      <c r="D812" s="1">
        <v>38995</v>
      </c>
      <c r="E812" s="2" t="s">
        <v>47</v>
      </c>
      <c r="F812">
        <v>198</v>
      </c>
      <c r="G812">
        <f>IF(cukier8[[#This Row],[NIP]]=E811,G811+cukier8[[#This Row],[sprzedane kg cukru]],cukier8[[#This Row],[sprzedane kg cukru]])</f>
        <v>2926</v>
      </c>
      <c r="H8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1980</v>
      </c>
    </row>
    <row r="813" spans="4:8" x14ac:dyDescent="0.25">
      <c r="D813" s="1">
        <v>39015</v>
      </c>
      <c r="E813" s="2" t="s">
        <v>47</v>
      </c>
      <c r="F813">
        <v>403</v>
      </c>
      <c r="G813">
        <f>IF(cukier8[[#This Row],[NIP]]=E812,G812+cukier8[[#This Row],[sprzedane kg cukru]],cukier8[[#This Row],[sprzedane kg cukru]])</f>
        <v>3329</v>
      </c>
      <c r="H8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4030</v>
      </c>
    </row>
    <row r="814" spans="4:8" x14ac:dyDescent="0.25">
      <c r="D814" s="1">
        <v>39043</v>
      </c>
      <c r="E814" s="2" t="s">
        <v>47</v>
      </c>
      <c r="F814">
        <v>303</v>
      </c>
      <c r="G814">
        <f>IF(cukier8[[#This Row],[NIP]]=E813,G813+cukier8[[#This Row],[sprzedane kg cukru]],cukier8[[#This Row],[sprzedane kg cukru]])</f>
        <v>3632</v>
      </c>
      <c r="H8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3030</v>
      </c>
    </row>
    <row r="815" spans="4:8" x14ac:dyDescent="0.25">
      <c r="D815" s="1">
        <v>39057</v>
      </c>
      <c r="E815" s="2" t="s">
        <v>47</v>
      </c>
      <c r="F815">
        <v>105</v>
      </c>
      <c r="G815">
        <f>IF(cukier8[[#This Row],[NIP]]=E814,G814+cukier8[[#This Row],[sprzedane kg cukru]],cukier8[[#This Row],[sprzedane kg cukru]])</f>
        <v>3737</v>
      </c>
      <c r="H8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1050</v>
      </c>
    </row>
    <row r="816" spans="4:8" x14ac:dyDescent="0.25">
      <c r="D816" s="1">
        <v>39095</v>
      </c>
      <c r="E816" s="2" t="s">
        <v>47</v>
      </c>
      <c r="F816">
        <v>245</v>
      </c>
      <c r="G816">
        <f>IF(cukier8[[#This Row],[NIP]]=E815,G815+cukier8[[#This Row],[sprzedane kg cukru]],cukier8[[#This Row],[sprzedane kg cukru]])</f>
        <v>3982</v>
      </c>
      <c r="H8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2450</v>
      </c>
    </row>
    <row r="817" spans="4:8" x14ac:dyDescent="0.25">
      <c r="D817" s="1">
        <v>39131</v>
      </c>
      <c r="E817" s="2" t="s">
        <v>47</v>
      </c>
      <c r="F817">
        <v>337</v>
      </c>
      <c r="G817">
        <f>IF(cukier8[[#This Row],[NIP]]=E816,G816+cukier8[[#This Row],[sprzedane kg cukru]],cukier8[[#This Row],[sprzedane kg cukru]])</f>
        <v>4319</v>
      </c>
      <c r="H8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3370</v>
      </c>
    </row>
    <row r="818" spans="4:8" x14ac:dyDescent="0.25">
      <c r="D818" s="1">
        <v>39278</v>
      </c>
      <c r="E818" s="2" t="s">
        <v>47</v>
      </c>
      <c r="F818">
        <v>446</v>
      </c>
      <c r="G818">
        <f>IF(cukier8[[#This Row],[NIP]]=E817,G817+cukier8[[#This Row],[sprzedane kg cukru]],cukier8[[#This Row],[sprzedane kg cukru]])</f>
        <v>4765</v>
      </c>
      <c r="H8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4460</v>
      </c>
    </row>
    <row r="819" spans="4:8" x14ac:dyDescent="0.25">
      <c r="D819" s="1">
        <v>39290</v>
      </c>
      <c r="E819" s="2" t="s">
        <v>47</v>
      </c>
      <c r="F819">
        <v>355</v>
      </c>
      <c r="G819">
        <f>IF(cukier8[[#This Row],[NIP]]=E818,G818+cukier8[[#This Row],[sprzedane kg cukru]],cukier8[[#This Row],[sprzedane kg cukru]])</f>
        <v>5120</v>
      </c>
      <c r="H8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3550</v>
      </c>
    </row>
    <row r="820" spans="4:8" x14ac:dyDescent="0.25">
      <c r="D820" s="1">
        <v>39295</v>
      </c>
      <c r="E820" s="2" t="s">
        <v>47</v>
      </c>
      <c r="F820">
        <v>396</v>
      </c>
      <c r="G820">
        <f>IF(cukier8[[#This Row],[NIP]]=E819,G819+cukier8[[#This Row],[sprzedane kg cukru]],cukier8[[#This Row],[sprzedane kg cukru]])</f>
        <v>5516</v>
      </c>
      <c r="H8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3960</v>
      </c>
    </row>
    <row r="821" spans="4:8" x14ac:dyDescent="0.25">
      <c r="D821" s="1">
        <v>39303</v>
      </c>
      <c r="E821" s="2" t="s">
        <v>47</v>
      </c>
      <c r="F821">
        <v>405</v>
      </c>
      <c r="G821">
        <f>IF(cukier8[[#This Row],[NIP]]=E820,G820+cukier8[[#This Row],[sprzedane kg cukru]],cukier8[[#This Row],[sprzedane kg cukru]])</f>
        <v>5921</v>
      </c>
      <c r="H8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4050</v>
      </c>
    </row>
    <row r="822" spans="4:8" x14ac:dyDescent="0.25">
      <c r="D822" s="1">
        <v>39354</v>
      </c>
      <c r="E822" s="2" t="s">
        <v>47</v>
      </c>
      <c r="F822">
        <v>476</v>
      </c>
      <c r="G822">
        <f>IF(cukier8[[#This Row],[NIP]]=E821,G821+cukier8[[#This Row],[sprzedane kg cukru]],cukier8[[#This Row],[sprzedane kg cukru]])</f>
        <v>6397</v>
      </c>
      <c r="H8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4760</v>
      </c>
    </row>
    <row r="823" spans="4:8" x14ac:dyDescent="0.25">
      <c r="D823" s="1">
        <v>39382</v>
      </c>
      <c r="E823" s="2" t="s">
        <v>47</v>
      </c>
      <c r="F823">
        <v>424</v>
      </c>
      <c r="G823">
        <f>IF(cukier8[[#This Row],[NIP]]=E822,G822+cukier8[[#This Row],[sprzedane kg cukru]],cukier8[[#This Row],[sprzedane kg cukru]])</f>
        <v>6821</v>
      </c>
      <c r="H8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4240</v>
      </c>
    </row>
    <row r="824" spans="4:8" x14ac:dyDescent="0.25">
      <c r="D824" s="1">
        <v>39433</v>
      </c>
      <c r="E824" s="2" t="s">
        <v>47</v>
      </c>
      <c r="F824">
        <v>138</v>
      </c>
      <c r="G824">
        <f>IF(cukier8[[#This Row],[NIP]]=E823,G823+cukier8[[#This Row],[sprzedane kg cukru]],cukier8[[#This Row],[sprzedane kg cukru]])</f>
        <v>6959</v>
      </c>
      <c r="H8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1380</v>
      </c>
    </row>
    <row r="825" spans="4:8" x14ac:dyDescent="0.25">
      <c r="D825" s="1">
        <v>39438</v>
      </c>
      <c r="E825" s="2" t="s">
        <v>47</v>
      </c>
      <c r="F825">
        <v>258</v>
      </c>
      <c r="G825">
        <f>IF(cukier8[[#This Row],[NIP]]=E824,G824+cukier8[[#This Row],[sprzedane kg cukru]],cukier8[[#This Row],[sprzedane kg cukru]])</f>
        <v>7217</v>
      </c>
      <c r="H8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2580</v>
      </c>
    </row>
    <row r="826" spans="4:8" x14ac:dyDescent="0.25">
      <c r="D826" s="1">
        <v>39446</v>
      </c>
      <c r="E826" s="2" t="s">
        <v>47</v>
      </c>
      <c r="F826">
        <v>320</v>
      </c>
      <c r="G826">
        <f>IF(cukier8[[#This Row],[NIP]]=E825,G825+cukier8[[#This Row],[sprzedane kg cukru]],cukier8[[#This Row],[sprzedane kg cukru]])</f>
        <v>7537</v>
      </c>
      <c r="H8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3200</v>
      </c>
    </row>
    <row r="827" spans="4:8" x14ac:dyDescent="0.25">
      <c r="D827" s="1">
        <v>39489</v>
      </c>
      <c r="E827" s="2" t="s">
        <v>47</v>
      </c>
      <c r="F827">
        <v>196</v>
      </c>
      <c r="G827">
        <f>IF(cukier8[[#This Row],[NIP]]=E826,G826+cukier8[[#This Row],[sprzedane kg cukru]],cukier8[[#This Row],[sprzedane kg cukru]])</f>
        <v>7733</v>
      </c>
      <c r="H8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1960</v>
      </c>
    </row>
    <row r="828" spans="4:8" x14ac:dyDescent="0.25">
      <c r="D828" s="1">
        <v>39495</v>
      </c>
      <c r="E828" s="2" t="s">
        <v>47</v>
      </c>
      <c r="F828">
        <v>452</v>
      </c>
      <c r="G828">
        <f>IF(cukier8[[#This Row],[NIP]]=E827,G827+cukier8[[#This Row],[sprzedane kg cukru]],cukier8[[#This Row],[sprzedane kg cukru]])</f>
        <v>8185</v>
      </c>
      <c r="H8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4520</v>
      </c>
    </row>
    <row r="829" spans="4:8" x14ac:dyDescent="0.25">
      <c r="D829" s="1">
        <v>39503</v>
      </c>
      <c r="E829" s="2" t="s">
        <v>47</v>
      </c>
      <c r="F829">
        <v>308</v>
      </c>
      <c r="G829">
        <f>IF(cukier8[[#This Row],[NIP]]=E828,G828+cukier8[[#This Row],[sprzedane kg cukru]],cukier8[[#This Row],[sprzedane kg cukru]])</f>
        <v>8493</v>
      </c>
      <c r="H8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3080</v>
      </c>
    </row>
    <row r="830" spans="4:8" x14ac:dyDescent="0.25">
      <c r="D830" s="1">
        <v>39536</v>
      </c>
      <c r="E830" s="2" t="s">
        <v>47</v>
      </c>
      <c r="F830">
        <v>170</v>
      </c>
      <c r="G830">
        <f>IF(cukier8[[#This Row],[NIP]]=E829,G829+cukier8[[#This Row],[sprzedane kg cukru]],cukier8[[#This Row],[sprzedane kg cukru]])</f>
        <v>8663</v>
      </c>
      <c r="H8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1700</v>
      </c>
    </row>
    <row r="831" spans="4:8" x14ac:dyDescent="0.25">
      <c r="D831" s="1">
        <v>39597</v>
      </c>
      <c r="E831" s="2" t="s">
        <v>47</v>
      </c>
      <c r="F831">
        <v>420</v>
      </c>
      <c r="G831">
        <f>IF(cukier8[[#This Row],[NIP]]=E830,G830+cukier8[[#This Row],[sprzedane kg cukru]],cukier8[[#This Row],[sprzedane kg cukru]])</f>
        <v>9083</v>
      </c>
      <c r="H8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4200</v>
      </c>
    </row>
    <row r="832" spans="4:8" x14ac:dyDescent="0.25">
      <c r="D832" s="1">
        <v>39646</v>
      </c>
      <c r="E832" s="2" t="s">
        <v>47</v>
      </c>
      <c r="F832">
        <v>380</v>
      </c>
      <c r="G832">
        <f>IF(cukier8[[#This Row],[NIP]]=E831,G831+cukier8[[#This Row],[sprzedane kg cukru]],cukier8[[#This Row],[sprzedane kg cukru]])</f>
        <v>9463</v>
      </c>
      <c r="H8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3800</v>
      </c>
    </row>
    <row r="833" spans="4:8" x14ac:dyDescent="0.25">
      <c r="D833" s="1">
        <v>39714</v>
      </c>
      <c r="E833" s="2" t="s">
        <v>47</v>
      </c>
      <c r="F833">
        <v>203</v>
      </c>
      <c r="G833">
        <f>IF(cukier8[[#This Row],[NIP]]=E832,G832+cukier8[[#This Row],[sprzedane kg cukru]],cukier8[[#This Row],[sprzedane kg cukru]])</f>
        <v>9666</v>
      </c>
      <c r="H8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2030</v>
      </c>
    </row>
    <row r="834" spans="4:8" x14ac:dyDescent="0.25">
      <c r="D834" s="1">
        <v>39719</v>
      </c>
      <c r="E834" s="2" t="s">
        <v>47</v>
      </c>
      <c r="F834">
        <v>383</v>
      </c>
      <c r="G834">
        <f>IF(cukier8[[#This Row],[NIP]]=E833,G833+cukier8[[#This Row],[sprzedane kg cukru]],cukier8[[#This Row],[sprzedane kg cukru]])</f>
        <v>10049</v>
      </c>
      <c r="H8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7660</v>
      </c>
    </row>
    <row r="835" spans="4:8" x14ac:dyDescent="0.25">
      <c r="D835" s="1">
        <v>39732</v>
      </c>
      <c r="E835" s="2" t="s">
        <v>47</v>
      </c>
      <c r="F835">
        <v>284</v>
      </c>
      <c r="G835">
        <f>IF(cukier8[[#This Row],[NIP]]=E834,G834+cukier8[[#This Row],[sprzedane kg cukru]],cukier8[[#This Row],[sprzedane kg cukru]])</f>
        <v>10333</v>
      </c>
      <c r="H8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5680</v>
      </c>
    </row>
    <row r="836" spans="4:8" x14ac:dyDescent="0.25">
      <c r="D836" s="1">
        <v>39747</v>
      </c>
      <c r="E836" s="2" t="s">
        <v>47</v>
      </c>
      <c r="F836">
        <v>162</v>
      </c>
      <c r="G836">
        <f>IF(cukier8[[#This Row],[NIP]]=E835,G835+cukier8[[#This Row],[sprzedane kg cukru]],cukier8[[#This Row],[sprzedane kg cukru]])</f>
        <v>10495</v>
      </c>
      <c r="H8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3240</v>
      </c>
    </row>
    <row r="837" spans="4:8" x14ac:dyDescent="0.25">
      <c r="D837" s="1">
        <v>39832</v>
      </c>
      <c r="E837" s="2" t="s">
        <v>47</v>
      </c>
      <c r="F837">
        <v>163</v>
      </c>
      <c r="G837">
        <f>IF(cukier8[[#This Row],[NIP]]=E836,G836+cukier8[[#This Row],[sprzedane kg cukru]],cukier8[[#This Row],[sprzedane kg cukru]])</f>
        <v>10658</v>
      </c>
      <c r="H8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3260</v>
      </c>
    </row>
    <row r="838" spans="4:8" x14ac:dyDescent="0.25">
      <c r="D838" s="1">
        <v>39871</v>
      </c>
      <c r="E838" s="2" t="s">
        <v>47</v>
      </c>
      <c r="F838">
        <v>156</v>
      </c>
      <c r="G838">
        <f>IF(cukier8[[#This Row],[NIP]]=E837,G837+cukier8[[#This Row],[sprzedane kg cukru]],cukier8[[#This Row],[sprzedane kg cukru]])</f>
        <v>10814</v>
      </c>
      <c r="H8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3120</v>
      </c>
    </row>
    <row r="839" spans="4:8" x14ac:dyDescent="0.25">
      <c r="D839" s="1">
        <v>39894</v>
      </c>
      <c r="E839" s="2" t="s">
        <v>47</v>
      </c>
      <c r="F839">
        <v>422</v>
      </c>
      <c r="G839">
        <f>IF(cukier8[[#This Row],[NIP]]=E838,G838+cukier8[[#This Row],[sprzedane kg cukru]],cukier8[[#This Row],[sprzedane kg cukru]])</f>
        <v>11236</v>
      </c>
      <c r="H8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8440</v>
      </c>
    </row>
    <row r="840" spans="4:8" x14ac:dyDescent="0.25">
      <c r="D840" s="1">
        <v>39898</v>
      </c>
      <c r="E840" s="2" t="s">
        <v>47</v>
      </c>
      <c r="F840">
        <v>436</v>
      </c>
      <c r="G840">
        <f>IF(cukier8[[#This Row],[NIP]]=E839,G839+cukier8[[#This Row],[sprzedane kg cukru]],cukier8[[#This Row],[sprzedane kg cukru]])</f>
        <v>11672</v>
      </c>
      <c r="H8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8720</v>
      </c>
    </row>
    <row r="841" spans="4:8" x14ac:dyDescent="0.25">
      <c r="D841" s="1">
        <v>39953</v>
      </c>
      <c r="E841" s="2" t="s">
        <v>47</v>
      </c>
      <c r="F841">
        <v>393</v>
      </c>
      <c r="G841">
        <f>IF(cukier8[[#This Row],[NIP]]=E840,G840+cukier8[[#This Row],[sprzedane kg cukru]],cukier8[[#This Row],[sprzedane kg cukru]])</f>
        <v>12065</v>
      </c>
      <c r="H8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7860</v>
      </c>
    </row>
    <row r="842" spans="4:8" x14ac:dyDescent="0.25">
      <c r="D842" s="1">
        <v>39980</v>
      </c>
      <c r="E842" s="2" t="s">
        <v>47</v>
      </c>
      <c r="F842">
        <v>350</v>
      </c>
      <c r="G842">
        <f>IF(cukier8[[#This Row],[NIP]]=E841,G841+cukier8[[#This Row],[sprzedane kg cukru]],cukier8[[#This Row],[sprzedane kg cukru]])</f>
        <v>12415</v>
      </c>
      <c r="H8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7000</v>
      </c>
    </row>
    <row r="843" spans="4:8" x14ac:dyDescent="0.25">
      <c r="D843" s="1">
        <v>40027</v>
      </c>
      <c r="E843" s="2" t="s">
        <v>47</v>
      </c>
      <c r="F843">
        <v>333</v>
      </c>
      <c r="G843">
        <f>IF(cukier8[[#This Row],[NIP]]=E842,G842+cukier8[[#This Row],[sprzedane kg cukru]],cukier8[[#This Row],[sprzedane kg cukru]])</f>
        <v>12748</v>
      </c>
      <c r="H8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6660</v>
      </c>
    </row>
    <row r="844" spans="4:8" x14ac:dyDescent="0.25">
      <c r="D844" s="1">
        <v>40075</v>
      </c>
      <c r="E844" s="2" t="s">
        <v>47</v>
      </c>
      <c r="F844">
        <v>209</v>
      </c>
      <c r="G844">
        <f>IF(cukier8[[#This Row],[NIP]]=E843,G843+cukier8[[#This Row],[sprzedane kg cukru]],cukier8[[#This Row],[sprzedane kg cukru]])</f>
        <v>12957</v>
      </c>
      <c r="H8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4180</v>
      </c>
    </row>
    <row r="845" spans="4:8" x14ac:dyDescent="0.25">
      <c r="D845" s="1">
        <v>40128</v>
      </c>
      <c r="E845" s="2" t="s">
        <v>47</v>
      </c>
      <c r="F845">
        <v>326</v>
      </c>
      <c r="G845">
        <f>IF(cukier8[[#This Row],[NIP]]=E844,G844+cukier8[[#This Row],[sprzedane kg cukru]],cukier8[[#This Row],[sprzedane kg cukru]])</f>
        <v>13283</v>
      </c>
      <c r="H8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6520</v>
      </c>
    </row>
    <row r="846" spans="4:8" x14ac:dyDescent="0.25">
      <c r="D846" s="1">
        <v>40136</v>
      </c>
      <c r="E846" s="2" t="s">
        <v>47</v>
      </c>
      <c r="F846">
        <v>232</v>
      </c>
      <c r="G846">
        <f>IF(cukier8[[#This Row],[NIP]]=E845,G845+cukier8[[#This Row],[sprzedane kg cukru]],cukier8[[#This Row],[sprzedane kg cukru]])</f>
        <v>13515</v>
      </c>
      <c r="H8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4640</v>
      </c>
    </row>
    <row r="847" spans="4:8" x14ac:dyDescent="0.25">
      <c r="D847" s="1">
        <v>40193</v>
      </c>
      <c r="E847" s="2" t="s">
        <v>47</v>
      </c>
      <c r="F847">
        <v>117</v>
      </c>
      <c r="G847">
        <f>IF(cukier8[[#This Row],[NIP]]=E846,G846+cukier8[[#This Row],[sprzedane kg cukru]],cukier8[[#This Row],[sprzedane kg cukru]])</f>
        <v>13632</v>
      </c>
      <c r="H8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2340</v>
      </c>
    </row>
    <row r="848" spans="4:8" x14ac:dyDescent="0.25">
      <c r="D848" s="1">
        <v>40211</v>
      </c>
      <c r="E848" s="2" t="s">
        <v>47</v>
      </c>
      <c r="F848">
        <v>247</v>
      </c>
      <c r="G848">
        <f>IF(cukier8[[#This Row],[NIP]]=E847,G847+cukier8[[#This Row],[sprzedane kg cukru]],cukier8[[#This Row],[sprzedane kg cukru]])</f>
        <v>13879</v>
      </c>
      <c r="H8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4940</v>
      </c>
    </row>
    <row r="849" spans="4:8" x14ac:dyDescent="0.25">
      <c r="D849" s="1">
        <v>40218</v>
      </c>
      <c r="E849" s="2" t="s">
        <v>47</v>
      </c>
      <c r="F849">
        <v>271</v>
      </c>
      <c r="G849">
        <f>IF(cukier8[[#This Row],[NIP]]=E848,G848+cukier8[[#This Row],[sprzedane kg cukru]],cukier8[[#This Row],[sprzedane kg cukru]])</f>
        <v>14150</v>
      </c>
      <c r="H8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5420</v>
      </c>
    </row>
    <row r="850" spans="4:8" x14ac:dyDescent="0.25">
      <c r="D850" s="1">
        <v>40245</v>
      </c>
      <c r="E850" s="2" t="s">
        <v>47</v>
      </c>
      <c r="F850">
        <v>396</v>
      </c>
      <c r="G850">
        <f>IF(cukier8[[#This Row],[NIP]]=E849,G849+cukier8[[#This Row],[sprzedane kg cukru]],cukier8[[#This Row],[sprzedane kg cukru]])</f>
        <v>14546</v>
      </c>
      <c r="H8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7920</v>
      </c>
    </row>
    <row r="851" spans="4:8" x14ac:dyDescent="0.25">
      <c r="D851" s="1">
        <v>40250</v>
      </c>
      <c r="E851" s="2" t="s">
        <v>47</v>
      </c>
      <c r="F851">
        <v>115</v>
      </c>
      <c r="G851">
        <f>IF(cukier8[[#This Row],[NIP]]=E850,G850+cukier8[[#This Row],[sprzedane kg cukru]],cukier8[[#This Row],[sprzedane kg cukru]])</f>
        <v>14661</v>
      </c>
      <c r="H8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2300</v>
      </c>
    </row>
    <row r="852" spans="4:8" x14ac:dyDescent="0.25">
      <c r="D852" s="1">
        <v>40283</v>
      </c>
      <c r="E852" s="2" t="s">
        <v>47</v>
      </c>
      <c r="F852">
        <v>182</v>
      </c>
      <c r="G852">
        <f>IF(cukier8[[#This Row],[NIP]]=E851,G851+cukier8[[#This Row],[sprzedane kg cukru]],cukier8[[#This Row],[sprzedane kg cukru]])</f>
        <v>14843</v>
      </c>
      <c r="H8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3640</v>
      </c>
    </row>
    <row r="853" spans="4:8" x14ac:dyDescent="0.25">
      <c r="D853" s="1">
        <v>40337</v>
      </c>
      <c r="E853" s="2" t="s">
        <v>47</v>
      </c>
      <c r="F853">
        <v>344</v>
      </c>
      <c r="G853">
        <f>IF(cukier8[[#This Row],[NIP]]=E852,G852+cukier8[[#This Row],[sprzedane kg cukru]],cukier8[[#This Row],[sprzedane kg cukru]])</f>
        <v>15187</v>
      </c>
      <c r="H8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6880</v>
      </c>
    </row>
    <row r="854" spans="4:8" x14ac:dyDescent="0.25">
      <c r="D854" s="1">
        <v>40348</v>
      </c>
      <c r="E854" s="2" t="s">
        <v>47</v>
      </c>
      <c r="F854">
        <v>332</v>
      </c>
      <c r="G854">
        <f>IF(cukier8[[#This Row],[NIP]]=E853,G853+cukier8[[#This Row],[sprzedane kg cukru]],cukier8[[#This Row],[sprzedane kg cukru]])</f>
        <v>15519</v>
      </c>
      <c r="H8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6640</v>
      </c>
    </row>
    <row r="855" spans="4:8" x14ac:dyDescent="0.25">
      <c r="D855" s="1">
        <v>40355</v>
      </c>
      <c r="E855" s="2" t="s">
        <v>47</v>
      </c>
      <c r="F855">
        <v>480</v>
      </c>
      <c r="G855">
        <f>IF(cukier8[[#This Row],[NIP]]=E854,G854+cukier8[[#This Row],[sprzedane kg cukru]],cukier8[[#This Row],[sprzedane kg cukru]])</f>
        <v>15999</v>
      </c>
      <c r="H8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9600</v>
      </c>
    </row>
    <row r="856" spans="4:8" x14ac:dyDescent="0.25">
      <c r="D856" s="1">
        <v>40454</v>
      </c>
      <c r="E856" s="2" t="s">
        <v>47</v>
      </c>
      <c r="F856">
        <v>263</v>
      </c>
      <c r="G856">
        <f>IF(cukier8[[#This Row],[NIP]]=E855,G855+cukier8[[#This Row],[sprzedane kg cukru]],cukier8[[#This Row],[sprzedane kg cukru]])</f>
        <v>16262</v>
      </c>
      <c r="H8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5260</v>
      </c>
    </row>
    <row r="857" spans="4:8" x14ac:dyDescent="0.25">
      <c r="D857" s="1">
        <v>40457</v>
      </c>
      <c r="E857" s="2" t="s">
        <v>47</v>
      </c>
      <c r="F857">
        <v>299</v>
      </c>
      <c r="G857">
        <f>IF(cukier8[[#This Row],[NIP]]=E856,G856+cukier8[[#This Row],[sprzedane kg cukru]],cukier8[[#This Row],[sprzedane kg cukru]])</f>
        <v>16561</v>
      </c>
      <c r="H8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5980</v>
      </c>
    </row>
    <row r="858" spans="4:8" x14ac:dyDescent="0.25">
      <c r="D858" s="1">
        <v>40480</v>
      </c>
      <c r="E858" s="2" t="s">
        <v>47</v>
      </c>
      <c r="F858">
        <v>313</v>
      </c>
      <c r="G858">
        <f>IF(cukier8[[#This Row],[NIP]]=E857,G857+cukier8[[#This Row],[sprzedane kg cukru]],cukier8[[#This Row],[sprzedane kg cukru]])</f>
        <v>16874</v>
      </c>
      <c r="H8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6260</v>
      </c>
    </row>
    <row r="859" spans="4:8" x14ac:dyDescent="0.25">
      <c r="D859" s="1">
        <v>40481</v>
      </c>
      <c r="E859" s="2" t="s">
        <v>47</v>
      </c>
      <c r="F859">
        <v>251</v>
      </c>
      <c r="G859">
        <f>IF(cukier8[[#This Row],[NIP]]=E858,G858+cukier8[[#This Row],[sprzedane kg cukru]],cukier8[[#This Row],[sprzedane kg cukru]])</f>
        <v>17125</v>
      </c>
      <c r="H8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5020</v>
      </c>
    </row>
    <row r="860" spans="4:8" x14ac:dyDescent="0.25">
      <c r="D860" s="1">
        <v>40492</v>
      </c>
      <c r="E860" s="2" t="s">
        <v>47</v>
      </c>
      <c r="F860">
        <v>269</v>
      </c>
      <c r="G860">
        <f>IF(cukier8[[#This Row],[NIP]]=E859,G859+cukier8[[#This Row],[sprzedane kg cukru]],cukier8[[#This Row],[sprzedane kg cukru]])</f>
        <v>17394</v>
      </c>
      <c r="H8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5380</v>
      </c>
    </row>
    <row r="861" spans="4:8" x14ac:dyDescent="0.25">
      <c r="D861" s="1">
        <v>40520</v>
      </c>
      <c r="E861" s="2" t="s">
        <v>47</v>
      </c>
      <c r="F861">
        <v>423</v>
      </c>
      <c r="G861">
        <f>IF(cukier8[[#This Row],[NIP]]=E860,G860+cukier8[[#This Row],[sprzedane kg cukru]],cukier8[[#This Row],[sprzedane kg cukru]])</f>
        <v>17817</v>
      </c>
      <c r="H8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8460</v>
      </c>
    </row>
    <row r="862" spans="4:8" x14ac:dyDescent="0.25">
      <c r="D862" s="1">
        <v>40550</v>
      </c>
      <c r="E862" s="2" t="s">
        <v>47</v>
      </c>
      <c r="F862">
        <v>330</v>
      </c>
      <c r="G862">
        <f>IF(cukier8[[#This Row],[NIP]]=E861,G861+cukier8[[#This Row],[sprzedane kg cukru]],cukier8[[#This Row],[sprzedane kg cukru]])</f>
        <v>18147</v>
      </c>
      <c r="H8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6600</v>
      </c>
    </row>
    <row r="863" spans="4:8" x14ac:dyDescent="0.25">
      <c r="D863" s="1">
        <v>40573</v>
      </c>
      <c r="E863" s="2" t="s">
        <v>47</v>
      </c>
      <c r="F863">
        <v>154</v>
      </c>
      <c r="G863">
        <f>IF(cukier8[[#This Row],[NIP]]=E862,G862+cukier8[[#This Row],[sprzedane kg cukru]],cukier8[[#This Row],[sprzedane kg cukru]])</f>
        <v>18301</v>
      </c>
      <c r="H8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3080</v>
      </c>
    </row>
    <row r="864" spans="4:8" x14ac:dyDescent="0.25">
      <c r="D864" s="1">
        <v>40617</v>
      </c>
      <c r="E864" s="2" t="s">
        <v>47</v>
      </c>
      <c r="F864">
        <v>128</v>
      </c>
      <c r="G864">
        <f>IF(cukier8[[#This Row],[NIP]]=E863,G863+cukier8[[#This Row],[sprzedane kg cukru]],cukier8[[#This Row],[sprzedane kg cukru]])</f>
        <v>18429</v>
      </c>
      <c r="H8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2560</v>
      </c>
    </row>
    <row r="865" spans="4:8" x14ac:dyDescent="0.25">
      <c r="D865" s="1">
        <v>40642</v>
      </c>
      <c r="E865" s="2" t="s">
        <v>47</v>
      </c>
      <c r="F865">
        <v>162</v>
      </c>
      <c r="G865">
        <f>IF(cukier8[[#This Row],[NIP]]=E864,G864+cukier8[[#This Row],[sprzedane kg cukru]],cukier8[[#This Row],[sprzedane kg cukru]])</f>
        <v>18591</v>
      </c>
      <c r="H8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3240</v>
      </c>
    </row>
    <row r="866" spans="4:8" x14ac:dyDescent="0.25">
      <c r="D866" s="1">
        <v>40890</v>
      </c>
      <c r="E866" s="2" t="s">
        <v>47</v>
      </c>
      <c r="F866">
        <v>227</v>
      </c>
      <c r="G866">
        <f>IF(cukier8[[#This Row],[NIP]]=E865,G865+cukier8[[#This Row],[sprzedane kg cukru]],cukier8[[#This Row],[sprzedane kg cukru]])</f>
        <v>18818</v>
      </c>
      <c r="H8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4540</v>
      </c>
    </row>
    <row r="867" spans="4:8" x14ac:dyDescent="0.25">
      <c r="D867" s="1">
        <v>40951</v>
      </c>
      <c r="E867" s="2" t="s">
        <v>47</v>
      </c>
      <c r="F867">
        <v>305</v>
      </c>
      <c r="G867">
        <f>IF(cukier8[[#This Row],[NIP]]=E866,G866+cukier8[[#This Row],[sprzedane kg cukru]],cukier8[[#This Row],[sprzedane kg cukru]])</f>
        <v>19123</v>
      </c>
      <c r="H8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6100</v>
      </c>
    </row>
    <row r="868" spans="4:8" x14ac:dyDescent="0.25">
      <c r="D868" s="1">
        <v>41115</v>
      </c>
      <c r="E868" s="2" t="s">
        <v>47</v>
      </c>
      <c r="F868">
        <v>261</v>
      </c>
      <c r="G868">
        <f>IF(cukier8[[#This Row],[NIP]]=E867,G867+cukier8[[#This Row],[sprzedane kg cukru]],cukier8[[#This Row],[sprzedane kg cukru]])</f>
        <v>19384</v>
      </c>
      <c r="H8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5220</v>
      </c>
    </row>
    <row r="869" spans="4:8" x14ac:dyDescent="0.25">
      <c r="D869" s="1">
        <v>41202</v>
      </c>
      <c r="E869" s="2" t="s">
        <v>47</v>
      </c>
      <c r="F869">
        <v>390</v>
      </c>
      <c r="G869">
        <f>IF(cukier8[[#This Row],[NIP]]=E868,G868+cukier8[[#This Row],[sprzedane kg cukru]],cukier8[[#This Row],[sprzedane kg cukru]])</f>
        <v>19774</v>
      </c>
      <c r="H8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7800</v>
      </c>
    </row>
    <row r="870" spans="4:8" x14ac:dyDescent="0.25">
      <c r="D870" s="1">
        <v>41262</v>
      </c>
      <c r="E870" s="2" t="s">
        <v>47</v>
      </c>
      <c r="F870">
        <v>222</v>
      </c>
      <c r="G870">
        <f>IF(cukier8[[#This Row],[NIP]]=E869,G869+cukier8[[#This Row],[sprzedane kg cukru]],cukier8[[#This Row],[sprzedane kg cukru]])</f>
        <v>19996</v>
      </c>
      <c r="H8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4440</v>
      </c>
    </row>
    <row r="871" spans="4:8" x14ac:dyDescent="0.25">
      <c r="D871" s="1">
        <v>41310</v>
      </c>
      <c r="E871" s="2" t="s">
        <v>47</v>
      </c>
      <c r="F871">
        <v>487</v>
      </c>
      <c r="G871">
        <f>IF(cukier8[[#This Row],[NIP]]=E870,G870+cukier8[[#This Row],[sprzedane kg cukru]],cukier8[[#This Row],[sprzedane kg cukru]])</f>
        <v>20483</v>
      </c>
      <c r="H8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9740</v>
      </c>
    </row>
    <row r="872" spans="4:8" x14ac:dyDescent="0.25">
      <c r="D872" s="1">
        <v>41357</v>
      </c>
      <c r="E872" s="2" t="s">
        <v>47</v>
      </c>
      <c r="F872">
        <v>459</v>
      </c>
      <c r="G872">
        <f>IF(cukier8[[#This Row],[NIP]]=E871,G871+cukier8[[#This Row],[sprzedane kg cukru]],cukier8[[#This Row],[sprzedane kg cukru]])</f>
        <v>20942</v>
      </c>
      <c r="H8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9180</v>
      </c>
    </row>
    <row r="873" spans="4:8" x14ac:dyDescent="0.25">
      <c r="D873" s="1">
        <v>41409</v>
      </c>
      <c r="E873" s="2" t="s">
        <v>47</v>
      </c>
      <c r="F873">
        <v>377</v>
      </c>
      <c r="G873">
        <f>IF(cukier8[[#This Row],[NIP]]=E872,G872+cukier8[[#This Row],[sprzedane kg cukru]],cukier8[[#This Row],[sprzedane kg cukru]])</f>
        <v>21319</v>
      </c>
      <c r="H8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7540</v>
      </c>
    </row>
    <row r="874" spans="4:8" x14ac:dyDescent="0.25">
      <c r="D874" s="1">
        <v>41414</v>
      </c>
      <c r="E874" s="2" t="s">
        <v>47</v>
      </c>
      <c r="F874">
        <v>461</v>
      </c>
      <c r="G874">
        <f>IF(cukier8[[#This Row],[NIP]]=E873,G873+cukier8[[#This Row],[sprzedane kg cukru]],cukier8[[#This Row],[sprzedane kg cukru]])</f>
        <v>21780</v>
      </c>
      <c r="H8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9220</v>
      </c>
    </row>
    <row r="875" spans="4:8" x14ac:dyDescent="0.25">
      <c r="D875" s="1">
        <v>41464</v>
      </c>
      <c r="E875" s="2" t="s">
        <v>47</v>
      </c>
      <c r="F875">
        <v>373</v>
      </c>
      <c r="G875">
        <f>IF(cukier8[[#This Row],[NIP]]=E874,G874+cukier8[[#This Row],[sprzedane kg cukru]],cukier8[[#This Row],[sprzedane kg cukru]])</f>
        <v>22153</v>
      </c>
      <c r="H8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7460</v>
      </c>
    </row>
    <row r="876" spans="4:8" x14ac:dyDescent="0.25">
      <c r="D876" s="1">
        <v>41495</v>
      </c>
      <c r="E876" s="2" t="s">
        <v>47</v>
      </c>
      <c r="F876">
        <v>239</v>
      </c>
      <c r="G876">
        <f>IF(cukier8[[#This Row],[NIP]]=E875,G875+cukier8[[#This Row],[sprzedane kg cukru]],cukier8[[#This Row],[sprzedane kg cukru]])</f>
        <v>22392</v>
      </c>
      <c r="H8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4780</v>
      </c>
    </row>
    <row r="877" spans="4:8" x14ac:dyDescent="0.25">
      <c r="D877" s="1">
        <v>41514</v>
      </c>
      <c r="E877" s="2" t="s">
        <v>47</v>
      </c>
      <c r="F877">
        <v>193</v>
      </c>
      <c r="G877">
        <f>IF(cukier8[[#This Row],[NIP]]=E876,G876+cukier8[[#This Row],[sprzedane kg cukru]],cukier8[[#This Row],[sprzedane kg cukru]])</f>
        <v>22585</v>
      </c>
      <c r="H8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3860</v>
      </c>
    </row>
    <row r="878" spans="4:8" x14ac:dyDescent="0.25">
      <c r="D878" s="1">
        <v>41543</v>
      </c>
      <c r="E878" s="2" t="s">
        <v>47</v>
      </c>
      <c r="F878">
        <v>212</v>
      </c>
      <c r="G878">
        <f>IF(cukier8[[#This Row],[NIP]]=E877,G877+cukier8[[#This Row],[sprzedane kg cukru]],cukier8[[#This Row],[sprzedane kg cukru]])</f>
        <v>22797</v>
      </c>
      <c r="H8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4240</v>
      </c>
    </row>
    <row r="879" spans="4:8" x14ac:dyDescent="0.25">
      <c r="D879" s="1">
        <v>41563</v>
      </c>
      <c r="E879" s="2" t="s">
        <v>47</v>
      </c>
      <c r="F879">
        <v>100</v>
      </c>
      <c r="G879">
        <f>IF(cukier8[[#This Row],[NIP]]=E878,G878+cukier8[[#This Row],[sprzedane kg cukru]],cukier8[[#This Row],[sprzedane kg cukru]])</f>
        <v>22897</v>
      </c>
      <c r="H8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2000</v>
      </c>
    </row>
    <row r="880" spans="4:8" x14ac:dyDescent="0.25">
      <c r="D880" s="1">
        <v>41580</v>
      </c>
      <c r="E880" s="2" t="s">
        <v>47</v>
      </c>
      <c r="F880">
        <v>163</v>
      </c>
      <c r="G880">
        <f>IF(cukier8[[#This Row],[NIP]]=E879,G879+cukier8[[#This Row],[sprzedane kg cukru]],cukier8[[#This Row],[sprzedane kg cukru]])</f>
        <v>23060</v>
      </c>
      <c r="H8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3260</v>
      </c>
    </row>
    <row r="881" spans="4:8" x14ac:dyDescent="0.25">
      <c r="D881" s="1">
        <v>41652</v>
      </c>
      <c r="E881" s="2" t="s">
        <v>47</v>
      </c>
      <c r="F881">
        <v>152</v>
      </c>
      <c r="G881">
        <f>IF(cukier8[[#This Row],[NIP]]=E880,G880+cukier8[[#This Row],[sprzedane kg cukru]],cukier8[[#This Row],[sprzedane kg cukru]])</f>
        <v>23212</v>
      </c>
      <c r="H8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3040</v>
      </c>
    </row>
    <row r="882" spans="4:8" x14ac:dyDescent="0.25">
      <c r="D882" s="1">
        <v>41656</v>
      </c>
      <c r="E882" s="2" t="s">
        <v>47</v>
      </c>
      <c r="F882">
        <v>431</v>
      </c>
      <c r="G882">
        <f>IF(cukier8[[#This Row],[NIP]]=E881,G881+cukier8[[#This Row],[sprzedane kg cukru]],cukier8[[#This Row],[sprzedane kg cukru]])</f>
        <v>23643</v>
      </c>
      <c r="H8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8620</v>
      </c>
    </row>
    <row r="883" spans="4:8" x14ac:dyDescent="0.25">
      <c r="D883" s="1">
        <v>41699</v>
      </c>
      <c r="E883" s="2" t="s">
        <v>47</v>
      </c>
      <c r="F883">
        <v>212</v>
      </c>
      <c r="G883">
        <f>IF(cukier8[[#This Row],[NIP]]=E882,G882+cukier8[[#This Row],[sprzedane kg cukru]],cukier8[[#This Row],[sprzedane kg cukru]])</f>
        <v>23855</v>
      </c>
      <c r="H8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4240</v>
      </c>
    </row>
    <row r="884" spans="4:8" x14ac:dyDescent="0.25">
      <c r="D884" s="1">
        <v>41701</v>
      </c>
      <c r="E884" s="2" t="s">
        <v>47</v>
      </c>
      <c r="F884">
        <v>372</v>
      </c>
      <c r="G884">
        <f>IF(cukier8[[#This Row],[NIP]]=E883,G883+cukier8[[#This Row],[sprzedane kg cukru]],cukier8[[#This Row],[sprzedane kg cukru]])</f>
        <v>24227</v>
      </c>
      <c r="H8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7440</v>
      </c>
    </row>
    <row r="885" spans="4:8" x14ac:dyDescent="0.25">
      <c r="D885" s="1">
        <v>41728</v>
      </c>
      <c r="E885" s="2" t="s">
        <v>47</v>
      </c>
      <c r="F885">
        <v>213</v>
      </c>
      <c r="G885">
        <f>IF(cukier8[[#This Row],[NIP]]=E884,G884+cukier8[[#This Row],[sprzedane kg cukru]],cukier8[[#This Row],[sprzedane kg cukru]])</f>
        <v>24440</v>
      </c>
      <c r="H8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4260</v>
      </c>
    </row>
    <row r="886" spans="4:8" x14ac:dyDescent="0.25">
      <c r="D886" s="1">
        <v>41736</v>
      </c>
      <c r="E886" s="2" t="s">
        <v>47</v>
      </c>
      <c r="F886">
        <v>392</v>
      </c>
      <c r="G886">
        <f>IF(cukier8[[#This Row],[NIP]]=E885,G885+cukier8[[#This Row],[sprzedane kg cukru]],cukier8[[#This Row],[sprzedane kg cukru]])</f>
        <v>24832</v>
      </c>
      <c r="H8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7840</v>
      </c>
    </row>
    <row r="887" spans="4:8" x14ac:dyDescent="0.25">
      <c r="D887" s="1">
        <v>41764</v>
      </c>
      <c r="E887" s="2" t="s">
        <v>47</v>
      </c>
      <c r="F887">
        <v>215</v>
      </c>
      <c r="G887">
        <f>IF(cukier8[[#This Row],[NIP]]=E886,G886+cukier8[[#This Row],[sprzedane kg cukru]],cukier8[[#This Row],[sprzedane kg cukru]])</f>
        <v>25047</v>
      </c>
      <c r="H8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4300</v>
      </c>
    </row>
    <row r="888" spans="4:8" x14ac:dyDescent="0.25">
      <c r="D888" s="1">
        <v>41909</v>
      </c>
      <c r="E888" s="2" t="s">
        <v>47</v>
      </c>
      <c r="F888">
        <v>452</v>
      </c>
      <c r="G888">
        <f>IF(cukier8[[#This Row],[NIP]]=E887,G887+cukier8[[#This Row],[sprzedane kg cukru]],cukier8[[#This Row],[sprzedane kg cukru]])</f>
        <v>25499</v>
      </c>
      <c r="H8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9040</v>
      </c>
    </row>
    <row r="889" spans="4:8" x14ac:dyDescent="0.25">
      <c r="D889" s="1">
        <v>41938</v>
      </c>
      <c r="E889" s="2" t="s">
        <v>47</v>
      </c>
      <c r="F889">
        <v>245</v>
      </c>
      <c r="G889">
        <f>IF(cukier8[[#This Row],[NIP]]=E888,G888+cukier8[[#This Row],[sprzedane kg cukru]],cukier8[[#This Row],[sprzedane kg cukru]])</f>
        <v>25744</v>
      </c>
      <c r="H8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4900</v>
      </c>
    </row>
    <row r="890" spans="4:8" x14ac:dyDescent="0.25">
      <c r="D890" s="1">
        <v>41967</v>
      </c>
      <c r="E890" s="2" t="s">
        <v>47</v>
      </c>
      <c r="F890">
        <v>230</v>
      </c>
      <c r="G890">
        <f>IF(cukier8[[#This Row],[NIP]]=E889,G889+cukier8[[#This Row],[sprzedane kg cukru]],cukier8[[#This Row],[sprzedane kg cukru]])</f>
        <v>25974</v>
      </c>
      <c r="H8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4600</v>
      </c>
    </row>
    <row r="891" spans="4:8" x14ac:dyDescent="0.25">
      <c r="D891" s="1">
        <v>41983</v>
      </c>
      <c r="E891" s="2" t="s">
        <v>47</v>
      </c>
      <c r="F891">
        <v>146</v>
      </c>
      <c r="G891">
        <f>IF(cukier8[[#This Row],[NIP]]=E890,G890+cukier8[[#This Row],[sprzedane kg cukru]],cukier8[[#This Row],[sprzedane kg cukru]])</f>
        <v>26120</v>
      </c>
      <c r="H8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2920</v>
      </c>
    </row>
    <row r="892" spans="4:8" x14ac:dyDescent="0.25">
      <c r="D892" s="1">
        <v>41996</v>
      </c>
      <c r="E892" s="2" t="s">
        <v>47</v>
      </c>
      <c r="F892">
        <v>331</v>
      </c>
      <c r="G892">
        <f>IF(cukier8[[#This Row],[NIP]]=E891,G891+cukier8[[#This Row],[sprzedane kg cukru]],cukier8[[#This Row],[sprzedane kg cukru]])</f>
        <v>26451</v>
      </c>
      <c r="H8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6620</v>
      </c>
    </row>
    <row r="893" spans="4:8" x14ac:dyDescent="0.25">
      <c r="D893" s="1">
        <v>40348</v>
      </c>
      <c r="E893" s="2" t="s">
        <v>214</v>
      </c>
      <c r="F893">
        <v>18</v>
      </c>
      <c r="G893">
        <f>IF(cukier8[[#This Row],[NIP]]=E892,G892+cukier8[[#This Row],[sprzedane kg cukru]],cukier8[[#This Row],[sprzedane kg cukru]])</f>
        <v>18</v>
      </c>
      <c r="H8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894" spans="4:8" x14ac:dyDescent="0.25">
      <c r="D894" s="1">
        <v>40833</v>
      </c>
      <c r="E894" s="2" t="s">
        <v>214</v>
      </c>
      <c r="F894">
        <v>8</v>
      </c>
      <c r="G894">
        <f>IF(cukier8[[#This Row],[NIP]]=E893,G893+cukier8[[#This Row],[sprzedane kg cukru]],cukier8[[#This Row],[sprzedane kg cukru]])</f>
        <v>26</v>
      </c>
      <c r="H8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895" spans="4:8" x14ac:dyDescent="0.25">
      <c r="D895" s="1">
        <v>39985</v>
      </c>
      <c r="E895" s="2" t="s">
        <v>192</v>
      </c>
      <c r="F895">
        <v>3</v>
      </c>
      <c r="G895">
        <f>IF(cukier8[[#This Row],[NIP]]=E894,G894+cukier8[[#This Row],[sprzedane kg cukru]],cukier8[[#This Row],[sprzedane kg cukru]])</f>
        <v>3</v>
      </c>
      <c r="H8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896" spans="4:8" x14ac:dyDescent="0.25">
      <c r="D896" s="1">
        <v>41646</v>
      </c>
      <c r="E896" s="2" t="s">
        <v>192</v>
      </c>
      <c r="F896">
        <v>14</v>
      </c>
      <c r="G896">
        <f>IF(cukier8[[#This Row],[NIP]]=E895,G895+cukier8[[#This Row],[sprzedane kg cukru]],cukier8[[#This Row],[sprzedane kg cukru]])</f>
        <v>17</v>
      </c>
      <c r="H8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897" spans="4:8" x14ac:dyDescent="0.25">
      <c r="D897" s="1">
        <v>41848</v>
      </c>
      <c r="E897" s="2" t="s">
        <v>192</v>
      </c>
      <c r="F897">
        <v>4</v>
      </c>
      <c r="G897">
        <f>IF(cukier8[[#This Row],[NIP]]=E896,G896+cukier8[[#This Row],[sprzedane kg cukru]],cukier8[[#This Row],[sprzedane kg cukru]])</f>
        <v>21</v>
      </c>
      <c r="H8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898" spans="4:8" x14ac:dyDescent="0.25">
      <c r="D898" s="1">
        <v>38409</v>
      </c>
      <c r="E898" s="2" t="s">
        <v>23</v>
      </c>
      <c r="F898">
        <v>16</v>
      </c>
      <c r="G898">
        <f>IF(cukier8[[#This Row],[NIP]]=E897,G897+cukier8[[#This Row],[sprzedane kg cukru]],cukier8[[#This Row],[sprzedane kg cukru]])</f>
        <v>16</v>
      </c>
      <c r="H8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899" spans="4:8" x14ac:dyDescent="0.25">
      <c r="D899" s="1">
        <v>39376</v>
      </c>
      <c r="E899" s="2" t="s">
        <v>23</v>
      </c>
      <c r="F899">
        <v>3</v>
      </c>
      <c r="G899">
        <f>IF(cukier8[[#This Row],[NIP]]=E898,G898+cukier8[[#This Row],[sprzedane kg cukru]],cukier8[[#This Row],[sprzedane kg cukru]])</f>
        <v>19</v>
      </c>
      <c r="H8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00" spans="4:8" x14ac:dyDescent="0.25">
      <c r="D900" s="1">
        <v>40797</v>
      </c>
      <c r="E900" s="2" t="s">
        <v>23</v>
      </c>
      <c r="F900">
        <v>3</v>
      </c>
      <c r="G900">
        <f>IF(cukier8[[#This Row],[NIP]]=E899,G899+cukier8[[#This Row],[sprzedane kg cukru]],cukier8[[#This Row],[sprzedane kg cukru]])</f>
        <v>22</v>
      </c>
      <c r="H9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01" spans="4:8" x14ac:dyDescent="0.25">
      <c r="D901" s="1">
        <v>40833</v>
      </c>
      <c r="E901" s="2" t="s">
        <v>23</v>
      </c>
      <c r="F901">
        <v>12</v>
      </c>
      <c r="G901">
        <f>IF(cukier8[[#This Row],[NIP]]=E900,G900+cukier8[[#This Row],[sprzedane kg cukru]],cukier8[[#This Row],[sprzedane kg cukru]])</f>
        <v>34</v>
      </c>
      <c r="H9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02" spans="4:8" x14ac:dyDescent="0.25">
      <c r="D902" s="1">
        <v>40855</v>
      </c>
      <c r="E902" s="2" t="s">
        <v>23</v>
      </c>
      <c r="F902">
        <v>2</v>
      </c>
      <c r="G902">
        <f>IF(cukier8[[#This Row],[NIP]]=E901,G901+cukier8[[#This Row],[sprzedane kg cukru]],cukier8[[#This Row],[sprzedane kg cukru]])</f>
        <v>36</v>
      </c>
      <c r="H9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03" spans="4:8" x14ac:dyDescent="0.25">
      <c r="D903" s="1">
        <v>38689</v>
      </c>
      <c r="E903" s="2" t="s">
        <v>91</v>
      </c>
      <c r="F903">
        <v>3</v>
      </c>
      <c r="G903">
        <f>IF(cukier8[[#This Row],[NIP]]=E902,G902+cukier8[[#This Row],[sprzedane kg cukru]],cukier8[[#This Row],[sprzedane kg cukru]])</f>
        <v>3</v>
      </c>
      <c r="H9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04" spans="4:8" x14ac:dyDescent="0.25">
      <c r="D904" s="1">
        <v>39388</v>
      </c>
      <c r="E904" s="2" t="s">
        <v>91</v>
      </c>
      <c r="F904">
        <v>8</v>
      </c>
      <c r="G904">
        <f>IF(cukier8[[#This Row],[NIP]]=E903,G903+cukier8[[#This Row],[sprzedane kg cukru]],cukier8[[#This Row],[sprzedane kg cukru]])</f>
        <v>11</v>
      </c>
      <c r="H9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05" spans="4:8" x14ac:dyDescent="0.25">
      <c r="D905" s="1">
        <v>39464</v>
      </c>
      <c r="E905" s="2" t="s">
        <v>91</v>
      </c>
      <c r="F905">
        <v>14</v>
      </c>
      <c r="G905">
        <f>IF(cukier8[[#This Row],[NIP]]=E904,G904+cukier8[[#This Row],[sprzedane kg cukru]],cukier8[[#This Row],[sprzedane kg cukru]])</f>
        <v>25</v>
      </c>
      <c r="H9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06" spans="4:8" x14ac:dyDescent="0.25">
      <c r="D906" s="1">
        <v>39705</v>
      </c>
      <c r="E906" s="2" t="s">
        <v>91</v>
      </c>
      <c r="F906">
        <v>7</v>
      </c>
      <c r="G906">
        <f>IF(cukier8[[#This Row],[NIP]]=E905,G905+cukier8[[#This Row],[sprzedane kg cukru]],cukier8[[#This Row],[sprzedane kg cukru]])</f>
        <v>32</v>
      </c>
      <c r="H9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07" spans="4:8" x14ac:dyDescent="0.25">
      <c r="D907" s="1">
        <v>39994</v>
      </c>
      <c r="E907" s="2" t="s">
        <v>195</v>
      </c>
      <c r="F907">
        <v>6</v>
      </c>
      <c r="G907">
        <f>IF(cukier8[[#This Row],[NIP]]=E906,G906+cukier8[[#This Row],[sprzedane kg cukru]],cukier8[[#This Row],[sprzedane kg cukru]])</f>
        <v>6</v>
      </c>
      <c r="H9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08" spans="4:8" x14ac:dyDescent="0.25">
      <c r="D908" s="1">
        <v>38357</v>
      </c>
      <c r="E908" s="2" t="s">
        <v>4</v>
      </c>
      <c r="F908">
        <v>2</v>
      </c>
      <c r="G908">
        <f>IF(cukier8[[#This Row],[NIP]]=E907,G907+cukier8[[#This Row],[sprzedane kg cukru]],cukier8[[#This Row],[sprzedane kg cukru]])</f>
        <v>2</v>
      </c>
      <c r="H9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09" spans="4:8" x14ac:dyDescent="0.25">
      <c r="D909" s="1">
        <v>41239</v>
      </c>
      <c r="E909" s="2" t="s">
        <v>4</v>
      </c>
      <c r="F909">
        <v>12</v>
      </c>
      <c r="G909">
        <f>IF(cukier8[[#This Row],[NIP]]=E908,G908+cukier8[[#This Row],[sprzedane kg cukru]],cukier8[[#This Row],[sprzedane kg cukru]])</f>
        <v>14</v>
      </c>
      <c r="H9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910" spans="4:8" x14ac:dyDescent="0.25">
      <c r="D910" s="1">
        <v>38414</v>
      </c>
      <c r="E910" s="2" t="s">
        <v>27</v>
      </c>
      <c r="F910">
        <v>102</v>
      </c>
      <c r="G910">
        <f>IF(cukier8[[#This Row],[NIP]]=E909,G909+cukier8[[#This Row],[sprzedane kg cukru]],cukier8[[#This Row],[sprzedane kg cukru]])</f>
        <v>102</v>
      </c>
      <c r="H9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510</v>
      </c>
    </row>
    <row r="911" spans="4:8" x14ac:dyDescent="0.25">
      <c r="D911" s="1">
        <v>38452</v>
      </c>
      <c r="E911" s="2" t="s">
        <v>27</v>
      </c>
      <c r="F911">
        <v>194</v>
      </c>
      <c r="G911">
        <f>IF(cukier8[[#This Row],[NIP]]=E910,G910+cukier8[[#This Row],[sprzedane kg cukru]],cukier8[[#This Row],[sprzedane kg cukru]])</f>
        <v>296</v>
      </c>
      <c r="H9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970</v>
      </c>
    </row>
    <row r="912" spans="4:8" x14ac:dyDescent="0.25">
      <c r="D912" s="1">
        <v>38845</v>
      </c>
      <c r="E912" s="2" t="s">
        <v>27</v>
      </c>
      <c r="F912">
        <v>41</v>
      </c>
      <c r="G912">
        <f>IF(cukier8[[#This Row],[NIP]]=E911,G911+cukier8[[#This Row],[sprzedane kg cukru]],cukier8[[#This Row],[sprzedane kg cukru]])</f>
        <v>337</v>
      </c>
      <c r="H9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205</v>
      </c>
    </row>
    <row r="913" spans="4:8" x14ac:dyDescent="0.25">
      <c r="D913" s="1">
        <v>38924</v>
      </c>
      <c r="E913" s="2" t="s">
        <v>27</v>
      </c>
      <c r="F913">
        <v>157</v>
      </c>
      <c r="G913">
        <f>IF(cukier8[[#This Row],[NIP]]=E912,G912+cukier8[[#This Row],[sprzedane kg cukru]],cukier8[[#This Row],[sprzedane kg cukru]])</f>
        <v>494</v>
      </c>
      <c r="H9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785</v>
      </c>
    </row>
    <row r="914" spans="4:8" x14ac:dyDescent="0.25">
      <c r="D914" s="1">
        <v>39154</v>
      </c>
      <c r="E914" s="2" t="s">
        <v>27</v>
      </c>
      <c r="F914">
        <v>54</v>
      </c>
      <c r="G914">
        <f>IF(cukier8[[#This Row],[NIP]]=E913,G913+cukier8[[#This Row],[sprzedane kg cukru]],cukier8[[#This Row],[sprzedane kg cukru]])</f>
        <v>548</v>
      </c>
      <c r="H9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270</v>
      </c>
    </row>
    <row r="915" spans="4:8" x14ac:dyDescent="0.25">
      <c r="D915" s="1">
        <v>39277</v>
      </c>
      <c r="E915" s="2" t="s">
        <v>27</v>
      </c>
      <c r="F915">
        <v>113</v>
      </c>
      <c r="G915">
        <f>IF(cukier8[[#This Row],[NIP]]=E914,G914+cukier8[[#This Row],[sprzedane kg cukru]],cukier8[[#This Row],[sprzedane kg cukru]])</f>
        <v>661</v>
      </c>
      <c r="H9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565</v>
      </c>
    </row>
    <row r="916" spans="4:8" x14ac:dyDescent="0.25">
      <c r="D916" s="1">
        <v>39647</v>
      </c>
      <c r="E916" s="2" t="s">
        <v>27</v>
      </c>
      <c r="F916">
        <v>194</v>
      </c>
      <c r="G916">
        <f>IF(cukier8[[#This Row],[NIP]]=E915,G915+cukier8[[#This Row],[sprzedane kg cukru]],cukier8[[#This Row],[sprzedane kg cukru]])</f>
        <v>855</v>
      </c>
      <c r="H9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970</v>
      </c>
    </row>
    <row r="917" spans="4:8" x14ac:dyDescent="0.25">
      <c r="D917" s="1">
        <v>39835</v>
      </c>
      <c r="E917" s="2" t="s">
        <v>27</v>
      </c>
      <c r="F917">
        <v>161</v>
      </c>
      <c r="G917">
        <f>IF(cukier8[[#This Row],[NIP]]=E916,G916+cukier8[[#This Row],[sprzedane kg cukru]],cukier8[[#This Row],[sprzedane kg cukru]])</f>
        <v>1016</v>
      </c>
      <c r="H9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1610</v>
      </c>
    </row>
    <row r="918" spans="4:8" x14ac:dyDescent="0.25">
      <c r="D918" s="1">
        <v>40024</v>
      </c>
      <c r="E918" s="2" t="s">
        <v>27</v>
      </c>
      <c r="F918">
        <v>66</v>
      </c>
      <c r="G918">
        <f>IF(cukier8[[#This Row],[NIP]]=E917,G917+cukier8[[#This Row],[sprzedane kg cukru]],cukier8[[#This Row],[sprzedane kg cukru]])</f>
        <v>1082</v>
      </c>
      <c r="H9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660</v>
      </c>
    </row>
    <row r="919" spans="4:8" x14ac:dyDescent="0.25">
      <c r="D919" s="1">
        <v>40207</v>
      </c>
      <c r="E919" s="2" t="s">
        <v>27</v>
      </c>
      <c r="F919">
        <v>59</v>
      </c>
      <c r="G919">
        <f>IF(cukier8[[#This Row],[NIP]]=E918,G918+cukier8[[#This Row],[sprzedane kg cukru]],cukier8[[#This Row],[sprzedane kg cukru]])</f>
        <v>1141</v>
      </c>
      <c r="H9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590</v>
      </c>
    </row>
    <row r="920" spans="4:8" x14ac:dyDescent="0.25">
      <c r="D920" s="1">
        <v>40236</v>
      </c>
      <c r="E920" s="2" t="s">
        <v>27</v>
      </c>
      <c r="F920">
        <v>39</v>
      </c>
      <c r="G920">
        <f>IF(cukier8[[#This Row],[NIP]]=E919,G919+cukier8[[#This Row],[sprzedane kg cukru]],cukier8[[#This Row],[sprzedane kg cukru]])</f>
        <v>1180</v>
      </c>
      <c r="H9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390</v>
      </c>
    </row>
    <row r="921" spans="4:8" x14ac:dyDescent="0.25">
      <c r="D921" s="1">
        <v>40256</v>
      </c>
      <c r="E921" s="2" t="s">
        <v>27</v>
      </c>
      <c r="F921">
        <v>159</v>
      </c>
      <c r="G921">
        <f>IF(cukier8[[#This Row],[NIP]]=E920,G920+cukier8[[#This Row],[sprzedane kg cukru]],cukier8[[#This Row],[sprzedane kg cukru]])</f>
        <v>1339</v>
      </c>
      <c r="H9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1590</v>
      </c>
    </row>
    <row r="922" spans="4:8" x14ac:dyDescent="0.25">
      <c r="D922" s="1">
        <v>40468</v>
      </c>
      <c r="E922" s="2" t="s">
        <v>27</v>
      </c>
      <c r="F922">
        <v>44</v>
      </c>
      <c r="G922">
        <f>IF(cukier8[[#This Row],[NIP]]=E921,G921+cukier8[[#This Row],[sprzedane kg cukru]],cukier8[[#This Row],[sprzedane kg cukru]])</f>
        <v>1383</v>
      </c>
      <c r="H9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440</v>
      </c>
    </row>
    <row r="923" spans="4:8" x14ac:dyDescent="0.25">
      <c r="D923" s="1">
        <v>40483</v>
      </c>
      <c r="E923" s="2" t="s">
        <v>27</v>
      </c>
      <c r="F923">
        <v>20</v>
      </c>
      <c r="G923">
        <f>IF(cukier8[[#This Row],[NIP]]=E922,G922+cukier8[[#This Row],[sprzedane kg cukru]],cukier8[[#This Row],[sprzedane kg cukru]])</f>
        <v>1403</v>
      </c>
      <c r="H9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</v>
      </c>
    </row>
    <row r="924" spans="4:8" x14ac:dyDescent="0.25">
      <c r="D924" s="1">
        <v>40708</v>
      </c>
      <c r="E924" s="2" t="s">
        <v>27</v>
      </c>
      <c r="F924">
        <v>143</v>
      </c>
      <c r="G924">
        <f>IF(cukier8[[#This Row],[NIP]]=E923,G923+cukier8[[#This Row],[sprzedane kg cukru]],cukier8[[#This Row],[sprzedane kg cukru]])</f>
        <v>1546</v>
      </c>
      <c r="H9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1430</v>
      </c>
    </row>
    <row r="925" spans="4:8" x14ac:dyDescent="0.25">
      <c r="D925" s="1">
        <v>40826</v>
      </c>
      <c r="E925" s="2" t="s">
        <v>27</v>
      </c>
      <c r="F925">
        <v>73</v>
      </c>
      <c r="G925">
        <f>IF(cukier8[[#This Row],[NIP]]=E924,G924+cukier8[[#This Row],[sprzedane kg cukru]],cukier8[[#This Row],[sprzedane kg cukru]])</f>
        <v>1619</v>
      </c>
      <c r="H9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730</v>
      </c>
    </row>
    <row r="926" spans="4:8" x14ac:dyDescent="0.25">
      <c r="D926" s="1">
        <v>40847</v>
      </c>
      <c r="E926" s="2" t="s">
        <v>27</v>
      </c>
      <c r="F926">
        <v>134</v>
      </c>
      <c r="G926">
        <f>IF(cukier8[[#This Row],[NIP]]=E925,G925+cukier8[[#This Row],[sprzedane kg cukru]],cukier8[[#This Row],[sprzedane kg cukru]])</f>
        <v>1753</v>
      </c>
      <c r="H9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1340</v>
      </c>
    </row>
    <row r="927" spans="4:8" x14ac:dyDescent="0.25">
      <c r="D927" s="1">
        <v>40881</v>
      </c>
      <c r="E927" s="2" t="s">
        <v>27</v>
      </c>
      <c r="F927">
        <v>146</v>
      </c>
      <c r="G927">
        <f>IF(cukier8[[#This Row],[NIP]]=E926,G926+cukier8[[#This Row],[sprzedane kg cukru]],cukier8[[#This Row],[sprzedane kg cukru]])</f>
        <v>1899</v>
      </c>
      <c r="H9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1460</v>
      </c>
    </row>
    <row r="928" spans="4:8" x14ac:dyDescent="0.25">
      <c r="D928" s="1">
        <v>40936</v>
      </c>
      <c r="E928" s="2" t="s">
        <v>27</v>
      </c>
      <c r="F928">
        <v>121</v>
      </c>
      <c r="G928">
        <f>IF(cukier8[[#This Row],[NIP]]=E927,G927+cukier8[[#This Row],[sprzedane kg cukru]],cukier8[[#This Row],[sprzedane kg cukru]])</f>
        <v>2020</v>
      </c>
      <c r="H9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1210</v>
      </c>
    </row>
    <row r="929" spans="4:8" x14ac:dyDescent="0.25">
      <c r="D929" s="1">
        <v>40945</v>
      </c>
      <c r="E929" s="2" t="s">
        <v>27</v>
      </c>
      <c r="F929">
        <v>104</v>
      </c>
      <c r="G929">
        <f>IF(cukier8[[#This Row],[NIP]]=E928,G928+cukier8[[#This Row],[sprzedane kg cukru]],cukier8[[#This Row],[sprzedane kg cukru]])</f>
        <v>2124</v>
      </c>
      <c r="H9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1040</v>
      </c>
    </row>
    <row r="930" spans="4:8" x14ac:dyDescent="0.25">
      <c r="D930" s="1">
        <v>41373</v>
      </c>
      <c r="E930" s="2" t="s">
        <v>27</v>
      </c>
      <c r="F930">
        <v>81</v>
      </c>
      <c r="G930">
        <f>IF(cukier8[[#This Row],[NIP]]=E929,G929+cukier8[[#This Row],[sprzedane kg cukru]],cukier8[[#This Row],[sprzedane kg cukru]])</f>
        <v>2205</v>
      </c>
      <c r="H9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810</v>
      </c>
    </row>
    <row r="931" spans="4:8" x14ac:dyDescent="0.25">
      <c r="D931" s="1">
        <v>41503</v>
      </c>
      <c r="E931" s="2" t="s">
        <v>27</v>
      </c>
      <c r="F931">
        <v>40</v>
      </c>
      <c r="G931">
        <f>IF(cukier8[[#This Row],[NIP]]=E930,G930+cukier8[[#This Row],[sprzedane kg cukru]],cukier8[[#This Row],[sprzedane kg cukru]])</f>
        <v>2245</v>
      </c>
      <c r="H9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400</v>
      </c>
    </row>
    <row r="932" spans="4:8" x14ac:dyDescent="0.25">
      <c r="D932" s="1">
        <v>41572</v>
      </c>
      <c r="E932" s="2" t="s">
        <v>27</v>
      </c>
      <c r="F932">
        <v>51</v>
      </c>
      <c r="G932">
        <f>IF(cukier8[[#This Row],[NIP]]=E931,G931+cukier8[[#This Row],[sprzedane kg cukru]],cukier8[[#This Row],[sprzedane kg cukru]])</f>
        <v>2296</v>
      </c>
      <c r="H9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510</v>
      </c>
    </row>
    <row r="933" spans="4:8" x14ac:dyDescent="0.25">
      <c r="D933" s="1">
        <v>41686</v>
      </c>
      <c r="E933" s="2" t="s">
        <v>27</v>
      </c>
      <c r="F933">
        <v>187</v>
      </c>
      <c r="G933">
        <f>IF(cukier8[[#This Row],[NIP]]=E932,G932+cukier8[[#This Row],[sprzedane kg cukru]],cukier8[[#This Row],[sprzedane kg cukru]])</f>
        <v>2483</v>
      </c>
      <c r="H9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1870</v>
      </c>
    </row>
    <row r="934" spans="4:8" x14ac:dyDescent="0.25">
      <c r="D934" s="1">
        <v>41921</v>
      </c>
      <c r="E934" s="2" t="s">
        <v>27</v>
      </c>
      <c r="F934">
        <v>37</v>
      </c>
      <c r="G934">
        <f>IF(cukier8[[#This Row],[NIP]]=E933,G933+cukier8[[#This Row],[sprzedane kg cukru]],cukier8[[#This Row],[sprzedane kg cukru]])</f>
        <v>2520</v>
      </c>
      <c r="H9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370</v>
      </c>
    </row>
    <row r="935" spans="4:8" x14ac:dyDescent="0.25">
      <c r="D935" s="1">
        <v>41977</v>
      </c>
      <c r="E935" s="2" t="s">
        <v>27</v>
      </c>
      <c r="F935">
        <v>197</v>
      </c>
      <c r="G935">
        <f>IF(cukier8[[#This Row],[NIP]]=E934,G934+cukier8[[#This Row],[sprzedane kg cukru]],cukier8[[#This Row],[sprzedane kg cukru]])</f>
        <v>2717</v>
      </c>
      <c r="H9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1970</v>
      </c>
    </row>
    <row r="936" spans="4:8" x14ac:dyDescent="0.25">
      <c r="D936" s="1">
        <v>38397</v>
      </c>
      <c r="E936" s="2" t="s">
        <v>19</v>
      </c>
      <c r="F936">
        <v>321</v>
      </c>
      <c r="G936">
        <f>IF(cukier8[[#This Row],[NIP]]=E935,G935+cukier8[[#This Row],[sprzedane kg cukru]],cukier8[[#This Row],[sprzedane kg cukru]])</f>
        <v>321</v>
      </c>
      <c r="H9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1605</v>
      </c>
    </row>
    <row r="937" spans="4:8" x14ac:dyDescent="0.25">
      <c r="D937" s="1">
        <v>38460</v>
      </c>
      <c r="E937" s="2" t="s">
        <v>19</v>
      </c>
      <c r="F937">
        <v>492</v>
      </c>
      <c r="G937">
        <f>IF(cukier8[[#This Row],[NIP]]=E936,G936+cukier8[[#This Row],[sprzedane kg cukru]],cukier8[[#This Row],[sprzedane kg cukru]])</f>
        <v>813</v>
      </c>
      <c r="H9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2460</v>
      </c>
    </row>
    <row r="938" spans="4:8" x14ac:dyDescent="0.25">
      <c r="D938" s="1">
        <v>38472</v>
      </c>
      <c r="E938" s="2" t="s">
        <v>19</v>
      </c>
      <c r="F938">
        <v>201</v>
      </c>
      <c r="G938">
        <f>IF(cukier8[[#This Row],[NIP]]=E937,G937+cukier8[[#This Row],[sprzedane kg cukru]],cukier8[[#This Row],[sprzedane kg cukru]])</f>
        <v>1014</v>
      </c>
      <c r="H9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2010</v>
      </c>
    </row>
    <row r="939" spans="4:8" x14ac:dyDescent="0.25">
      <c r="D939" s="1">
        <v>38716</v>
      </c>
      <c r="E939" s="2" t="s">
        <v>19</v>
      </c>
      <c r="F939">
        <v>367</v>
      </c>
      <c r="G939">
        <f>IF(cukier8[[#This Row],[NIP]]=E938,G938+cukier8[[#This Row],[sprzedane kg cukru]],cukier8[[#This Row],[sprzedane kg cukru]])</f>
        <v>1381</v>
      </c>
      <c r="H9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3670</v>
      </c>
    </row>
    <row r="940" spans="4:8" x14ac:dyDescent="0.25">
      <c r="D940" s="1">
        <v>38741</v>
      </c>
      <c r="E940" s="2" t="s">
        <v>19</v>
      </c>
      <c r="F940">
        <v>195</v>
      </c>
      <c r="G940">
        <f>IF(cukier8[[#This Row],[NIP]]=E939,G939+cukier8[[#This Row],[sprzedane kg cukru]],cukier8[[#This Row],[sprzedane kg cukru]])</f>
        <v>1576</v>
      </c>
      <c r="H9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1950</v>
      </c>
    </row>
    <row r="941" spans="4:8" x14ac:dyDescent="0.25">
      <c r="D941" s="1">
        <v>38751</v>
      </c>
      <c r="E941" s="2" t="s">
        <v>19</v>
      </c>
      <c r="F941">
        <v>369</v>
      </c>
      <c r="G941">
        <f>IF(cukier8[[#This Row],[NIP]]=E940,G940+cukier8[[#This Row],[sprzedane kg cukru]],cukier8[[#This Row],[sprzedane kg cukru]])</f>
        <v>1945</v>
      </c>
      <c r="H9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3690</v>
      </c>
    </row>
    <row r="942" spans="4:8" x14ac:dyDescent="0.25">
      <c r="D942" s="1">
        <v>38757</v>
      </c>
      <c r="E942" s="2" t="s">
        <v>19</v>
      </c>
      <c r="F942">
        <v>464</v>
      </c>
      <c r="G942">
        <f>IF(cukier8[[#This Row],[NIP]]=E941,G941+cukier8[[#This Row],[sprzedane kg cukru]],cukier8[[#This Row],[sprzedane kg cukru]])</f>
        <v>2409</v>
      </c>
      <c r="H9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4640</v>
      </c>
    </row>
    <row r="943" spans="4:8" x14ac:dyDescent="0.25">
      <c r="D943" s="1">
        <v>38826</v>
      </c>
      <c r="E943" s="2" t="s">
        <v>19</v>
      </c>
      <c r="F943">
        <v>110</v>
      </c>
      <c r="G943">
        <f>IF(cukier8[[#This Row],[NIP]]=E942,G942+cukier8[[#This Row],[sprzedane kg cukru]],cukier8[[#This Row],[sprzedane kg cukru]])</f>
        <v>2519</v>
      </c>
      <c r="H9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1100</v>
      </c>
    </row>
    <row r="944" spans="4:8" x14ac:dyDescent="0.25">
      <c r="D944" s="1">
        <v>38865</v>
      </c>
      <c r="E944" s="2" t="s">
        <v>19</v>
      </c>
      <c r="F944">
        <v>460</v>
      </c>
      <c r="G944">
        <f>IF(cukier8[[#This Row],[NIP]]=E943,G943+cukier8[[#This Row],[sprzedane kg cukru]],cukier8[[#This Row],[sprzedane kg cukru]])</f>
        <v>2979</v>
      </c>
      <c r="H9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4600</v>
      </c>
    </row>
    <row r="945" spans="4:8" x14ac:dyDescent="0.25">
      <c r="D945" s="1">
        <v>38923</v>
      </c>
      <c r="E945" s="2" t="s">
        <v>19</v>
      </c>
      <c r="F945">
        <v>296</v>
      </c>
      <c r="G945">
        <f>IF(cukier8[[#This Row],[NIP]]=E944,G944+cukier8[[#This Row],[sprzedane kg cukru]],cukier8[[#This Row],[sprzedane kg cukru]])</f>
        <v>3275</v>
      </c>
      <c r="H9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2960</v>
      </c>
    </row>
    <row r="946" spans="4:8" x14ac:dyDescent="0.25">
      <c r="D946" s="1">
        <v>38998</v>
      </c>
      <c r="E946" s="2" t="s">
        <v>19</v>
      </c>
      <c r="F946">
        <v>283</v>
      </c>
      <c r="G946">
        <f>IF(cukier8[[#This Row],[NIP]]=E945,G945+cukier8[[#This Row],[sprzedane kg cukru]],cukier8[[#This Row],[sprzedane kg cukru]])</f>
        <v>3558</v>
      </c>
      <c r="H9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2830</v>
      </c>
    </row>
    <row r="947" spans="4:8" x14ac:dyDescent="0.25">
      <c r="D947" s="1">
        <v>39009</v>
      </c>
      <c r="E947" s="2" t="s">
        <v>19</v>
      </c>
      <c r="F947">
        <v>115</v>
      </c>
      <c r="G947">
        <f>IF(cukier8[[#This Row],[NIP]]=E946,G946+cukier8[[#This Row],[sprzedane kg cukru]],cukier8[[#This Row],[sprzedane kg cukru]])</f>
        <v>3673</v>
      </c>
      <c r="H9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1150</v>
      </c>
    </row>
    <row r="948" spans="4:8" x14ac:dyDescent="0.25">
      <c r="D948" s="1">
        <v>39019</v>
      </c>
      <c r="E948" s="2" t="s">
        <v>19</v>
      </c>
      <c r="F948">
        <v>465</v>
      </c>
      <c r="G948">
        <f>IF(cukier8[[#This Row],[NIP]]=E947,G947+cukier8[[#This Row],[sprzedane kg cukru]],cukier8[[#This Row],[sprzedane kg cukru]])</f>
        <v>4138</v>
      </c>
      <c r="H9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4650</v>
      </c>
    </row>
    <row r="949" spans="4:8" x14ac:dyDescent="0.25">
      <c r="D949" s="1">
        <v>39081</v>
      </c>
      <c r="E949" s="2" t="s">
        <v>19</v>
      </c>
      <c r="F949">
        <v>458</v>
      </c>
      <c r="G949">
        <f>IF(cukier8[[#This Row],[NIP]]=E948,G948+cukier8[[#This Row],[sprzedane kg cukru]],cukier8[[#This Row],[sprzedane kg cukru]])</f>
        <v>4596</v>
      </c>
      <c r="H9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4580</v>
      </c>
    </row>
    <row r="950" spans="4:8" x14ac:dyDescent="0.25">
      <c r="D950" s="1">
        <v>39092</v>
      </c>
      <c r="E950" s="2" t="s">
        <v>19</v>
      </c>
      <c r="F950">
        <v>459</v>
      </c>
      <c r="G950">
        <f>IF(cukier8[[#This Row],[NIP]]=E949,G949+cukier8[[#This Row],[sprzedane kg cukru]],cukier8[[#This Row],[sprzedane kg cukru]])</f>
        <v>5055</v>
      </c>
      <c r="H9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4590</v>
      </c>
    </row>
    <row r="951" spans="4:8" x14ac:dyDescent="0.25">
      <c r="D951" s="1">
        <v>39109</v>
      </c>
      <c r="E951" s="2" t="s">
        <v>19</v>
      </c>
      <c r="F951">
        <v>114</v>
      </c>
      <c r="G951">
        <f>IF(cukier8[[#This Row],[NIP]]=E950,G950+cukier8[[#This Row],[sprzedane kg cukru]],cukier8[[#This Row],[sprzedane kg cukru]])</f>
        <v>5169</v>
      </c>
      <c r="H9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1140</v>
      </c>
    </row>
    <row r="952" spans="4:8" x14ac:dyDescent="0.25">
      <c r="D952" s="1">
        <v>39140</v>
      </c>
      <c r="E952" s="2" t="s">
        <v>19</v>
      </c>
      <c r="F952">
        <v>258</v>
      </c>
      <c r="G952">
        <f>IF(cukier8[[#This Row],[NIP]]=E951,G951+cukier8[[#This Row],[sprzedane kg cukru]],cukier8[[#This Row],[sprzedane kg cukru]])</f>
        <v>5427</v>
      </c>
      <c r="H9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2580</v>
      </c>
    </row>
    <row r="953" spans="4:8" x14ac:dyDescent="0.25">
      <c r="D953" s="1">
        <v>39188</v>
      </c>
      <c r="E953" s="2" t="s">
        <v>19</v>
      </c>
      <c r="F953">
        <v>268</v>
      </c>
      <c r="G953">
        <f>IF(cukier8[[#This Row],[NIP]]=E952,G952+cukier8[[#This Row],[sprzedane kg cukru]],cukier8[[#This Row],[sprzedane kg cukru]])</f>
        <v>5695</v>
      </c>
      <c r="H9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2680</v>
      </c>
    </row>
    <row r="954" spans="4:8" x14ac:dyDescent="0.25">
      <c r="D954" s="1">
        <v>39231</v>
      </c>
      <c r="E954" s="2" t="s">
        <v>19</v>
      </c>
      <c r="F954">
        <v>140</v>
      </c>
      <c r="G954">
        <f>IF(cukier8[[#This Row],[NIP]]=E953,G953+cukier8[[#This Row],[sprzedane kg cukru]],cukier8[[#This Row],[sprzedane kg cukru]])</f>
        <v>5835</v>
      </c>
      <c r="H9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1400</v>
      </c>
    </row>
    <row r="955" spans="4:8" x14ac:dyDescent="0.25">
      <c r="D955" s="1">
        <v>39247</v>
      </c>
      <c r="E955" s="2" t="s">
        <v>19</v>
      </c>
      <c r="F955">
        <v>121</v>
      </c>
      <c r="G955">
        <f>IF(cukier8[[#This Row],[NIP]]=E954,G954+cukier8[[#This Row],[sprzedane kg cukru]],cukier8[[#This Row],[sprzedane kg cukru]])</f>
        <v>5956</v>
      </c>
      <c r="H9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1210</v>
      </c>
    </row>
    <row r="956" spans="4:8" x14ac:dyDescent="0.25">
      <c r="D956" s="1">
        <v>39375</v>
      </c>
      <c r="E956" s="2" t="s">
        <v>19</v>
      </c>
      <c r="F956">
        <v>405</v>
      </c>
      <c r="G956">
        <f>IF(cukier8[[#This Row],[NIP]]=E955,G955+cukier8[[#This Row],[sprzedane kg cukru]],cukier8[[#This Row],[sprzedane kg cukru]])</f>
        <v>6361</v>
      </c>
      <c r="H9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4050</v>
      </c>
    </row>
    <row r="957" spans="4:8" x14ac:dyDescent="0.25">
      <c r="D957" s="1">
        <v>39385</v>
      </c>
      <c r="E957" s="2" t="s">
        <v>19</v>
      </c>
      <c r="F957">
        <v>480</v>
      </c>
      <c r="G957">
        <f>IF(cukier8[[#This Row],[NIP]]=E956,G956+cukier8[[#This Row],[sprzedane kg cukru]],cukier8[[#This Row],[sprzedane kg cukru]])</f>
        <v>6841</v>
      </c>
      <c r="H9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4800</v>
      </c>
    </row>
    <row r="958" spans="4:8" x14ac:dyDescent="0.25">
      <c r="D958" s="1">
        <v>39564</v>
      </c>
      <c r="E958" s="2" t="s">
        <v>19</v>
      </c>
      <c r="F958">
        <v>304</v>
      </c>
      <c r="G958">
        <f>IF(cukier8[[#This Row],[NIP]]=E957,G957+cukier8[[#This Row],[sprzedane kg cukru]],cukier8[[#This Row],[sprzedane kg cukru]])</f>
        <v>7145</v>
      </c>
      <c r="H9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3040</v>
      </c>
    </row>
    <row r="959" spans="4:8" x14ac:dyDescent="0.25">
      <c r="D959" s="1">
        <v>39582</v>
      </c>
      <c r="E959" s="2" t="s">
        <v>19</v>
      </c>
      <c r="F959">
        <v>245</v>
      </c>
      <c r="G959">
        <f>IF(cukier8[[#This Row],[NIP]]=E958,G958+cukier8[[#This Row],[sprzedane kg cukru]],cukier8[[#This Row],[sprzedane kg cukru]])</f>
        <v>7390</v>
      </c>
      <c r="H9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2450</v>
      </c>
    </row>
    <row r="960" spans="4:8" x14ac:dyDescent="0.25">
      <c r="D960" s="1">
        <v>39640</v>
      </c>
      <c r="E960" s="2" t="s">
        <v>19</v>
      </c>
      <c r="F960">
        <v>378</v>
      </c>
      <c r="G960">
        <f>IF(cukier8[[#This Row],[NIP]]=E959,G959+cukier8[[#This Row],[sprzedane kg cukru]],cukier8[[#This Row],[sprzedane kg cukru]])</f>
        <v>7768</v>
      </c>
      <c r="H9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3780</v>
      </c>
    </row>
    <row r="961" spans="4:8" x14ac:dyDescent="0.25">
      <c r="D961" s="1">
        <v>39774</v>
      </c>
      <c r="E961" s="2" t="s">
        <v>19</v>
      </c>
      <c r="F961">
        <v>201</v>
      </c>
      <c r="G961">
        <f>IF(cukier8[[#This Row],[NIP]]=E960,G960+cukier8[[#This Row],[sprzedane kg cukru]],cukier8[[#This Row],[sprzedane kg cukru]])</f>
        <v>7969</v>
      </c>
      <c r="H9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2010</v>
      </c>
    </row>
    <row r="962" spans="4:8" x14ac:dyDescent="0.25">
      <c r="D962" s="1">
        <v>39797</v>
      </c>
      <c r="E962" s="2" t="s">
        <v>19</v>
      </c>
      <c r="F962">
        <v>369</v>
      </c>
      <c r="G962">
        <f>IF(cukier8[[#This Row],[NIP]]=E961,G961+cukier8[[#This Row],[sprzedane kg cukru]],cukier8[[#This Row],[sprzedane kg cukru]])</f>
        <v>8338</v>
      </c>
      <c r="H9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3690</v>
      </c>
    </row>
    <row r="963" spans="4:8" x14ac:dyDescent="0.25">
      <c r="D963" s="1">
        <v>39865</v>
      </c>
      <c r="E963" s="2" t="s">
        <v>19</v>
      </c>
      <c r="F963">
        <v>355</v>
      </c>
      <c r="G963">
        <f>IF(cukier8[[#This Row],[NIP]]=E962,G962+cukier8[[#This Row],[sprzedane kg cukru]],cukier8[[#This Row],[sprzedane kg cukru]])</f>
        <v>8693</v>
      </c>
      <c r="H9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3550</v>
      </c>
    </row>
    <row r="964" spans="4:8" x14ac:dyDescent="0.25">
      <c r="D964" s="1">
        <v>40066</v>
      </c>
      <c r="E964" s="2" t="s">
        <v>19</v>
      </c>
      <c r="F964">
        <v>219</v>
      </c>
      <c r="G964">
        <f>IF(cukier8[[#This Row],[NIP]]=E963,G963+cukier8[[#This Row],[sprzedane kg cukru]],cukier8[[#This Row],[sprzedane kg cukru]])</f>
        <v>8912</v>
      </c>
      <c r="H9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2190</v>
      </c>
    </row>
    <row r="965" spans="4:8" x14ac:dyDescent="0.25">
      <c r="D965" s="1">
        <v>40083</v>
      </c>
      <c r="E965" s="2" t="s">
        <v>19</v>
      </c>
      <c r="F965">
        <v>488</v>
      </c>
      <c r="G965">
        <f>IF(cukier8[[#This Row],[NIP]]=E964,G964+cukier8[[#This Row],[sprzedane kg cukru]],cukier8[[#This Row],[sprzedane kg cukru]])</f>
        <v>9400</v>
      </c>
      <c r="H9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4880</v>
      </c>
    </row>
    <row r="966" spans="4:8" x14ac:dyDescent="0.25">
      <c r="D966" s="1">
        <v>40124</v>
      </c>
      <c r="E966" s="2" t="s">
        <v>19</v>
      </c>
      <c r="F966">
        <v>224</v>
      </c>
      <c r="G966">
        <f>IF(cukier8[[#This Row],[NIP]]=E965,G965+cukier8[[#This Row],[sprzedane kg cukru]],cukier8[[#This Row],[sprzedane kg cukru]])</f>
        <v>9624</v>
      </c>
      <c r="H9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2240</v>
      </c>
    </row>
    <row r="967" spans="4:8" x14ac:dyDescent="0.25">
      <c r="D967" s="1">
        <v>40172</v>
      </c>
      <c r="E967" s="2" t="s">
        <v>19</v>
      </c>
      <c r="F967">
        <v>142</v>
      </c>
      <c r="G967">
        <f>IF(cukier8[[#This Row],[NIP]]=E966,G966+cukier8[[#This Row],[sprzedane kg cukru]],cukier8[[#This Row],[sprzedane kg cukru]])</f>
        <v>9766</v>
      </c>
      <c r="H9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1420</v>
      </c>
    </row>
    <row r="968" spans="4:8" x14ac:dyDescent="0.25">
      <c r="D968" s="1">
        <v>40199</v>
      </c>
      <c r="E968" s="2" t="s">
        <v>19</v>
      </c>
      <c r="F968">
        <v>214</v>
      </c>
      <c r="G968">
        <f>IF(cukier8[[#This Row],[NIP]]=E967,G967+cukier8[[#This Row],[sprzedane kg cukru]],cukier8[[#This Row],[sprzedane kg cukru]])</f>
        <v>9980</v>
      </c>
      <c r="H9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2140</v>
      </c>
    </row>
    <row r="969" spans="4:8" x14ac:dyDescent="0.25">
      <c r="D969" s="1">
        <v>40202</v>
      </c>
      <c r="E969" s="2" t="s">
        <v>19</v>
      </c>
      <c r="F969">
        <v>376</v>
      </c>
      <c r="G969">
        <f>IF(cukier8[[#This Row],[NIP]]=E968,G968+cukier8[[#This Row],[sprzedane kg cukru]],cukier8[[#This Row],[sprzedane kg cukru]])</f>
        <v>10356</v>
      </c>
      <c r="H9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7520</v>
      </c>
    </row>
    <row r="970" spans="4:8" x14ac:dyDescent="0.25">
      <c r="D970" s="1">
        <v>40203</v>
      </c>
      <c r="E970" s="2" t="s">
        <v>19</v>
      </c>
      <c r="F970">
        <v>121</v>
      </c>
      <c r="G970">
        <f>IF(cukier8[[#This Row],[NIP]]=E969,G969+cukier8[[#This Row],[sprzedane kg cukru]],cukier8[[#This Row],[sprzedane kg cukru]])</f>
        <v>10477</v>
      </c>
      <c r="H9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2420</v>
      </c>
    </row>
    <row r="971" spans="4:8" x14ac:dyDescent="0.25">
      <c r="D971" s="1">
        <v>40204</v>
      </c>
      <c r="E971" s="2" t="s">
        <v>19</v>
      </c>
      <c r="F971">
        <v>500</v>
      </c>
      <c r="G971">
        <f>IF(cukier8[[#This Row],[NIP]]=E970,G970+cukier8[[#This Row],[sprzedane kg cukru]],cukier8[[#This Row],[sprzedane kg cukru]])</f>
        <v>10977</v>
      </c>
      <c r="H9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10000</v>
      </c>
    </row>
    <row r="972" spans="4:8" x14ac:dyDescent="0.25">
      <c r="D972" s="1">
        <v>40434</v>
      </c>
      <c r="E972" s="2" t="s">
        <v>19</v>
      </c>
      <c r="F972">
        <v>227</v>
      </c>
      <c r="G972">
        <f>IF(cukier8[[#This Row],[NIP]]=E971,G971+cukier8[[#This Row],[sprzedane kg cukru]],cukier8[[#This Row],[sprzedane kg cukru]])</f>
        <v>11204</v>
      </c>
      <c r="H9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4540</v>
      </c>
    </row>
    <row r="973" spans="4:8" x14ac:dyDescent="0.25">
      <c r="D973" s="1">
        <v>40440</v>
      </c>
      <c r="E973" s="2" t="s">
        <v>19</v>
      </c>
      <c r="F973">
        <v>159</v>
      </c>
      <c r="G973">
        <f>IF(cukier8[[#This Row],[NIP]]=E972,G972+cukier8[[#This Row],[sprzedane kg cukru]],cukier8[[#This Row],[sprzedane kg cukru]])</f>
        <v>11363</v>
      </c>
      <c r="H9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3180</v>
      </c>
    </row>
    <row r="974" spans="4:8" x14ac:dyDescent="0.25">
      <c r="D974" s="1">
        <v>40490</v>
      </c>
      <c r="E974" s="2" t="s">
        <v>19</v>
      </c>
      <c r="F974">
        <v>214</v>
      </c>
      <c r="G974">
        <f>IF(cukier8[[#This Row],[NIP]]=E973,G973+cukier8[[#This Row],[sprzedane kg cukru]],cukier8[[#This Row],[sprzedane kg cukru]])</f>
        <v>11577</v>
      </c>
      <c r="H9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4280</v>
      </c>
    </row>
    <row r="975" spans="4:8" x14ac:dyDescent="0.25">
      <c r="D975" s="1">
        <v>40521</v>
      </c>
      <c r="E975" s="2" t="s">
        <v>19</v>
      </c>
      <c r="F975">
        <v>241</v>
      </c>
      <c r="G975">
        <f>IF(cukier8[[#This Row],[NIP]]=E974,G974+cukier8[[#This Row],[sprzedane kg cukru]],cukier8[[#This Row],[sprzedane kg cukru]])</f>
        <v>11818</v>
      </c>
      <c r="H9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4820</v>
      </c>
    </row>
    <row r="976" spans="4:8" x14ac:dyDescent="0.25">
      <c r="D976" s="1">
        <v>40630</v>
      </c>
      <c r="E976" s="2" t="s">
        <v>19</v>
      </c>
      <c r="F976">
        <v>366</v>
      </c>
      <c r="G976">
        <f>IF(cukier8[[#This Row],[NIP]]=E975,G975+cukier8[[#This Row],[sprzedane kg cukru]],cukier8[[#This Row],[sprzedane kg cukru]])</f>
        <v>12184</v>
      </c>
      <c r="H9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7320</v>
      </c>
    </row>
    <row r="977" spans="4:8" x14ac:dyDescent="0.25">
      <c r="D977" s="1">
        <v>40691</v>
      </c>
      <c r="E977" s="2" t="s">
        <v>19</v>
      </c>
      <c r="F977">
        <v>499</v>
      </c>
      <c r="G977">
        <f>IF(cukier8[[#This Row],[NIP]]=E976,G976+cukier8[[#This Row],[sprzedane kg cukru]],cukier8[[#This Row],[sprzedane kg cukru]])</f>
        <v>12683</v>
      </c>
      <c r="H9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9980</v>
      </c>
    </row>
    <row r="978" spans="4:8" x14ac:dyDescent="0.25">
      <c r="D978" s="1">
        <v>40695</v>
      </c>
      <c r="E978" s="2" t="s">
        <v>19</v>
      </c>
      <c r="F978">
        <v>134</v>
      </c>
      <c r="G978">
        <f>IF(cukier8[[#This Row],[NIP]]=E977,G977+cukier8[[#This Row],[sprzedane kg cukru]],cukier8[[#This Row],[sprzedane kg cukru]])</f>
        <v>12817</v>
      </c>
      <c r="H9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2680</v>
      </c>
    </row>
    <row r="979" spans="4:8" x14ac:dyDescent="0.25">
      <c r="D979" s="1">
        <v>40732</v>
      </c>
      <c r="E979" s="2" t="s">
        <v>19</v>
      </c>
      <c r="F979">
        <v>101</v>
      </c>
      <c r="G979">
        <f>IF(cukier8[[#This Row],[NIP]]=E978,G978+cukier8[[#This Row],[sprzedane kg cukru]],cukier8[[#This Row],[sprzedane kg cukru]])</f>
        <v>12918</v>
      </c>
      <c r="H9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2020</v>
      </c>
    </row>
    <row r="980" spans="4:8" x14ac:dyDescent="0.25">
      <c r="D980" s="1">
        <v>40735</v>
      </c>
      <c r="E980" s="2" t="s">
        <v>19</v>
      </c>
      <c r="F980">
        <v>276</v>
      </c>
      <c r="G980">
        <f>IF(cukier8[[#This Row],[NIP]]=E979,G979+cukier8[[#This Row],[sprzedane kg cukru]],cukier8[[#This Row],[sprzedane kg cukru]])</f>
        <v>13194</v>
      </c>
      <c r="H9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5520</v>
      </c>
    </row>
    <row r="981" spans="4:8" x14ac:dyDescent="0.25">
      <c r="D981" s="1">
        <v>40817</v>
      </c>
      <c r="E981" s="2" t="s">
        <v>19</v>
      </c>
      <c r="F981">
        <v>394</v>
      </c>
      <c r="G981">
        <f>IF(cukier8[[#This Row],[NIP]]=E980,G980+cukier8[[#This Row],[sprzedane kg cukru]],cukier8[[#This Row],[sprzedane kg cukru]])</f>
        <v>13588</v>
      </c>
      <c r="H9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7880</v>
      </c>
    </row>
    <row r="982" spans="4:8" x14ac:dyDescent="0.25">
      <c r="D982" s="1">
        <v>41090</v>
      </c>
      <c r="E982" s="2" t="s">
        <v>19</v>
      </c>
      <c r="F982">
        <v>163</v>
      </c>
      <c r="G982">
        <f>IF(cukier8[[#This Row],[NIP]]=E981,G981+cukier8[[#This Row],[sprzedane kg cukru]],cukier8[[#This Row],[sprzedane kg cukru]])</f>
        <v>13751</v>
      </c>
      <c r="H9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3260</v>
      </c>
    </row>
    <row r="983" spans="4:8" x14ac:dyDescent="0.25">
      <c r="D983" s="1">
        <v>41115</v>
      </c>
      <c r="E983" s="2" t="s">
        <v>19</v>
      </c>
      <c r="F983">
        <v>229</v>
      </c>
      <c r="G983">
        <f>IF(cukier8[[#This Row],[NIP]]=E982,G982+cukier8[[#This Row],[sprzedane kg cukru]],cukier8[[#This Row],[sprzedane kg cukru]])</f>
        <v>13980</v>
      </c>
      <c r="H9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4580</v>
      </c>
    </row>
    <row r="984" spans="4:8" x14ac:dyDescent="0.25">
      <c r="D984" s="1">
        <v>41154</v>
      </c>
      <c r="E984" s="2" t="s">
        <v>19</v>
      </c>
      <c r="F984">
        <v>496</v>
      </c>
      <c r="G984">
        <f>IF(cukier8[[#This Row],[NIP]]=E983,G983+cukier8[[#This Row],[sprzedane kg cukru]],cukier8[[#This Row],[sprzedane kg cukru]])</f>
        <v>14476</v>
      </c>
      <c r="H9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9920</v>
      </c>
    </row>
    <row r="985" spans="4:8" x14ac:dyDescent="0.25">
      <c r="D985" s="1">
        <v>41157</v>
      </c>
      <c r="E985" s="2" t="s">
        <v>19</v>
      </c>
      <c r="F985">
        <v>273</v>
      </c>
      <c r="G985">
        <f>IF(cukier8[[#This Row],[NIP]]=E984,G984+cukier8[[#This Row],[sprzedane kg cukru]],cukier8[[#This Row],[sprzedane kg cukru]])</f>
        <v>14749</v>
      </c>
      <c r="H9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5460</v>
      </c>
    </row>
    <row r="986" spans="4:8" x14ac:dyDescent="0.25">
      <c r="D986" s="1">
        <v>41247</v>
      </c>
      <c r="E986" s="2" t="s">
        <v>19</v>
      </c>
      <c r="F986">
        <v>233</v>
      </c>
      <c r="G986">
        <f>IF(cukier8[[#This Row],[NIP]]=E985,G985+cukier8[[#This Row],[sprzedane kg cukru]],cukier8[[#This Row],[sprzedane kg cukru]])</f>
        <v>14982</v>
      </c>
      <c r="H9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4660</v>
      </c>
    </row>
    <row r="987" spans="4:8" x14ac:dyDescent="0.25">
      <c r="D987" s="1">
        <v>41309</v>
      </c>
      <c r="E987" s="2" t="s">
        <v>19</v>
      </c>
      <c r="F987">
        <v>441</v>
      </c>
      <c r="G987">
        <f>IF(cukier8[[#This Row],[NIP]]=E986,G986+cukier8[[#This Row],[sprzedane kg cukru]],cukier8[[#This Row],[sprzedane kg cukru]])</f>
        <v>15423</v>
      </c>
      <c r="H9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8820</v>
      </c>
    </row>
    <row r="988" spans="4:8" x14ac:dyDescent="0.25">
      <c r="D988" s="1">
        <v>41337</v>
      </c>
      <c r="E988" s="2" t="s">
        <v>19</v>
      </c>
      <c r="F988">
        <v>143</v>
      </c>
      <c r="G988">
        <f>IF(cukier8[[#This Row],[NIP]]=E987,G987+cukier8[[#This Row],[sprzedane kg cukru]],cukier8[[#This Row],[sprzedane kg cukru]])</f>
        <v>15566</v>
      </c>
      <c r="H9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2860</v>
      </c>
    </row>
    <row r="989" spans="4:8" x14ac:dyDescent="0.25">
      <c r="D989" s="1">
        <v>41375</v>
      </c>
      <c r="E989" s="2" t="s">
        <v>19</v>
      </c>
      <c r="F989">
        <v>149</v>
      </c>
      <c r="G989">
        <f>IF(cukier8[[#This Row],[NIP]]=E988,G988+cukier8[[#This Row],[sprzedane kg cukru]],cukier8[[#This Row],[sprzedane kg cukru]])</f>
        <v>15715</v>
      </c>
      <c r="H9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2980</v>
      </c>
    </row>
    <row r="990" spans="4:8" x14ac:dyDescent="0.25">
      <c r="D990" s="1">
        <v>41429</v>
      </c>
      <c r="E990" s="2" t="s">
        <v>19</v>
      </c>
      <c r="F990">
        <v>269</v>
      </c>
      <c r="G990">
        <f>IF(cukier8[[#This Row],[NIP]]=E989,G989+cukier8[[#This Row],[sprzedane kg cukru]],cukier8[[#This Row],[sprzedane kg cukru]])</f>
        <v>15984</v>
      </c>
      <c r="H9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5380</v>
      </c>
    </row>
    <row r="991" spans="4:8" x14ac:dyDescent="0.25">
      <c r="D991" s="1">
        <v>41465</v>
      </c>
      <c r="E991" s="2" t="s">
        <v>19</v>
      </c>
      <c r="F991">
        <v>299</v>
      </c>
      <c r="G991">
        <f>IF(cukier8[[#This Row],[NIP]]=E990,G990+cukier8[[#This Row],[sprzedane kg cukru]],cukier8[[#This Row],[sprzedane kg cukru]])</f>
        <v>16283</v>
      </c>
      <c r="H9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5980</v>
      </c>
    </row>
    <row r="992" spans="4:8" x14ac:dyDescent="0.25">
      <c r="D992" s="1">
        <v>41499</v>
      </c>
      <c r="E992" s="2" t="s">
        <v>19</v>
      </c>
      <c r="F992">
        <v>219</v>
      </c>
      <c r="G992">
        <f>IF(cukier8[[#This Row],[NIP]]=E991,G991+cukier8[[#This Row],[sprzedane kg cukru]],cukier8[[#This Row],[sprzedane kg cukru]])</f>
        <v>16502</v>
      </c>
      <c r="H9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4380</v>
      </c>
    </row>
    <row r="993" spans="4:8" x14ac:dyDescent="0.25">
      <c r="D993" s="1">
        <v>41610</v>
      </c>
      <c r="E993" s="2" t="s">
        <v>19</v>
      </c>
      <c r="F993">
        <v>292</v>
      </c>
      <c r="G993">
        <f>IF(cukier8[[#This Row],[NIP]]=E992,G992+cukier8[[#This Row],[sprzedane kg cukru]],cukier8[[#This Row],[sprzedane kg cukru]])</f>
        <v>16794</v>
      </c>
      <c r="H9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5840</v>
      </c>
    </row>
    <row r="994" spans="4:8" x14ac:dyDescent="0.25">
      <c r="D994" s="1">
        <v>41666</v>
      </c>
      <c r="E994" s="2" t="s">
        <v>19</v>
      </c>
      <c r="F994">
        <v>392</v>
      </c>
      <c r="G994">
        <f>IF(cukier8[[#This Row],[NIP]]=E993,G993+cukier8[[#This Row],[sprzedane kg cukru]],cukier8[[#This Row],[sprzedane kg cukru]])</f>
        <v>17186</v>
      </c>
      <c r="H9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7840</v>
      </c>
    </row>
    <row r="995" spans="4:8" x14ac:dyDescent="0.25">
      <c r="D995" s="1">
        <v>41744</v>
      </c>
      <c r="E995" s="2" t="s">
        <v>19</v>
      </c>
      <c r="F995">
        <v>406</v>
      </c>
      <c r="G995">
        <f>IF(cukier8[[#This Row],[NIP]]=E994,G994+cukier8[[#This Row],[sprzedane kg cukru]],cukier8[[#This Row],[sprzedane kg cukru]])</f>
        <v>17592</v>
      </c>
      <c r="H9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8120</v>
      </c>
    </row>
    <row r="996" spans="4:8" x14ac:dyDescent="0.25">
      <c r="D996" s="1">
        <v>41837</v>
      </c>
      <c r="E996" s="2" t="s">
        <v>19</v>
      </c>
      <c r="F996">
        <v>371</v>
      </c>
      <c r="G996">
        <f>IF(cukier8[[#This Row],[NIP]]=E995,G995+cukier8[[#This Row],[sprzedane kg cukru]],cukier8[[#This Row],[sprzedane kg cukru]])</f>
        <v>17963</v>
      </c>
      <c r="H9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7420</v>
      </c>
    </row>
    <row r="997" spans="4:8" x14ac:dyDescent="0.25">
      <c r="D997" s="1">
        <v>41840</v>
      </c>
      <c r="E997" s="2" t="s">
        <v>19</v>
      </c>
      <c r="F997">
        <v>442</v>
      </c>
      <c r="G997">
        <f>IF(cukier8[[#This Row],[NIP]]=E996,G996+cukier8[[#This Row],[sprzedane kg cukru]],cukier8[[#This Row],[sprzedane kg cukru]])</f>
        <v>18405</v>
      </c>
      <c r="H9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8840</v>
      </c>
    </row>
    <row r="998" spans="4:8" x14ac:dyDescent="0.25">
      <c r="D998" s="1">
        <v>41848</v>
      </c>
      <c r="E998" s="2" t="s">
        <v>19</v>
      </c>
      <c r="F998">
        <v>288</v>
      </c>
      <c r="G998">
        <f>IF(cukier8[[#This Row],[NIP]]=E997,G997+cukier8[[#This Row],[sprzedane kg cukru]],cukier8[[#This Row],[sprzedane kg cukru]])</f>
        <v>18693</v>
      </c>
      <c r="H9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5760</v>
      </c>
    </row>
    <row r="999" spans="4:8" x14ac:dyDescent="0.25">
      <c r="D999" s="1">
        <v>41894</v>
      </c>
      <c r="E999" s="2" t="s">
        <v>19</v>
      </c>
      <c r="F999">
        <v>438</v>
      </c>
      <c r="G999">
        <f>IF(cukier8[[#This Row],[NIP]]=E998,G998+cukier8[[#This Row],[sprzedane kg cukru]],cukier8[[#This Row],[sprzedane kg cukru]])</f>
        <v>19131</v>
      </c>
      <c r="H9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8760</v>
      </c>
    </row>
    <row r="1000" spans="4:8" x14ac:dyDescent="0.25">
      <c r="D1000" s="1">
        <v>41986</v>
      </c>
      <c r="E1000" s="2" t="s">
        <v>19</v>
      </c>
      <c r="F1000">
        <v>482</v>
      </c>
      <c r="G1000">
        <f>IF(cukier8[[#This Row],[NIP]]=E999,G999+cukier8[[#This Row],[sprzedane kg cukru]],cukier8[[#This Row],[sprzedane kg cukru]])</f>
        <v>19613</v>
      </c>
      <c r="H10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9640</v>
      </c>
    </row>
    <row r="1001" spans="4:8" x14ac:dyDescent="0.25">
      <c r="D1001" s="1">
        <v>41991</v>
      </c>
      <c r="E1001" s="2" t="s">
        <v>19</v>
      </c>
      <c r="F1001">
        <v>283</v>
      </c>
      <c r="G1001">
        <f>IF(cukier8[[#This Row],[NIP]]=E1000,G1000+cukier8[[#This Row],[sprzedane kg cukru]],cukier8[[#This Row],[sprzedane kg cukru]])</f>
        <v>19896</v>
      </c>
      <c r="H10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5660</v>
      </c>
    </row>
    <row r="1002" spans="4:8" x14ac:dyDescent="0.25">
      <c r="D1002" s="1">
        <v>38863</v>
      </c>
      <c r="E1002" s="2" t="s">
        <v>114</v>
      </c>
      <c r="F1002">
        <v>15</v>
      </c>
      <c r="G1002">
        <f>IF(cukier8[[#This Row],[NIP]]=E1001,G1001+cukier8[[#This Row],[sprzedane kg cukru]],cukier8[[#This Row],[sprzedane kg cukru]])</f>
        <v>15</v>
      </c>
      <c r="H10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03" spans="4:8" x14ac:dyDescent="0.25">
      <c r="D1003" s="1">
        <v>39173</v>
      </c>
      <c r="E1003" s="2" t="s">
        <v>114</v>
      </c>
      <c r="F1003">
        <v>11</v>
      </c>
      <c r="G1003">
        <f>IF(cukier8[[#This Row],[NIP]]=E1002,G1002+cukier8[[#This Row],[sprzedane kg cukru]],cukier8[[#This Row],[sprzedane kg cukru]])</f>
        <v>26</v>
      </c>
      <c r="H10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04" spans="4:8" x14ac:dyDescent="0.25">
      <c r="D1004" s="1">
        <v>39484</v>
      </c>
      <c r="E1004" s="2" t="s">
        <v>114</v>
      </c>
      <c r="F1004">
        <v>16</v>
      </c>
      <c r="G1004">
        <f>IF(cukier8[[#This Row],[NIP]]=E1003,G1003+cukier8[[#This Row],[sprzedane kg cukru]],cukier8[[#This Row],[sprzedane kg cukru]])</f>
        <v>42</v>
      </c>
      <c r="H10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05" spans="4:8" x14ac:dyDescent="0.25">
      <c r="D1005" s="1">
        <v>39491</v>
      </c>
      <c r="E1005" s="2" t="s">
        <v>114</v>
      </c>
      <c r="F1005">
        <v>17</v>
      </c>
      <c r="G1005">
        <f>IF(cukier8[[#This Row],[NIP]]=E1004,G1004+cukier8[[#This Row],[sprzedane kg cukru]],cukier8[[#This Row],[sprzedane kg cukru]])</f>
        <v>59</v>
      </c>
      <c r="H10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06" spans="4:8" x14ac:dyDescent="0.25">
      <c r="D1006" s="1">
        <v>40337</v>
      </c>
      <c r="E1006" s="2" t="s">
        <v>114</v>
      </c>
      <c r="F1006">
        <v>10</v>
      </c>
      <c r="G1006">
        <f>IF(cukier8[[#This Row],[NIP]]=E1005,G1005+cukier8[[#This Row],[sprzedane kg cukru]],cukier8[[#This Row],[sprzedane kg cukru]])</f>
        <v>69</v>
      </c>
      <c r="H10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07" spans="4:8" x14ac:dyDescent="0.25">
      <c r="D1007" s="1">
        <v>39069</v>
      </c>
      <c r="E1007" s="2" t="s">
        <v>137</v>
      </c>
      <c r="F1007">
        <v>15</v>
      </c>
      <c r="G1007">
        <f>IF(cukier8[[#This Row],[NIP]]=E1006,G1006+cukier8[[#This Row],[sprzedane kg cukru]],cukier8[[#This Row],[sprzedane kg cukru]])</f>
        <v>15</v>
      </c>
      <c r="H10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08" spans="4:8" x14ac:dyDescent="0.25">
      <c r="D1008" s="1">
        <v>39247</v>
      </c>
      <c r="E1008" s="2" t="s">
        <v>145</v>
      </c>
      <c r="F1008">
        <v>9</v>
      </c>
      <c r="G1008">
        <f>IF(cukier8[[#This Row],[NIP]]=E1007,G1007+cukier8[[#This Row],[sprzedane kg cukru]],cukier8[[#This Row],[sprzedane kg cukru]])</f>
        <v>9</v>
      </c>
      <c r="H10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09" spans="4:8" x14ac:dyDescent="0.25">
      <c r="D1009" s="1">
        <v>40184</v>
      </c>
      <c r="E1009" s="2" t="s">
        <v>145</v>
      </c>
      <c r="F1009">
        <v>13</v>
      </c>
      <c r="G1009">
        <f>IF(cukier8[[#This Row],[NIP]]=E1008,G1008+cukier8[[#This Row],[sprzedane kg cukru]],cukier8[[#This Row],[sprzedane kg cukru]])</f>
        <v>22</v>
      </c>
      <c r="H10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10" spans="4:8" x14ac:dyDescent="0.25">
      <c r="D1010" s="1">
        <v>38792</v>
      </c>
      <c r="E1010" s="2" t="s">
        <v>103</v>
      </c>
      <c r="F1010">
        <v>20</v>
      </c>
      <c r="G1010">
        <f>IF(cukier8[[#This Row],[NIP]]=E1009,G1009+cukier8[[#This Row],[sprzedane kg cukru]],cukier8[[#This Row],[sprzedane kg cukru]])</f>
        <v>20</v>
      </c>
      <c r="H10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11" spans="4:8" x14ac:dyDescent="0.25">
      <c r="D1011" s="1">
        <v>39667</v>
      </c>
      <c r="E1011" s="2" t="s">
        <v>103</v>
      </c>
      <c r="F1011">
        <v>16</v>
      </c>
      <c r="G1011">
        <f>IF(cukier8[[#This Row],[NIP]]=E1010,G1010+cukier8[[#This Row],[sprzedane kg cukru]],cukier8[[#This Row],[sprzedane kg cukru]])</f>
        <v>36</v>
      </c>
      <c r="H10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12" spans="4:8" x14ac:dyDescent="0.25">
      <c r="D1012" s="1">
        <v>38918</v>
      </c>
      <c r="E1012" s="2" t="s">
        <v>123</v>
      </c>
      <c r="F1012">
        <v>3</v>
      </c>
      <c r="G1012">
        <f>IF(cukier8[[#This Row],[NIP]]=E1011,G1011+cukier8[[#This Row],[sprzedane kg cukru]],cukier8[[#This Row],[sprzedane kg cukru]])</f>
        <v>3</v>
      </c>
      <c r="H10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13" spans="4:8" x14ac:dyDescent="0.25">
      <c r="D1013" s="1">
        <v>39278</v>
      </c>
      <c r="E1013" s="2" t="s">
        <v>123</v>
      </c>
      <c r="F1013">
        <v>9</v>
      </c>
      <c r="G1013">
        <f>IF(cukier8[[#This Row],[NIP]]=E1012,G1012+cukier8[[#This Row],[sprzedane kg cukru]],cukier8[[#This Row],[sprzedane kg cukru]])</f>
        <v>12</v>
      </c>
      <c r="H10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14" spans="4:8" x14ac:dyDescent="0.25">
      <c r="D1014" s="1">
        <v>39158</v>
      </c>
      <c r="E1014" s="2" t="s">
        <v>140</v>
      </c>
      <c r="F1014">
        <v>10</v>
      </c>
      <c r="G1014">
        <f>IF(cukier8[[#This Row],[NIP]]=E1013,G1013+cukier8[[#This Row],[sprzedane kg cukru]],cukier8[[#This Row],[sprzedane kg cukru]])</f>
        <v>10</v>
      </c>
      <c r="H10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15" spans="4:8" x14ac:dyDescent="0.25">
      <c r="D1015" s="1">
        <v>40899</v>
      </c>
      <c r="E1015" s="2" t="s">
        <v>226</v>
      </c>
      <c r="F1015">
        <v>4</v>
      </c>
      <c r="G1015">
        <f>IF(cukier8[[#This Row],[NIP]]=E1014,G1014+cukier8[[#This Row],[sprzedane kg cukru]],cukier8[[#This Row],[sprzedane kg cukru]])</f>
        <v>4</v>
      </c>
      <c r="H10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16" spans="4:8" x14ac:dyDescent="0.25">
      <c r="D1016" s="1">
        <v>41014</v>
      </c>
      <c r="E1016" s="2" t="s">
        <v>226</v>
      </c>
      <c r="F1016">
        <v>14</v>
      </c>
      <c r="G1016">
        <f>IF(cukier8[[#This Row],[NIP]]=E1015,G1015+cukier8[[#This Row],[sprzedane kg cukru]],cukier8[[#This Row],[sprzedane kg cukru]])</f>
        <v>18</v>
      </c>
      <c r="H10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17" spans="4:8" x14ac:dyDescent="0.25">
      <c r="D1017" s="1">
        <v>39150</v>
      </c>
      <c r="E1017" s="2" t="s">
        <v>139</v>
      </c>
      <c r="F1017">
        <v>13</v>
      </c>
      <c r="G1017">
        <f>IF(cukier8[[#This Row],[NIP]]=E1016,G1016+cukier8[[#This Row],[sprzedane kg cukru]],cukier8[[#This Row],[sprzedane kg cukru]])</f>
        <v>13</v>
      </c>
      <c r="H10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18" spans="4:8" x14ac:dyDescent="0.25">
      <c r="D1018" s="1">
        <v>39614</v>
      </c>
      <c r="E1018" s="2" t="s">
        <v>139</v>
      </c>
      <c r="F1018">
        <v>12</v>
      </c>
      <c r="G1018">
        <f>IF(cukier8[[#This Row],[NIP]]=E1017,G1017+cukier8[[#This Row],[sprzedane kg cukru]],cukier8[[#This Row],[sprzedane kg cukru]])</f>
        <v>25</v>
      </c>
      <c r="H10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19" spans="4:8" x14ac:dyDescent="0.25">
      <c r="D1019" s="1">
        <v>41149</v>
      </c>
      <c r="E1019" s="2" t="s">
        <v>139</v>
      </c>
      <c r="F1019">
        <v>1</v>
      </c>
      <c r="G1019">
        <f>IF(cukier8[[#This Row],[NIP]]=E1018,G1018+cukier8[[#This Row],[sprzedane kg cukru]],cukier8[[#This Row],[sprzedane kg cukru]])</f>
        <v>26</v>
      </c>
      <c r="H10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20" spans="4:8" x14ac:dyDescent="0.25">
      <c r="D1020" s="1">
        <v>41451</v>
      </c>
      <c r="E1020" s="2" t="s">
        <v>139</v>
      </c>
      <c r="F1020">
        <v>9</v>
      </c>
      <c r="G1020">
        <f>IF(cukier8[[#This Row],[NIP]]=E1019,G1019+cukier8[[#This Row],[sprzedane kg cukru]],cukier8[[#This Row],[sprzedane kg cukru]])</f>
        <v>35</v>
      </c>
      <c r="H10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21" spans="4:8" x14ac:dyDescent="0.25">
      <c r="D1021" s="1">
        <v>41761</v>
      </c>
      <c r="E1021" s="2" t="s">
        <v>139</v>
      </c>
      <c r="F1021">
        <v>4</v>
      </c>
      <c r="G1021">
        <f>IF(cukier8[[#This Row],[NIP]]=E1020,G1020+cukier8[[#This Row],[sprzedane kg cukru]],cukier8[[#This Row],[sprzedane kg cukru]])</f>
        <v>39</v>
      </c>
      <c r="H10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22" spans="4:8" x14ac:dyDescent="0.25">
      <c r="D1022" s="1">
        <v>39055</v>
      </c>
      <c r="E1022" s="2" t="s">
        <v>132</v>
      </c>
      <c r="F1022">
        <v>7</v>
      </c>
      <c r="G1022">
        <f>IF(cukier8[[#This Row],[NIP]]=E1021,G1021+cukier8[[#This Row],[sprzedane kg cukru]],cukier8[[#This Row],[sprzedane kg cukru]])</f>
        <v>7</v>
      </c>
      <c r="H10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23" spans="4:8" x14ac:dyDescent="0.25">
      <c r="D1023" s="1">
        <v>39227</v>
      </c>
      <c r="E1023" s="2" t="s">
        <v>132</v>
      </c>
      <c r="F1023">
        <v>4</v>
      </c>
      <c r="G1023">
        <f>IF(cukier8[[#This Row],[NIP]]=E1022,G1022+cukier8[[#This Row],[sprzedane kg cukru]],cukier8[[#This Row],[sprzedane kg cukru]])</f>
        <v>11</v>
      </c>
      <c r="H10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24" spans="4:8" x14ac:dyDescent="0.25">
      <c r="D1024" s="1">
        <v>41185</v>
      </c>
      <c r="E1024" s="2" t="s">
        <v>132</v>
      </c>
      <c r="F1024">
        <v>14</v>
      </c>
      <c r="G1024">
        <f>IF(cukier8[[#This Row],[NIP]]=E1023,G1023+cukier8[[#This Row],[sprzedane kg cukru]],cukier8[[#This Row],[sprzedane kg cukru]])</f>
        <v>25</v>
      </c>
      <c r="H10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25" spans="4:8" x14ac:dyDescent="0.25">
      <c r="D1025" s="1">
        <v>41574</v>
      </c>
      <c r="E1025" s="2" t="s">
        <v>132</v>
      </c>
      <c r="F1025">
        <v>7</v>
      </c>
      <c r="G1025">
        <f>IF(cukier8[[#This Row],[NIP]]=E1024,G1024+cukier8[[#This Row],[sprzedane kg cukru]],cukier8[[#This Row],[sprzedane kg cukru]])</f>
        <v>32</v>
      </c>
      <c r="H10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26" spans="4:8" x14ac:dyDescent="0.25">
      <c r="D1026" s="1">
        <v>41795</v>
      </c>
      <c r="E1026" s="2" t="s">
        <v>132</v>
      </c>
      <c r="F1026">
        <v>9</v>
      </c>
      <c r="G1026">
        <f>IF(cukier8[[#This Row],[NIP]]=E1025,G1025+cukier8[[#This Row],[sprzedane kg cukru]],cukier8[[#This Row],[sprzedane kg cukru]])</f>
        <v>41</v>
      </c>
      <c r="H10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27" spans="4:8" x14ac:dyDescent="0.25">
      <c r="D1027" s="1">
        <v>38513</v>
      </c>
      <c r="E1027" s="2" t="s">
        <v>54</v>
      </c>
      <c r="F1027">
        <v>46</v>
      </c>
      <c r="G1027">
        <f>IF(cukier8[[#This Row],[NIP]]=E1026,G1026+cukier8[[#This Row],[sprzedane kg cukru]],cukier8[[#This Row],[sprzedane kg cukru]])</f>
        <v>46</v>
      </c>
      <c r="H10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28" spans="4:8" x14ac:dyDescent="0.25">
      <c r="D1028" s="1">
        <v>38606</v>
      </c>
      <c r="E1028" s="2" t="s">
        <v>54</v>
      </c>
      <c r="F1028">
        <v>89</v>
      </c>
      <c r="G1028">
        <f>IF(cukier8[[#This Row],[NIP]]=E1027,G1027+cukier8[[#This Row],[sprzedane kg cukru]],cukier8[[#This Row],[sprzedane kg cukru]])</f>
        <v>135</v>
      </c>
      <c r="H10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445</v>
      </c>
    </row>
    <row r="1029" spans="4:8" x14ac:dyDescent="0.25">
      <c r="D1029" s="1">
        <v>38808</v>
      </c>
      <c r="E1029" s="2" t="s">
        <v>54</v>
      </c>
      <c r="F1029">
        <v>199</v>
      </c>
      <c r="G1029">
        <f>IF(cukier8[[#This Row],[NIP]]=E1028,G1028+cukier8[[#This Row],[sprzedane kg cukru]],cukier8[[#This Row],[sprzedane kg cukru]])</f>
        <v>334</v>
      </c>
      <c r="H10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995</v>
      </c>
    </row>
    <row r="1030" spans="4:8" x14ac:dyDescent="0.25">
      <c r="D1030" s="1">
        <v>38867</v>
      </c>
      <c r="E1030" s="2" t="s">
        <v>54</v>
      </c>
      <c r="F1030">
        <v>72</v>
      </c>
      <c r="G1030">
        <f>IF(cukier8[[#This Row],[NIP]]=E1029,G1029+cukier8[[#This Row],[sprzedane kg cukru]],cukier8[[#This Row],[sprzedane kg cukru]])</f>
        <v>406</v>
      </c>
      <c r="H10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360</v>
      </c>
    </row>
    <row r="1031" spans="4:8" x14ac:dyDescent="0.25">
      <c r="D1031" s="1">
        <v>38904</v>
      </c>
      <c r="E1031" s="2" t="s">
        <v>54</v>
      </c>
      <c r="F1031">
        <v>73</v>
      </c>
      <c r="G1031">
        <f>IF(cukier8[[#This Row],[NIP]]=E1030,G1030+cukier8[[#This Row],[sprzedane kg cukru]],cukier8[[#This Row],[sprzedane kg cukru]])</f>
        <v>479</v>
      </c>
      <c r="H10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365</v>
      </c>
    </row>
    <row r="1032" spans="4:8" x14ac:dyDescent="0.25">
      <c r="D1032" s="1">
        <v>38976</v>
      </c>
      <c r="E1032" s="2" t="s">
        <v>54</v>
      </c>
      <c r="F1032">
        <v>197</v>
      </c>
      <c r="G1032">
        <f>IF(cukier8[[#This Row],[NIP]]=E1031,G1031+cukier8[[#This Row],[sprzedane kg cukru]],cukier8[[#This Row],[sprzedane kg cukru]])</f>
        <v>676</v>
      </c>
      <c r="H10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985</v>
      </c>
    </row>
    <row r="1033" spans="4:8" x14ac:dyDescent="0.25">
      <c r="D1033" s="1">
        <v>39312</v>
      </c>
      <c r="E1033" s="2" t="s">
        <v>54</v>
      </c>
      <c r="F1033">
        <v>182</v>
      </c>
      <c r="G1033">
        <f>IF(cukier8[[#This Row],[NIP]]=E1032,G1032+cukier8[[#This Row],[sprzedane kg cukru]],cukier8[[#This Row],[sprzedane kg cukru]])</f>
        <v>858</v>
      </c>
      <c r="H10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910</v>
      </c>
    </row>
    <row r="1034" spans="4:8" x14ac:dyDescent="0.25">
      <c r="D1034" s="1">
        <v>39319</v>
      </c>
      <c r="E1034" s="2" t="s">
        <v>54</v>
      </c>
      <c r="F1034">
        <v>93</v>
      </c>
      <c r="G1034">
        <f>IF(cukier8[[#This Row],[NIP]]=E1033,G1033+cukier8[[#This Row],[sprzedane kg cukru]],cukier8[[#This Row],[sprzedane kg cukru]])</f>
        <v>951</v>
      </c>
      <c r="H10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465</v>
      </c>
    </row>
    <row r="1035" spans="4:8" x14ac:dyDescent="0.25">
      <c r="D1035" s="1">
        <v>39389</v>
      </c>
      <c r="E1035" s="2" t="s">
        <v>54</v>
      </c>
      <c r="F1035">
        <v>52</v>
      </c>
      <c r="G1035">
        <f>IF(cukier8[[#This Row],[NIP]]=E1034,G1034+cukier8[[#This Row],[sprzedane kg cukru]],cukier8[[#This Row],[sprzedane kg cukru]])</f>
        <v>1003</v>
      </c>
      <c r="H10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520</v>
      </c>
    </row>
    <row r="1036" spans="4:8" x14ac:dyDescent="0.25">
      <c r="D1036" s="1">
        <v>39412</v>
      </c>
      <c r="E1036" s="2" t="s">
        <v>54</v>
      </c>
      <c r="F1036">
        <v>88</v>
      </c>
      <c r="G1036">
        <f>IF(cukier8[[#This Row],[NIP]]=E1035,G1035+cukier8[[#This Row],[sprzedane kg cukru]],cukier8[[#This Row],[sprzedane kg cukru]])</f>
        <v>1091</v>
      </c>
      <c r="H10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880</v>
      </c>
    </row>
    <row r="1037" spans="4:8" x14ac:dyDescent="0.25">
      <c r="D1037" s="1">
        <v>39514</v>
      </c>
      <c r="E1037" s="2" t="s">
        <v>54</v>
      </c>
      <c r="F1037">
        <v>129</v>
      </c>
      <c r="G1037">
        <f>IF(cukier8[[#This Row],[NIP]]=E1036,G1036+cukier8[[#This Row],[sprzedane kg cukru]],cukier8[[#This Row],[sprzedane kg cukru]])</f>
        <v>1220</v>
      </c>
      <c r="H10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1290</v>
      </c>
    </row>
    <row r="1038" spans="4:8" x14ac:dyDescent="0.25">
      <c r="D1038" s="1">
        <v>39579</v>
      </c>
      <c r="E1038" s="2" t="s">
        <v>54</v>
      </c>
      <c r="F1038">
        <v>82</v>
      </c>
      <c r="G1038">
        <f>IF(cukier8[[#This Row],[NIP]]=E1037,G1037+cukier8[[#This Row],[sprzedane kg cukru]],cukier8[[#This Row],[sprzedane kg cukru]])</f>
        <v>1302</v>
      </c>
      <c r="H10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820</v>
      </c>
    </row>
    <row r="1039" spans="4:8" x14ac:dyDescent="0.25">
      <c r="D1039" s="1">
        <v>39684</v>
      </c>
      <c r="E1039" s="2" t="s">
        <v>54</v>
      </c>
      <c r="F1039">
        <v>188</v>
      </c>
      <c r="G1039">
        <f>IF(cukier8[[#This Row],[NIP]]=E1038,G1038+cukier8[[#This Row],[sprzedane kg cukru]],cukier8[[#This Row],[sprzedane kg cukru]])</f>
        <v>1490</v>
      </c>
      <c r="H10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1880</v>
      </c>
    </row>
    <row r="1040" spans="4:8" x14ac:dyDescent="0.25">
      <c r="D1040" s="1">
        <v>39868</v>
      </c>
      <c r="E1040" s="2" t="s">
        <v>54</v>
      </c>
      <c r="F1040">
        <v>32</v>
      </c>
      <c r="G1040">
        <f>IF(cukier8[[#This Row],[NIP]]=E1039,G1039+cukier8[[#This Row],[sprzedane kg cukru]],cukier8[[#This Row],[sprzedane kg cukru]])</f>
        <v>1522</v>
      </c>
      <c r="H10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320</v>
      </c>
    </row>
    <row r="1041" spans="4:8" x14ac:dyDescent="0.25">
      <c r="D1041" s="1">
        <v>39911</v>
      </c>
      <c r="E1041" s="2" t="s">
        <v>54</v>
      </c>
      <c r="F1041">
        <v>112</v>
      </c>
      <c r="G1041">
        <f>IF(cukier8[[#This Row],[NIP]]=E1040,G1040+cukier8[[#This Row],[sprzedane kg cukru]],cukier8[[#This Row],[sprzedane kg cukru]])</f>
        <v>1634</v>
      </c>
      <c r="H10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1120</v>
      </c>
    </row>
    <row r="1042" spans="4:8" x14ac:dyDescent="0.25">
      <c r="D1042" s="1">
        <v>39935</v>
      </c>
      <c r="E1042" s="2" t="s">
        <v>54</v>
      </c>
      <c r="F1042">
        <v>51</v>
      </c>
      <c r="G1042">
        <f>IF(cukier8[[#This Row],[NIP]]=E1041,G1041+cukier8[[#This Row],[sprzedane kg cukru]],cukier8[[#This Row],[sprzedane kg cukru]])</f>
        <v>1685</v>
      </c>
      <c r="H10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510</v>
      </c>
    </row>
    <row r="1043" spans="4:8" x14ac:dyDescent="0.25">
      <c r="D1043" s="1">
        <v>39951</v>
      </c>
      <c r="E1043" s="2" t="s">
        <v>54</v>
      </c>
      <c r="F1043">
        <v>192</v>
      </c>
      <c r="G1043">
        <f>IF(cukier8[[#This Row],[NIP]]=E1042,G1042+cukier8[[#This Row],[sprzedane kg cukru]],cukier8[[#This Row],[sprzedane kg cukru]])</f>
        <v>1877</v>
      </c>
      <c r="H10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1920</v>
      </c>
    </row>
    <row r="1044" spans="4:8" x14ac:dyDescent="0.25">
      <c r="D1044" s="1">
        <v>39987</v>
      </c>
      <c r="E1044" s="2" t="s">
        <v>54</v>
      </c>
      <c r="F1044">
        <v>25</v>
      </c>
      <c r="G1044">
        <f>IF(cukier8[[#This Row],[NIP]]=E1043,G1043+cukier8[[#This Row],[sprzedane kg cukru]],cukier8[[#This Row],[sprzedane kg cukru]])</f>
        <v>1902</v>
      </c>
      <c r="H10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250</v>
      </c>
    </row>
    <row r="1045" spans="4:8" x14ac:dyDescent="0.25">
      <c r="D1045" s="1">
        <v>40201</v>
      </c>
      <c r="E1045" s="2" t="s">
        <v>54</v>
      </c>
      <c r="F1045">
        <v>128</v>
      </c>
      <c r="G1045">
        <f>IF(cukier8[[#This Row],[NIP]]=E1044,G1044+cukier8[[#This Row],[sprzedane kg cukru]],cukier8[[#This Row],[sprzedane kg cukru]])</f>
        <v>2030</v>
      </c>
      <c r="H10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1280</v>
      </c>
    </row>
    <row r="1046" spans="4:8" x14ac:dyDescent="0.25">
      <c r="D1046" s="1">
        <v>40270</v>
      </c>
      <c r="E1046" s="2" t="s">
        <v>54</v>
      </c>
      <c r="F1046">
        <v>119</v>
      </c>
      <c r="G1046">
        <f>IF(cukier8[[#This Row],[NIP]]=E1045,G1045+cukier8[[#This Row],[sprzedane kg cukru]],cukier8[[#This Row],[sprzedane kg cukru]])</f>
        <v>2149</v>
      </c>
      <c r="H10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1190</v>
      </c>
    </row>
    <row r="1047" spans="4:8" x14ac:dyDescent="0.25">
      <c r="D1047" s="1">
        <v>40282</v>
      </c>
      <c r="E1047" s="2" t="s">
        <v>54</v>
      </c>
      <c r="F1047">
        <v>69</v>
      </c>
      <c r="G1047">
        <f>IF(cukier8[[#This Row],[NIP]]=E1046,G1046+cukier8[[#This Row],[sprzedane kg cukru]],cukier8[[#This Row],[sprzedane kg cukru]])</f>
        <v>2218</v>
      </c>
      <c r="H10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690</v>
      </c>
    </row>
    <row r="1048" spans="4:8" x14ac:dyDescent="0.25">
      <c r="D1048" s="1">
        <v>40285</v>
      </c>
      <c r="E1048" s="2" t="s">
        <v>54</v>
      </c>
      <c r="F1048">
        <v>165</v>
      </c>
      <c r="G1048">
        <f>IF(cukier8[[#This Row],[NIP]]=E1047,G1047+cukier8[[#This Row],[sprzedane kg cukru]],cukier8[[#This Row],[sprzedane kg cukru]])</f>
        <v>2383</v>
      </c>
      <c r="H10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1650</v>
      </c>
    </row>
    <row r="1049" spans="4:8" x14ac:dyDescent="0.25">
      <c r="D1049" s="1">
        <v>40321</v>
      </c>
      <c r="E1049" s="2" t="s">
        <v>54</v>
      </c>
      <c r="F1049">
        <v>127</v>
      </c>
      <c r="G1049">
        <f>IF(cukier8[[#This Row],[NIP]]=E1048,G1048+cukier8[[#This Row],[sprzedane kg cukru]],cukier8[[#This Row],[sprzedane kg cukru]])</f>
        <v>2510</v>
      </c>
      <c r="H10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1270</v>
      </c>
    </row>
    <row r="1050" spans="4:8" x14ac:dyDescent="0.25">
      <c r="D1050" s="1">
        <v>40332</v>
      </c>
      <c r="E1050" s="2" t="s">
        <v>54</v>
      </c>
      <c r="F1050">
        <v>79</v>
      </c>
      <c r="G1050">
        <f>IF(cukier8[[#This Row],[NIP]]=E1049,G1049+cukier8[[#This Row],[sprzedane kg cukru]],cukier8[[#This Row],[sprzedane kg cukru]])</f>
        <v>2589</v>
      </c>
      <c r="H10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790</v>
      </c>
    </row>
    <row r="1051" spans="4:8" x14ac:dyDescent="0.25">
      <c r="D1051" s="1">
        <v>40390</v>
      </c>
      <c r="E1051" s="2" t="s">
        <v>54</v>
      </c>
      <c r="F1051">
        <v>155</v>
      </c>
      <c r="G1051">
        <f>IF(cukier8[[#This Row],[NIP]]=E1050,G1050+cukier8[[#This Row],[sprzedane kg cukru]],cukier8[[#This Row],[sprzedane kg cukru]])</f>
        <v>2744</v>
      </c>
      <c r="H10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1550</v>
      </c>
    </row>
    <row r="1052" spans="4:8" x14ac:dyDescent="0.25">
      <c r="D1052" s="1">
        <v>40467</v>
      </c>
      <c r="E1052" s="2" t="s">
        <v>54</v>
      </c>
      <c r="F1052">
        <v>136</v>
      </c>
      <c r="G1052">
        <f>IF(cukier8[[#This Row],[NIP]]=E1051,G1051+cukier8[[#This Row],[sprzedane kg cukru]],cukier8[[#This Row],[sprzedane kg cukru]])</f>
        <v>2880</v>
      </c>
      <c r="H10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1360</v>
      </c>
    </row>
    <row r="1053" spans="4:8" x14ac:dyDescent="0.25">
      <c r="D1053" s="1">
        <v>40520</v>
      </c>
      <c r="E1053" s="2" t="s">
        <v>54</v>
      </c>
      <c r="F1053">
        <v>88</v>
      </c>
      <c r="G1053">
        <f>IF(cukier8[[#This Row],[NIP]]=E1052,G1052+cukier8[[#This Row],[sprzedane kg cukru]],cukier8[[#This Row],[sprzedane kg cukru]])</f>
        <v>2968</v>
      </c>
      <c r="H10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880</v>
      </c>
    </row>
    <row r="1054" spans="4:8" x14ac:dyDescent="0.25">
      <c r="D1054" s="1">
        <v>40561</v>
      </c>
      <c r="E1054" s="2" t="s">
        <v>54</v>
      </c>
      <c r="F1054">
        <v>165</v>
      </c>
      <c r="G1054">
        <f>IF(cukier8[[#This Row],[NIP]]=E1053,G1053+cukier8[[#This Row],[sprzedane kg cukru]],cukier8[[#This Row],[sprzedane kg cukru]])</f>
        <v>3133</v>
      </c>
      <c r="H10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1650</v>
      </c>
    </row>
    <row r="1055" spans="4:8" x14ac:dyDescent="0.25">
      <c r="D1055" s="1">
        <v>40628</v>
      </c>
      <c r="E1055" s="2" t="s">
        <v>54</v>
      </c>
      <c r="F1055">
        <v>119</v>
      </c>
      <c r="G1055">
        <f>IF(cukier8[[#This Row],[NIP]]=E1054,G1054+cukier8[[#This Row],[sprzedane kg cukru]],cukier8[[#This Row],[sprzedane kg cukru]])</f>
        <v>3252</v>
      </c>
      <c r="H10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1190</v>
      </c>
    </row>
    <row r="1056" spans="4:8" x14ac:dyDescent="0.25">
      <c r="D1056" s="1">
        <v>40695</v>
      </c>
      <c r="E1056" s="2" t="s">
        <v>54</v>
      </c>
      <c r="F1056">
        <v>132</v>
      </c>
      <c r="G1056">
        <f>IF(cukier8[[#This Row],[NIP]]=E1055,G1055+cukier8[[#This Row],[sprzedane kg cukru]],cukier8[[#This Row],[sprzedane kg cukru]])</f>
        <v>3384</v>
      </c>
      <c r="H10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1320</v>
      </c>
    </row>
    <row r="1057" spans="4:8" x14ac:dyDescent="0.25">
      <c r="D1057" s="1">
        <v>40702</v>
      </c>
      <c r="E1057" s="2" t="s">
        <v>54</v>
      </c>
      <c r="F1057">
        <v>54</v>
      </c>
      <c r="G1057">
        <f>IF(cukier8[[#This Row],[NIP]]=E1056,G1056+cukier8[[#This Row],[sprzedane kg cukru]],cukier8[[#This Row],[sprzedane kg cukru]])</f>
        <v>3438</v>
      </c>
      <c r="H10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540</v>
      </c>
    </row>
    <row r="1058" spans="4:8" x14ac:dyDescent="0.25">
      <c r="D1058" s="1">
        <v>40717</v>
      </c>
      <c r="E1058" s="2" t="s">
        <v>54</v>
      </c>
      <c r="F1058">
        <v>187</v>
      </c>
      <c r="G1058">
        <f>IF(cukier8[[#This Row],[NIP]]=E1057,G1057+cukier8[[#This Row],[sprzedane kg cukru]],cukier8[[#This Row],[sprzedane kg cukru]])</f>
        <v>3625</v>
      </c>
      <c r="H10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1870</v>
      </c>
    </row>
    <row r="1059" spans="4:8" x14ac:dyDescent="0.25">
      <c r="D1059" s="1">
        <v>40737</v>
      </c>
      <c r="E1059" s="2" t="s">
        <v>54</v>
      </c>
      <c r="F1059">
        <v>200</v>
      </c>
      <c r="G1059">
        <f>IF(cukier8[[#This Row],[NIP]]=E1058,G1058+cukier8[[#This Row],[sprzedane kg cukru]],cukier8[[#This Row],[sprzedane kg cukru]])</f>
        <v>3825</v>
      </c>
      <c r="H10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2000</v>
      </c>
    </row>
    <row r="1060" spans="4:8" x14ac:dyDescent="0.25">
      <c r="D1060" s="1">
        <v>40904</v>
      </c>
      <c r="E1060" s="2" t="s">
        <v>54</v>
      </c>
      <c r="F1060">
        <v>57</v>
      </c>
      <c r="G1060">
        <f>IF(cukier8[[#This Row],[NIP]]=E1059,G1059+cukier8[[#This Row],[sprzedane kg cukru]],cukier8[[#This Row],[sprzedane kg cukru]])</f>
        <v>3882</v>
      </c>
      <c r="H10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570</v>
      </c>
    </row>
    <row r="1061" spans="4:8" x14ac:dyDescent="0.25">
      <c r="D1061" s="1">
        <v>40927</v>
      </c>
      <c r="E1061" s="2" t="s">
        <v>54</v>
      </c>
      <c r="F1061">
        <v>128</v>
      </c>
      <c r="G1061">
        <f>IF(cukier8[[#This Row],[NIP]]=E1060,G1060+cukier8[[#This Row],[sprzedane kg cukru]],cukier8[[#This Row],[sprzedane kg cukru]])</f>
        <v>4010</v>
      </c>
      <c r="H10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1280</v>
      </c>
    </row>
    <row r="1062" spans="4:8" x14ac:dyDescent="0.25">
      <c r="D1062" s="1">
        <v>40933</v>
      </c>
      <c r="E1062" s="2" t="s">
        <v>54</v>
      </c>
      <c r="F1062">
        <v>47</v>
      </c>
      <c r="G1062">
        <f>IF(cukier8[[#This Row],[NIP]]=E1061,G1061+cukier8[[#This Row],[sprzedane kg cukru]],cukier8[[#This Row],[sprzedane kg cukru]])</f>
        <v>4057</v>
      </c>
      <c r="H10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470</v>
      </c>
    </row>
    <row r="1063" spans="4:8" x14ac:dyDescent="0.25">
      <c r="D1063" s="1">
        <v>41136</v>
      </c>
      <c r="E1063" s="2" t="s">
        <v>54</v>
      </c>
      <c r="F1063">
        <v>189</v>
      </c>
      <c r="G1063">
        <f>IF(cukier8[[#This Row],[NIP]]=E1062,G1062+cukier8[[#This Row],[sprzedane kg cukru]],cukier8[[#This Row],[sprzedane kg cukru]])</f>
        <v>4246</v>
      </c>
      <c r="H10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1890</v>
      </c>
    </row>
    <row r="1064" spans="4:8" x14ac:dyDescent="0.25">
      <c r="D1064" s="1">
        <v>41157</v>
      </c>
      <c r="E1064" s="2" t="s">
        <v>54</v>
      </c>
      <c r="F1064">
        <v>59</v>
      </c>
      <c r="G1064">
        <f>IF(cukier8[[#This Row],[NIP]]=E1063,G1063+cukier8[[#This Row],[sprzedane kg cukru]],cukier8[[#This Row],[sprzedane kg cukru]])</f>
        <v>4305</v>
      </c>
      <c r="H10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590</v>
      </c>
    </row>
    <row r="1065" spans="4:8" x14ac:dyDescent="0.25">
      <c r="D1065" s="1">
        <v>41180</v>
      </c>
      <c r="E1065" s="2" t="s">
        <v>54</v>
      </c>
      <c r="F1065">
        <v>45</v>
      </c>
      <c r="G1065">
        <f>IF(cukier8[[#This Row],[NIP]]=E1064,G1064+cukier8[[#This Row],[sprzedane kg cukru]],cukier8[[#This Row],[sprzedane kg cukru]])</f>
        <v>4350</v>
      </c>
      <c r="H10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450</v>
      </c>
    </row>
    <row r="1066" spans="4:8" x14ac:dyDescent="0.25">
      <c r="D1066" s="1">
        <v>41294</v>
      </c>
      <c r="E1066" s="2" t="s">
        <v>54</v>
      </c>
      <c r="F1066">
        <v>186</v>
      </c>
      <c r="G1066">
        <f>IF(cukier8[[#This Row],[NIP]]=E1065,G1065+cukier8[[#This Row],[sprzedane kg cukru]],cukier8[[#This Row],[sprzedane kg cukru]])</f>
        <v>4536</v>
      </c>
      <c r="H10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1860</v>
      </c>
    </row>
    <row r="1067" spans="4:8" x14ac:dyDescent="0.25">
      <c r="D1067" s="1">
        <v>41310</v>
      </c>
      <c r="E1067" s="2" t="s">
        <v>54</v>
      </c>
      <c r="F1067">
        <v>56</v>
      </c>
      <c r="G1067">
        <f>IF(cukier8[[#This Row],[NIP]]=E1066,G1066+cukier8[[#This Row],[sprzedane kg cukru]],cukier8[[#This Row],[sprzedane kg cukru]])</f>
        <v>4592</v>
      </c>
      <c r="H10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560</v>
      </c>
    </row>
    <row r="1068" spans="4:8" x14ac:dyDescent="0.25">
      <c r="D1068" s="1">
        <v>41322</v>
      </c>
      <c r="E1068" s="2" t="s">
        <v>54</v>
      </c>
      <c r="F1068">
        <v>200</v>
      </c>
      <c r="G1068">
        <f>IF(cukier8[[#This Row],[NIP]]=E1067,G1067+cukier8[[#This Row],[sprzedane kg cukru]],cukier8[[#This Row],[sprzedane kg cukru]])</f>
        <v>4792</v>
      </c>
      <c r="H10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2000</v>
      </c>
    </row>
    <row r="1069" spans="4:8" x14ac:dyDescent="0.25">
      <c r="D1069" s="1">
        <v>41329</v>
      </c>
      <c r="E1069" s="2" t="s">
        <v>54</v>
      </c>
      <c r="F1069">
        <v>98</v>
      </c>
      <c r="G1069">
        <f>IF(cukier8[[#This Row],[NIP]]=E1068,G1068+cukier8[[#This Row],[sprzedane kg cukru]],cukier8[[#This Row],[sprzedane kg cukru]])</f>
        <v>4890</v>
      </c>
      <c r="H10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980</v>
      </c>
    </row>
    <row r="1070" spans="4:8" x14ac:dyDescent="0.25">
      <c r="D1070" s="1">
        <v>41339</v>
      </c>
      <c r="E1070" s="2" t="s">
        <v>54</v>
      </c>
      <c r="F1070">
        <v>108</v>
      </c>
      <c r="G1070">
        <f>IF(cukier8[[#This Row],[NIP]]=E1069,G1069+cukier8[[#This Row],[sprzedane kg cukru]],cukier8[[#This Row],[sprzedane kg cukru]])</f>
        <v>4998</v>
      </c>
      <c r="H10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1080</v>
      </c>
    </row>
    <row r="1071" spans="4:8" x14ac:dyDescent="0.25">
      <c r="D1071" s="1">
        <v>41406</v>
      </c>
      <c r="E1071" s="2" t="s">
        <v>54</v>
      </c>
      <c r="F1071">
        <v>62</v>
      </c>
      <c r="G1071">
        <f>IF(cukier8[[#This Row],[NIP]]=E1070,G1070+cukier8[[#This Row],[sprzedane kg cukru]],cukier8[[#This Row],[sprzedane kg cukru]])</f>
        <v>5060</v>
      </c>
      <c r="H10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620</v>
      </c>
    </row>
    <row r="1072" spans="4:8" x14ac:dyDescent="0.25">
      <c r="D1072" s="1">
        <v>41559</v>
      </c>
      <c r="E1072" s="2" t="s">
        <v>54</v>
      </c>
      <c r="F1072">
        <v>57</v>
      </c>
      <c r="G1072">
        <f>IF(cukier8[[#This Row],[NIP]]=E1071,G1071+cukier8[[#This Row],[sprzedane kg cukru]],cukier8[[#This Row],[sprzedane kg cukru]])</f>
        <v>5117</v>
      </c>
      <c r="H10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570</v>
      </c>
    </row>
    <row r="1073" spans="4:8" x14ac:dyDescent="0.25">
      <c r="D1073" s="1">
        <v>41603</v>
      </c>
      <c r="E1073" s="2" t="s">
        <v>54</v>
      </c>
      <c r="F1073">
        <v>29</v>
      </c>
      <c r="G1073">
        <f>IF(cukier8[[#This Row],[NIP]]=E1072,G1072+cukier8[[#This Row],[sprzedane kg cukru]],cukier8[[#This Row],[sprzedane kg cukru]])</f>
        <v>5146</v>
      </c>
      <c r="H10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</v>
      </c>
    </row>
    <row r="1074" spans="4:8" x14ac:dyDescent="0.25">
      <c r="D1074" s="1">
        <v>41798</v>
      </c>
      <c r="E1074" s="2" t="s">
        <v>54</v>
      </c>
      <c r="F1074">
        <v>35</v>
      </c>
      <c r="G1074">
        <f>IF(cukier8[[#This Row],[NIP]]=E1073,G1073+cukier8[[#This Row],[sprzedane kg cukru]],cukier8[[#This Row],[sprzedane kg cukru]])</f>
        <v>5181</v>
      </c>
      <c r="H10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350</v>
      </c>
    </row>
    <row r="1075" spans="4:8" x14ac:dyDescent="0.25">
      <c r="D1075" s="1">
        <v>41830</v>
      </c>
      <c r="E1075" s="2" t="s">
        <v>54</v>
      </c>
      <c r="F1075">
        <v>91</v>
      </c>
      <c r="G1075">
        <f>IF(cukier8[[#This Row],[NIP]]=E1074,G1074+cukier8[[#This Row],[sprzedane kg cukru]],cukier8[[#This Row],[sprzedane kg cukru]])</f>
        <v>5272</v>
      </c>
      <c r="H10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910</v>
      </c>
    </row>
    <row r="1076" spans="4:8" x14ac:dyDescent="0.25">
      <c r="D1076" s="1">
        <v>41935</v>
      </c>
      <c r="E1076" s="2" t="s">
        <v>54</v>
      </c>
      <c r="F1076">
        <v>188</v>
      </c>
      <c r="G1076">
        <f>IF(cukier8[[#This Row],[NIP]]=E1075,G1075+cukier8[[#This Row],[sprzedane kg cukru]],cukier8[[#This Row],[sprzedane kg cukru]])</f>
        <v>5460</v>
      </c>
      <c r="H10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1880</v>
      </c>
    </row>
    <row r="1077" spans="4:8" x14ac:dyDescent="0.25">
      <c r="D1077" s="1">
        <v>38529</v>
      </c>
      <c r="E1077" s="2" t="s">
        <v>60</v>
      </c>
      <c r="F1077">
        <v>179</v>
      </c>
      <c r="G1077">
        <f>IF(cukier8[[#This Row],[NIP]]=E1076,G1076+cukier8[[#This Row],[sprzedane kg cukru]],cukier8[[#This Row],[sprzedane kg cukru]])</f>
        <v>179</v>
      </c>
      <c r="H10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895</v>
      </c>
    </row>
    <row r="1078" spans="4:8" x14ac:dyDescent="0.25">
      <c r="D1078" s="1">
        <v>38821</v>
      </c>
      <c r="E1078" s="2" t="s">
        <v>60</v>
      </c>
      <c r="F1078">
        <v>187</v>
      </c>
      <c r="G1078">
        <f>IF(cukier8[[#This Row],[NIP]]=E1077,G1077+cukier8[[#This Row],[sprzedane kg cukru]],cukier8[[#This Row],[sprzedane kg cukru]])</f>
        <v>366</v>
      </c>
      <c r="H10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935</v>
      </c>
    </row>
    <row r="1079" spans="4:8" x14ac:dyDescent="0.25">
      <c r="D1079" s="1">
        <v>39514</v>
      </c>
      <c r="E1079" s="2" t="s">
        <v>60</v>
      </c>
      <c r="F1079">
        <v>54</v>
      </c>
      <c r="G1079">
        <f>IF(cukier8[[#This Row],[NIP]]=E1078,G1078+cukier8[[#This Row],[sprzedane kg cukru]],cukier8[[#This Row],[sprzedane kg cukru]])</f>
        <v>420</v>
      </c>
      <c r="H10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270</v>
      </c>
    </row>
    <row r="1080" spans="4:8" x14ac:dyDescent="0.25">
      <c r="D1080" s="1">
        <v>40061</v>
      </c>
      <c r="E1080" s="2" t="s">
        <v>60</v>
      </c>
      <c r="F1080">
        <v>105</v>
      </c>
      <c r="G1080">
        <f>IF(cukier8[[#This Row],[NIP]]=E1079,G1079+cukier8[[#This Row],[sprzedane kg cukru]],cukier8[[#This Row],[sprzedane kg cukru]])</f>
        <v>525</v>
      </c>
      <c r="H10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525</v>
      </c>
    </row>
    <row r="1081" spans="4:8" x14ac:dyDescent="0.25">
      <c r="D1081" s="1">
        <v>40618</v>
      </c>
      <c r="E1081" s="2" t="s">
        <v>60</v>
      </c>
      <c r="F1081">
        <v>32</v>
      </c>
      <c r="G1081">
        <f>IF(cukier8[[#This Row],[NIP]]=E1080,G1080+cukier8[[#This Row],[sprzedane kg cukru]],cukier8[[#This Row],[sprzedane kg cukru]])</f>
        <v>557</v>
      </c>
      <c r="H10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160</v>
      </c>
    </row>
    <row r="1082" spans="4:8" x14ac:dyDescent="0.25">
      <c r="D1082" s="1">
        <v>40651</v>
      </c>
      <c r="E1082" s="2" t="s">
        <v>60</v>
      </c>
      <c r="F1082">
        <v>37</v>
      </c>
      <c r="G1082">
        <f>IF(cukier8[[#This Row],[NIP]]=E1081,G1081+cukier8[[#This Row],[sprzedane kg cukru]],cukier8[[#This Row],[sprzedane kg cukru]])</f>
        <v>594</v>
      </c>
      <c r="H10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185</v>
      </c>
    </row>
    <row r="1083" spans="4:8" x14ac:dyDescent="0.25">
      <c r="D1083" s="1">
        <v>40711</v>
      </c>
      <c r="E1083" s="2" t="s">
        <v>60</v>
      </c>
      <c r="F1083">
        <v>181</v>
      </c>
      <c r="G1083">
        <f>IF(cukier8[[#This Row],[NIP]]=E1082,G1082+cukier8[[#This Row],[sprzedane kg cukru]],cukier8[[#This Row],[sprzedane kg cukru]])</f>
        <v>775</v>
      </c>
      <c r="H10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905</v>
      </c>
    </row>
    <row r="1084" spans="4:8" x14ac:dyDescent="0.25">
      <c r="D1084" s="1">
        <v>40872</v>
      </c>
      <c r="E1084" s="2" t="s">
        <v>60</v>
      </c>
      <c r="F1084">
        <v>62</v>
      </c>
      <c r="G1084">
        <f>IF(cukier8[[#This Row],[NIP]]=E1083,G1083+cukier8[[#This Row],[sprzedane kg cukru]],cukier8[[#This Row],[sprzedane kg cukru]])</f>
        <v>837</v>
      </c>
      <c r="H10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310</v>
      </c>
    </row>
    <row r="1085" spans="4:8" x14ac:dyDescent="0.25">
      <c r="D1085" s="1">
        <v>41106</v>
      </c>
      <c r="E1085" s="2" t="s">
        <v>60</v>
      </c>
      <c r="F1085">
        <v>34</v>
      </c>
      <c r="G1085">
        <f>IF(cukier8[[#This Row],[NIP]]=E1084,G1084+cukier8[[#This Row],[sprzedane kg cukru]],cukier8[[#This Row],[sprzedane kg cukru]])</f>
        <v>871</v>
      </c>
      <c r="H10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170</v>
      </c>
    </row>
    <row r="1086" spans="4:8" x14ac:dyDescent="0.25">
      <c r="D1086" s="1">
        <v>41361</v>
      </c>
      <c r="E1086" s="2" t="s">
        <v>60</v>
      </c>
      <c r="F1086">
        <v>107</v>
      </c>
      <c r="G1086">
        <f>IF(cukier8[[#This Row],[NIP]]=E1085,G1085+cukier8[[#This Row],[sprzedane kg cukru]],cukier8[[#This Row],[sprzedane kg cukru]])</f>
        <v>978</v>
      </c>
      <c r="H10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535</v>
      </c>
    </row>
    <row r="1087" spans="4:8" x14ac:dyDescent="0.25">
      <c r="D1087" s="1">
        <v>41863</v>
      </c>
      <c r="E1087" s="2" t="s">
        <v>60</v>
      </c>
      <c r="F1087">
        <v>119</v>
      </c>
      <c r="G1087">
        <f>IF(cukier8[[#This Row],[NIP]]=E1086,G1086+cukier8[[#This Row],[sprzedane kg cukru]],cukier8[[#This Row],[sprzedane kg cukru]])</f>
        <v>1097</v>
      </c>
      <c r="H10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1190</v>
      </c>
    </row>
    <row r="1088" spans="4:8" x14ac:dyDescent="0.25">
      <c r="D1088" s="1">
        <v>41913</v>
      </c>
      <c r="E1088" s="2" t="s">
        <v>60</v>
      </c>
      <c r="F1088">
        <v>110</v>
      </c>
      <c r="G1088">
        <f>IF(cukier8[[#This Row],[NIP]]=E1087,G1087+cukier8[[#This Row],[sprzedane kg cukru]],cukier8[[#This Row],[sprzedane kg cukru]])</f>
        <v>1207</v>
      </c>
      <c r="H10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1100</v>
      </c>
    </row>
    <row r="1089" spans="4:8" x14ac:dyDescent="0.25">
      <c r="D1089" s="1">
        <v>41984</v>
      </c>
      <c r="E1089" s="2" t="s">
        <v>60</v>
      </c>
      <c r="F1089">
        <v>197</v>
      </c>
      <c r="G1089">
        <f>IF(cukier8[[#This Row],[NIP]]=E1088,G1088+cukier8[[#This Row],[sprzedane kg cukru]],cukier8[[#This Row],[sprzedane kg cukru]])</f>
        <v>1404</v>
      </c>
      <c r="H10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1970</v>
      </c>
    </row>
    <row r="1090" spans="4:8" x14ac:dyDescent="0.25">
      <c r="D1090" s="1">
        <v>38570</v>
      </c>
      <c r="E1090" s="2" t="s">
        <v>71</v>
      </c>
      <c r="F1090">
        <v>66</v>
      </c>
      <c r="G1090">
        <f>IF(cukier8[[#This Row],[NIP]]=E1089,G1089+cukier8[[#This Row],[sprzedane kg cukru]],cukier8[[#This Row],[sprzedane kg cukru]])</f>
        <v>66</v>
      </c>
      <c r="H10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091" spans="4:8" x14ac:dyDescent="0.25">
      <c r="D1091" s="1">
        <v>38592</v>
      </c>
      <c r="E1091" s="2" t="s">
        <v>71</v>
      </c>
      <c r="F1091">
        <v>168</v>
      </c>
      <c r="G1091">
        <f>IF(cukier8[[#This Row],[NIP]]=E1090,G1090+cukier8[[#This Row],[sprzedane kg cukru]],cukier8[[#This Row],[sprzedane kg cukru]])</f>
        <v>234</v>
      </c>
      <c r="H10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840</v>
      </c>
    </row>
    <row r="1092" spans="4:8" x14ac:dyDescent="0.25">
      <c r="D1092" s="1">
        <v>38605</v>
      </c>
      <c r="E1092" s="2" t="s">
        <v>71</v>
      </c>
      <c r="F1092">
        <v>106</v>
      </c>
      <c r="G1092">
        <f>IF(cukier8[[#This Row],[NIP]]=E1091,G1091+cukier8[[#This Row],[sprzedane kg cukru]],cukier8[[#This Row],[sprzedane kg cukru]])</f>
        <v>340</v>
      </c>
      <c r="H10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530</v>
      </c>
    </row>
    <row r="1093" spans="4:8" x14ac:dyDescent="0.25">
      <c r="D1093" s="1">
        <v>38652</v>
      </c>
      <c r="E1093" s="2" t="s">
        <v>71</v>
      </c>
      <c r="F1093">
        <v>53</v>
      </c>
      <c r="G1093">
        <f>IF(cukier8[[#This Row],[NIP]]=E1092,G1092+cukier8[[#This Row],[sprzedane kg cukru]],cukier8[[#This Row],[sprzedane kg cukru]])</f>
        <v>393</v>
      </c>
      <c r="H10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265</v>
      </c>
    </row>
    <row r="1094" spans="4:8" x14ac:dyDescent="0.25">
      <c r="D1094" s="1">
        <v>38674</v>
      </c>
      <c r="E1094" s="2" t="s">
        <v>71</v>
      </c>
      <c r="F1094">
        <v>58</v>
      </c>
      <c r="G1094">
        <f>IF(cukier8[[#This Row],[NIP]]=E1093,G1093+cukier8[[#This Row],[sprzedane kg cukru]],cukier8[[#This Row],[sprzedane kg cukru]])</f>
        <v>451</v>
      </c>
      <c r="H10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</v>
      </c>
    </row>
    <row r="1095" spans="4:8" x14ac:dyDescent="0.25">
      <c r="D1095" s="1">
        <v>39021</v>
      </c>
      <c r="E1095" s="2" t="s">
        <v>71</v>
      </c>
      <c r="F1095">
        <v>122</v>
      </c>
      <c r="G1095">
        <f>IF(cukier8[[#This Row],[NIP]]=E1094,G1094+cukier8[[#This Row],[sprzedane kg cukru]],cukier8[[#This Row],[sprzedane kg cukru]])</f>
        <v>573</v>
      </c>
      <c r="H10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610</v>
      </c>
    </row>
    <row r="1096" spans="4:8" x14ac:dyDescent="0.25">
      <c r="D1096" s="1">
        <v>39058</v>
      </c>
      <c r="E1096" s="2" t="s">
        <v>71</v>
      </c>
      <c r="F1096">
        <v>58</v>
      </c>
      <c r="G1096">
        <f>IF(cukier8[[#This Row],[NIP]]=E1095,G1095+cukier8[[#This Row],[sprzedane kg cukru]],cukier8[[#This Row],[sprzedane kg cukru]])</f>
        <v>631</v>
      </c>
      <c r="H10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</v>
      </c>
    </row>
    <row r="1097" spans="4:8" x14ac:dyDescent="0.25">
      <c r="D1097" s="1">
        <v>39124</v>
      </c>
      <c r="E1097" s="2" t="s">
        <v>71</v>
      </c>
      <c r="F1097">
        <v>23</v>
      </c>
      <c r="G1097">
        <f>IF(cukier8[[#This Row],[NIP]]=E1096,G1096+cukier8[[#This Row],[sprzedane kg cukru]],cukier8[[#This Row],[sprzedane kg cukru]])</f>
        <v>654</v>
      </c>
      <c r="H10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115</v>
      </c>
    </row>
    <row r="1098" spans="4:8" x14ac:dyDescent="0.25">
      <c r="D1098" s="1">
        <v>39283</v>
      </c>
      <c r="E1098" s="2" t="s">
        <v>71</v>
      </c>
      <c r="F1098">
        <v>47</v>
      </c>
      <c r="G1098">
        <f>IF(cukier8[[#This Row],[NIP]]=E1097,G1097+cukier8[[#This Row],[sprzedane kg cukru]],cukier8[[#This Row],[sprzedane kg cukru]])</f>
        <v>701</v>
      </c>
      <c r="H10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235</v>
      </c>
    </row>
    <row r="1099" spans="4:8" x14ac:dyDescent="0.25">
      <c r="D1099" s="1">
        <v>39398</v>
      </c>
      <c r="E1099" s="2" t="s">
        <v>71</v>
      </c>
      <c r="F1099">
        <v>168</v>
      </c>
      <c r="G1099">
        <f>IF(cukier8[[#This Row],[NIP]]=E1098,G1098+cukier8[[#This Row],[sprzedane kg cukru]],cukier8[[#This Row],[sprzedane kg cukru]])</f>
        <v>869</v>
      </c>
      <c r="H10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840</v>
      </c>
    </row>
    <row r="1100" spans="4:8" x14ac:dyDescent="0.25">
      <c r="D1100" s="1">
        <v>39399</v>
      </c>
      <c r="E1100" s="2" t="s">
        <v>71</v>
      </c>
      <c r="F1100">
        <v>69</v>
      </c>
      <c r="G1100">
        <f>IF(cukier8[[#This Row],[NIP]]=E1099,G1099+cukier8[[#This Row],[sprzedane kg cukru]],cukier8[[#This Row],[sprzedane kg cukru]])</f>
        <v>938</v>
      </c>
      <c r="H11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345</v>
      </c>
    </row>
    <row r="1101" spans="4:8" x14ac:dyDescent="0.25">
      <c r="D1101" s="1">
        <v>39427</v>
      </c>
      <c r="E1101" s="2" t="s">
        <v>71</v>
      </c>
      <c r="F1101">
        <v>131</v>
      </c>
      <c r="G1101">
        <f>IF(cukier8[[#This Row],[NIP]]=E1100,G1100+cukier8[[#This Row],[sprzedane kg cukru]],cukier8[[#This Row],[sprzedane kg cukru]])</f>
        <v>1069</v>
      </c>
      <c r="H11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1310</v>
      </c>
    </row>
    <row r="1102" spans="4:8" x14ac:dyDescent="0.25">
      <c r="D1102" s="1">
        <v>39440</v>
      </c>
      <c r="E1102" s="2" t="s">
        <v>71</v>
      </c>
      <c r="F1102">
        <v>86</v>
      </c>
      <c r="G1102">
        <f>IF(cukier8[[#This Row],[NIP]]=E1101,G1101+cukier8[[#This Row],[sprzedane kg cukru]],cukier8[[#This Row],[sprzedane kg cukru]])</f>
        <v>1155</v>
      </c>
      <c r="H11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860</v>
      </c>
    </row>
    <row r="1103" spans="4:8" x14ac:dyDescent="0.25">
      <c r="D1103" s="1">
        <v>39523</v>
      </c>
      <c r="E1103" s="2" t="s">
        <v>71</v>
      </c>
      <c r="F1103">
        <v>91</v>
      </c>
      <c r="G1103">
        <f>IF(cukier8[[#This Row],[NIP]]=E1102,G1102+cukier8[[#This Row],[sprzedane kg cukru]],cukier8[[#This Row],[sprzedane kg cukru]])</f>
        <v>1246</v>
      </c>
      <c r="H11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910</v>
      </c>
    </row>
    <row r="1104" spans="4:8" x14ac:dyDescent="0.25">
      <c r="D1104" s="1">
        <v>39530</v>
      </c>
      <c r="E1104" s="2" t="s">
        <v>71</v>
      </c>
      <c r="F1104">
        <v>106</v>
      </c>
      <c r="G1104">
        <f>IF(cukier8[[#This Row],[NIP]]=E1103,G1103+cukier8[[#This Row],[sprzedane kg cukru]],cukier8[[#This Row],[sprzedane kg cukru]])</f>
        <v>1352</v>
      </c>
      <c r="H11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1060</v>
      </c>
    </row>
    <row r="1105" spans="4:8" x14ac:dyDescent="0.25">
      <c r="D1105" s="1">
        <v>39541</v>
      </c>
      <c r="E1105" s="2" t="s">
        <v>71</v>
      </c>
      <c r="F1105">
        <v>65</v>
      </c>
      <c r="G1105">
        <f>IF(cukier8[[#This Row],[NIP]]=E1104,G1104+cukier8[[#This Row],[sprzedane kg cukru]],cukier8[[#This Row],[sprzedane kg cukru]])</f>
        <v>1417</v>
      </c>
      <c r="H11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650</v>
      </c>
    </row>
    <row r="1106" spans="4:8" x14ac:dyDescent="0.25">
      <c r="D1106" s="1">
        <v>39643</v>
      </c>
      <c r="E1106" s="2" t="s">
        <v>71</v>
      </c>
      <c r="F1106">
        <v>76</v>
      </c>
      <c r="G1106">
        <f>IF(cukier8[[#This Row],[NIP]]=E1105,G1105+cukier8[[#This Row],[sprzedane kg cukru]],cukier8[[#This Row],[sprzedane kg cukru]])</f>
        <v>1493</v>
      </c>
      <c r="H11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760</v>
      </c>
    </row>
    <row r="1107" spans="4:8" x14ac:dyDescent="0.25">
      <c r="D1107" s="1">
        <v>39674</v>
      </c>
      <c r="E1107" s="2" t="s">
        <v>71</v>
      </c>
      <c r="F1107">
        <v>107</v>
      </c>
      <c r="G1107">
        <f>IF(cukier8[[#This Row],[NIP]]=E1106,G1106+cukier8[[#This Row],[sprzedane kg cukru]],cukier8[[#This Row],[sprzedane kg cukru]])</f>
        <v>1600</v>
      </c>
      <c r="H11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1070</v>
      </c>
    </row>
    <row r="1108" spans="4:8" x14ac:dyDescent="0.25">
      <c r="D1108" s="1">
        <v>39676</v>
      </c>
      <c r="E1108" s="2" t="s">
        <v>71</v>
      </c>
      <c r="F1108">
        <v>127</v>
      </c>
      <c r="G1108">
        <f>IF(cukier8[[#This Row],[NIP]]=E1107,G1107+cukier8[[#This Row],[sprzedane kg cukru]],cukier8[[#This Row],[sprzedane kg cukru]])</f>
        <v>1727</v>
      </c>
      <c r="H11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1270</v>
      </c>
    </row>
    <row r="1109" spans="4:8" x14ac:dyDescent="0.25">
      <c r="D1109" s="1">
        <v>39771</v>
      </c>
      <c r="E1109" s="2" t="s">
        <v>71</v>
      </c>
      <c r="F1109">
        <v>52</v>
      </c>
      <c r="G1109">
        <f>IF(cukier8[[#This Row],[NIP]]=E1108,G1108+cukier8[[#This Row],[sprzedane kg cukru]],cukier8[[#This Row],[sprzedane kg cukru]])</f>
        <v>1779</v>
      </c>
      <c r="H11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520</v>
      </c>
    </row>
    <row r="1110" spans="4:8" x14ac:dyDescent="0.25">
      <c r="D1110" s="1">
        <v>39984</v>
      </c>
      <c r="E1110" s="2" t="s">
        <v>71</v>
      </c>
      <c r="F1110">
        <v>140</v>
      </c>
      <c r="G1110">
        <f>IF(cukier8[[#This Row],[NIP]]=E1109,G1109+cukier8[[#This Row],[sprzedane kg cukru]],cukier8[[#This Row],[sprzedane kg cukru]])</f>
        <v>1919</v>
      </c>
      <c r="H11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1400</v>
      </c>
    </row>
    <row r="1111" spans="4:8" x14ac:dyDescent="0.25">
      <c r="D1111" s="1">
        <v>40084</v>
      </c>
      <c r="E1111" s="2" t="s">
        <v>71</v>
      </c>
      <c r="F1111">
        <v>97</v>
      </c>
      <c r="G1111">
        <f>IF(cukier8[[#This Row],[NIP]]=E1110,G1110+cukier8[[#This Row],[sprzedane kg cukru]],cukier8[[#This Row],[sprzedane kg cukru]])</f>
        <v>2016</v>
      </c>
      <c r="H11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970</v>
      </c>
    </row>
    <row r="1112" spans="4:8" x14ac:dyDescent="0.25">
      <c r="D1112" s="1">
        <v>40102</v>
      </c>
      <c r="E1112" s="2" t="s">
        <v>71</v>
      </c>
      <c r="F1112">
        <v>53</v>
      </c>
      <c r="G1112">
        <f>IF(cukier8[[#This Row],[NIP]]=E1111,G1111+cukier8[[#This Row],[sprzedane kg cukru]],cukier8[[#This Row],[sprzedane kg cukru]])</f>
        <v>2069</v>
      </c>
      <c r="H11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530</v>
      </c>
    </row>
    <row r="1113" spans="4:8" x14ac:dyDescent="0.25">
      <c r="D1113" s="1">
        <v>40342</v>
      </c>
      <c r="E1113" s="2" t="s">
        <v>71</v>
      </c>
      <c r="F1113">
        <v>26</v>
      </c>
      <c r="G1113">
        <f>IF(cukier8[[#This Row],[NIP]]=E1112,G1112+cukier8[[#This Row],[sprzedane kg cukru]],cukier8[[#This Row],[sprzedane kg cukru]])</f>
        <v>2095</v>
      </c>
      <c r="H11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260</v>
      </c>
    </row>
    <row r="1114" spans="4:8" x14ac:dyDescent="0.25">
      <c r="D1114" s="1">
        <v>40412</v>
      </c>
      <c r="E1114" s="2" t="s">
        <v>71</v>
      </c>
      <c r="F1114">
        <v>158</v>
      </c>
      <c r="G1114">
        <f>IF(cukier8[[#This Row],[NIP]]=E1113,G1113+cukier8[[#This Row],[sprzedane kg cukru]],cukier8[[#This Row],[sprzedane kg cukru]])</f>
        <v>2253</v>
      </c>
      <c r="H11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1580</v>
      </c>
    </row>
    <row r="1115" spans="4:8" x14ac:dyDescent="0.25">
      <c r="D1115" s="1">
        <v>40484</v>
      </c>
      <c r="E1115" s="2" t="s">
        <v>71</v>
      </c>
      <c r="F1115">
        <v>80</v>
      </c>
      <c r="G1115">
        <f>IF(cukier8[[#This Row],[NIP]]=E1114,G1114+cukier8[[#This Row],[sprzedane kg cukru]],cukier8[[#This Row],[sprzedane kg cukru]])</f>
        <v>2333</v>
      </c>
      <c r="H11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800</v>
      </c>
    </row>
    <row r="1116" spans="4:8" x14ac:dyDescent="0.25">
      <c r="D1116" s="1">
        <v>40512</v>
      </c>
      <c r="E1116" s="2" t="s">
        <v>71</v>
      </c>
      <c r="F1116">
        <v>39</v>
      </c>
      <c r="G1116">
        <f>IF(cukier8[[#This Row],[NIP]]=E1115,G1115+cukier8[[#This Row],[sprzedane kg cukru]],cukier8[[#This Row],[sprzedane kg cukru]])</f>
        <v>2372</v>
      </c>
      <c r="H11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390</v>
      </c>
    </row>
    <row r="1117" spans="4:8" x14ac:dyDescent="0.25">
      <c r="D1117" s="1">
        <v>40633</v>
      </c>
      <c r="E1117" s="2" t="s">
        <v>71</v>
      </c>
      <c r="F1117">
        <v>20</v>
      </c>
      <c r="G1117">
        <f>IF(cukier8[[#This Row],[NIP]]=E1116,G1116+cukier8[[#This Row],[sprzedane kg cukru]],cukier8[[#This Row],[sprzedane kg cukru]])</f>
        <v>2392</v>
      </c>
      <c r="H11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</v>
      </c>
    </row>
    <row r="1118" spans="4:8" x14ac:dyDescent="0.25">
      <c r="D1118" s="1">
        <v>40745</v>
      </c>
      <c r="E1118" s="2" t="s">
        <v>71</v>
      </c>
      <c r="F1118">
        <v>63</v>
      </c>
      <c r="G1118">
        <f>IF(cukier8[[#This Row],[NIP]]=E1117,G1117+cukier8[[#This Row],[sprzedane kg cukru]],cukier8[[#This Row],[sprzedane kg cukru]])</f>
        <v>2455</v>
      </c>
      <c r="H11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630</v>
      </c>
    </row>
    <row r="1119" spans="4:8" x14ac:dyDescent="0.25">
      <c r="D1119" s="1">
        <v>40973</v>
      </c>
      <c r="E1119" s="2" t="s">
        <v>71</v>
      </c>
      <c r="F1119">
        <v>127</v>
      </c>
      <c r="G1119">
        <f>IF(cukier8[[#This Row],[NIP]]=E1118,G1118+cukier8[[#This Row],[sprzedane kg cukru]],cukier8[[#This Row],[sprzedane kg cukru]])</f>
        <v>2582</v>
      </c>
      <c r="H11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1270</v>
      </c>
    </row>
    <row r="1120" spans="4:8" x14ac:dyDescent="0.25">
      <c r="D1120" s="1">
        <v>41154</v>
      </c>
      <c r="E1120" s="2" t="s">
        <v>71</v>
      </c>
      <c r="F1120">
        <v>133</v>
      </c>
      <c r="G1120">
        <f>IF(cukier8[[#This Row],[NIP]]=E1119,G1119+cukier8[[#This Row],[sprzedane kg cukru]],cukier8[[#This Row],[sprzedane kg cukru]])</f>
        <v>2715</v>
      </c>
      <c r="H11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1330</v>
      </c>
    </row>
    <row r="1121" spans="4:8" x14ac:dyDescent="0.25">
      <c r="D1121" s="1">
        <v>41163</v>
      </c>
      <c r="E1121" s="2" t="s">
        <v>71</v>
      </c>
      <c r="F1121">
        <v>143</v>
      </c>
      <c r="G1121">
        <f>IF(cukier8[[#This Row],[NIP]]=E1120,G1120+cukier8[[#This Row],[sprzedane kg cukru]],cukier8[[#This Row],[sprzedane kg cukru]])</f>
        <v>2858</v>
      </c>
      <c r="H11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1430</v>
      </c>
    </row>
    <row r="1122" spans="4:8" x14ac:dyDescent="0.25">
      <c r="D1122" s="1">
        <v>41214</v>
      </c>
      <c r="E1122" s="2" t="s">
        <v>71</v>
      </c>
      <c r="F1122">
        <v>45</v>
      </c>
      <c r="G1122">
        <f>IF(cukier8[[#This Row],[NIP]]=E1121,G1121+cukier8[[#This Row],[sprzedane kg cukru]],cukier8[[#This Row],[sprzedane kg cukru]])</f>
        <v>2903</v>
      </c>
      <c r="H11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450</v>
      </c>
    </row>
    <row r="1123" spans="4:8" x14ac:dyDescent="0.25">
      <c r="D1123" s="1">
        <v>41472</v>
      </c>
      <c r="E1123" s="2" t="s">
        <v>71</v>
      </c>
      <c r="F1123">
        <v>89</v>
      </c>
      <c r="G1123">
        <f>IF(cukier8[[#This Row],[NIP]]=E1122,G1122+cukier8[[#This Row],[sprzedane kg cukru]],cukier8[[#This Row],[sprzedane kg cukru]])</f>
        <v>2992</v>
      </c>
      <c r="H11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890</v>
      </c>
    </row>
    <row r="1124" spans="4:8" x14ac:dyDescent="0.25">
      <c r="D1124" s="1">
        <v>41533</v>
      </c>
      <c r="E1124" s="2" t="s">
        <v>71</v>
      </c>
      <c r="F1124">
        <v>164</v>
      </c>
      <c r="G1124">
        <f>IF(cukier8[[#This Row],[NIP]]=E1123,G1123+cukier8[[#This Row],[sprzedane kg cukru]],cukier8[[#This Row],[sprzedane kg cukru]])</f>
        <v>3156</v>
      </c>
      <c r="H11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1640</v>
      </c>
    </row>
    <row r="1125" spans="4:8" x14ac:dyDescent="0.25">
      <c r="D1125" s="1">
        <v>41713</v>
      </c>
      <c r="E1125" s="2" t="s">
        <v>71</v>
      </c>
      <c r="F1125">
        <v>146</v>
      </c>
      <c r="G1125">
        <f>IF(cukier8[[#This Row],[NIP]]=E1124,G1124+cukier8[[#This Row],[sprzedane kg cukru]],cukier8[[#This Row],[sprzedane kg cukru]])</f>
        <v>3302</v>
      </c>
      <c r="H11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1460</v>
      </c>
    </row>
    <row r="1126" spans="4:8" x14ac:dyDescent="0.25">
      <c r="D1126" s="1">
        <v>41778</v>
      </c>
      <c r="E1126" s="2" t="s">
        <v>71</v>
      </c>
      <c r="F1126">
        <v>147</v>
      </c>
      <c r="G1126">
        <f>IF(cukier8[[#This Row],[NIP]]=E1125,G1125+cukier8[[#This Row],[sprzedane kg cukru]],cukier8[[#This Row],[sprzedane kg cukru]])</f>
        <v>3449</v>
      </c>
      <c r="H11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1470</v>
      </c>
    </row>
    <row r="1127" spans="4:8" x14ac:dyDescent="0.25">
      <c r="D1127" s="1">
        <v>41920</v>
      </c>
      <c r="E1127" s="2" t="s">
        <v>71</v>
      </c>
      <c r="F1127">
        <v>180</v>
      </c>
      <c r="G1127">
        <f>IF(cukier8[[#This Row],[NIP]]=E1126,G1126+cukier8[[#This Row],[sprzedane kg cukru]],cukier8[[#This Row],[sprzedane kg cukru]])</f>
        <v>3629</v>
      </c>
      <c r="H11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1800</v>
      </c>
    </row>
    <row r="1128" spans="4:8" x14ac:dyDescent="0.25">
      <c r="D1128" s="1">
        <v>41952</v>
      </c>
      <c r="E1128" s="2" t="s">
        <v>71</v>
      </c>
      <c r="F1128">
        <v>68</v>
      </c>
      <c r="G1128">
        <f>IF(cukier8[[#This Row],[NIP]]=E1127,G1127+cukier8[[#This Row],[sprzedane kg cukru]],cukier8[[#This Row],[sprzedane kg cukru]])</f>
        <v>3697</v>
      </c>
      <c r="H11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680</v>
      </c>
    </row>
    <row r="1129" spans="4:8" x14ac:dyDescent="0.25">
      <c r="D1129" s="1">
        <v>41961</v>
      </c>
      <c r="E1129" s="2" t="s">
        <v>71</v>
      </c>
      <c r="F1129">
        <v>31</v>
      </c>
      <c r="G1129">
        <f>IF(cukier8[[#This Row],[NIP]]=E1128,G1128+cukier8[[#This Row],[sprzedane kg cukru]],cukier8[[#This Row],[sprzedane kg cukru]])</f>
        <v>3728</v>
      </c>
      <c r="H11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310</v>
      </c>
    </row>
    <row r="1130" spans="4:8" x14ac:dyDescent="0.25">
      <c r="D1130" s="1">
        <v>41980</v>
      </c>
      <c r="E1130" s="2" t="s">
        <v>71</v>
      </c>
      <c r="F1130">
        <v>75</v>
      </c>
      <c r="G1130">
        <f>IF(cukier8[[#This Row],[NIP]]=E1129,G1129+cukier8[[#This Row],[sprzedane kg cukru]],cukier8[[#This Row],[sprzedane kg cukru]])</f>
        <v>3803</v>
      </c>
      <c r="H11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750</v>
      </c>
    </row>
    <row r="1131" spans="4:8" x14ac:dyDescent="0.25">
      <c r="D1131" s="1">
        <v>40229</v>
      </c>
      <c r="E1131" s="2" t="s">
        <v>208</v>
      </c>
      <c r="F1131">
        <v>1</v>
      </c>
      <c r="G1131">
        <f>IF(cukier8[[#This Row],[NIP]]=E1130,G1130+cukier8[[#This Row],[sprzedane kg cukru]],cukier8[[#This Row],[sprzedane kg cukru]])</f>
        <v>1</v>
      </c>
      <c r="H11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32" spans="4:8" x14ac:dyDescent="0.25">
      <c r="D1132" s="1">
        <v>41040</v>
      </c>
      <c r="E1132" s="2" t="s">
        <v>208</v>
      </c>
      <c r="F1132">
        <v>14</v>
      </c>
      <c r="G1132">
        <f>IF(cukier8[[#This Row],[NIP]]=E1131,G1131+cukier8[[#This Row],[sprzedane kg cukru]],cukier8[[#This Row],[sprzedane kg cukru]])</f>
        <v>15</v>
      </c>
      <c r="H11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33" spans="4:8" x14ac:dyDescent="0.25">
      <c r="D1133" s="1">
        <v>41617</v>
      </c>
      <c r="E1133" s="2" t="s">
        <v>208</v>
      </c>
      <c r="F1133">
        <v>6</v>
      </c>
      <c r="G1133">
        <f>IF(cukier8[[#This Row],[NIP]]=E1132,G1132+cukier8[[#This Row],[sprzedane kg cukru]],cukier8[[#This Row],[sprzedane kg cukru]])</f>
        <v>21</v>
      </c>
      <c r="H11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34" spans="4:8" x14ac:dyDescent="0.25">
      <c r="D1134" s="1">
        <v>38567</v>
      </c>
      <c r="E1134" s="2" t="s">
        <v>68</v>
      </c>
      <c r="F1134">
        <v>189</v>
      </c>
      <c r="G1134">
        <f>IF(cukier8[[#This Row],[NIP]]=E1133,G1133+cukier8[[#This Row],[sprzedane kg cukru]],cukier8[[#This Row],[sprzedane kg cukru]])</f>
        <v>189</v>
      </c>
      <c r="H11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945</v>
      </c>
    </row>
    <row r="1135" spans="4:8" x14ac:dyDescent="0.25">
      <c r="D1135" s="1">
        <v>38615</v>
      </c>
      <c r="E1135" s="2" t="s">
        <v>68</v>
      </c>
      <c r="F1135">
        <v>89</v>
      </c>
      <c r="G1135">
        <f>IF(cukier8[[#This Row],[NIP]]=E1134,G1134+cukier8[[#This Row],[sprzedane kg cukru]],cukier8[[#This Row],[sprzedane kg cukru]])</f>
        <v>278</v>
      </c>
      <c r="H11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445</v>
      </c>
    </row>
    <row r="1136" spans="4:8" x14ac:dyDescent="0.25">
      <c r="D1136" s="1">
        <v>38827</v>
      </c>
      <c r="E1136" s="2" t="s">
        <v>68</v>
      </c>
      <c r="F1136">
        <v>159</v>
      </c>
      <c r="G1136">
        <f>IF(cukier8[[#This Row],[NIP]]=E1135,G1135+cukier8[[#This Row],[sprzedane kg cukru]],cukier8[[#This Row],[sprzedane kg cukru]])</f>
        <v>437</v>
      </c>
      <c r="H11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795</v>
      </c>
    </row>
    <row r="1137" spans="4:8" x14ac:dyDescent="0.25">
      <c r="D1137" s="1">
        <v>38861</v>
      </c>
      <c r="E1137" s="2" t="s">
        <v>68</v>
      </c>
      <c r="F1137">
        <v>173</v>
      </c>
      <c r="G1137">
        <f>IF(cukier8[[#This Row],[NIP]]=E1136,G1136+cukier8[[#This Row],[sprzedane kg cukru]],cukier8[[#This Row],[sprzedane kg cukru]])</f>
        <v>610</v>
      </c>
      <c r="H11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865</v>
      </c>
    </row>
    <row r="1138" spans="4:8" x14ac:dyDescent="0.25">
      <c r="D1138" s="1">
        <v>38973</v>
      </c>
      <c r="E1138" s="2" t="s">
        <v>68</v>
      </c>
      <c r="F1138">
        <v>52</v>
      </c>
      <c r="G1138">
        <f>IF(cukier8[[#This Row],[NIP]]=E1137,G1137+cukier8[[#This Row],[sprzedane kg cukru]],cukier8[[#This Row],[sprzedane kg cukru]])</f>
        <v>662</v>
      </c>
      <c r="H11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260</v>
      </c>
    </row>
    <row r="1139" spans="4:8" x14ac:dyDescent="0.25">
      <c r="D1139" s="1">
        <v>39178</v>
      </c>
      <c r="E1139" s="2" t="s">
        <v>68</v>
      </c>
      <c r="F1139">
        <v>40</v>
      </c>
      <c r="G1139">
        <f>IF(cukier8[[#This Row],[NIP]]=E1138,G1138+cukier8[[#This Row],[sprzedane kg cukru]],cukier8[[#This Row],[sprzedane kg cukru]])</f>
        <v>702</v>
      </c>
      <c r="H11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</v>
      </c>
    </row>
    <row r="1140" spans="4:8" x14ac:dyDescent="0.25">
      <c r="D1140" s="1">
        <v>39315</v>
      </c>
      <c r="E1140" s="2" t="s">
        <v>68</v>
      </c>
      <c r="F1140">
        <v>45</v>
      </c>
      <c r="G1140">
        <f>IF(cukier8[[#This Row],[NIP]]=E1139,G1139+cukier8[[#This Row],[sprzedane kg cukru]],cukier8[[#This Row],[sprzedane kg cukru]])</f>
        <v>747</v>
      </c>
      <c r="H11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225</v>
      </c>
    </row>
    <row r="1141" spans="4:8" x14ac:dyDescent="0.25">
      <c r="D1141" s="1">
        <v>39494</v>
      </c>
      <c r="E1141" s="2" t="s">
        <v>68</v>
      </c>
      <c r="F1141">
        <v>62</v>
      </c>
      <c r="G1141">
        <f>IF(cukier8[[#This Row],[NIP]]=E1140,G1140+cukier8[[#This Row],[sprzedane kg cukru]],cukier8[[#This Row],[sprzedane kg cukru]])</f>
        <v>809</v>
      </c>
      <c r="H11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310</v>
      </c>
    </row>
    <row r="1142" spans="4:8" x14ac:dyDescent="0.25">
      <c r="D1142" s="1">
        <v>39511</v>
      </c>
      <c r="E1142" s="2" t="s">
        <v>68</v>
      </c>
      <c r="F1142">
        <v>191</v>
      </c>
      <c r="G1142">
        <f>IF(cukier8[[#This Row],[NIP]]=E1141,G1141+cukier8[[#This Row],[sprzedane kg cukru]],cukier8[[#This Row],[sprzedane kg cukru]])</f>
        <v>1000</v>
      </c>
      <c r="H11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1910</v>
      </c>
    </row>
    <row r="1143" spans="4:8" x14ac:dyDescent="0.25">
      <c r="D1143" s="1">
        <v>39546</v>
      </c>
      <c r="E1143" s="2" t="s">
        <v>68</v>
      </c>
      <c r="F1143">
        <v>46</v>
      </c>
      <c r="G1143">
        <f>IF(cukier8[[#This Row],[NIP]]=E1142,G1142+cukier8[[#This Row],[sprzedane kg cukru]],cukier8[[#This Row],[sprzedane kg cukru]])</f>
        <v>1046</v>
      </c>
      <c r="H11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460</v>
      </c>
    </row>
    <row r="1144" spans="4:8" x14ac:dyDescent="0.25">
      <c r="D1144" s="1">
        <v>39552</v>
      </c>
      <c r="E1144" s="2" t="s">
        <v>68</v>
      </c>
      <c r="F1144">
        <v>126</v>
      </c>
      <c r="G1144">
        <f>IF(cukier8[[#This Row],[NIP]]=E1143,G1143+cukier8[[#This Row],[sprzedane kg cukru]],cukier8[[#This Row],[sprzedane kg cukru]])</f>
        <v>1172</v>
      </c>
      <c r="H11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1260</v>
      </c>
    </row>
    <row r="1145" spans="4:8" x14ac:dyDescent="0.25">
      <c r="D1145" s="1">
        <v>39558</v>
      </c>
      <c r="E1145" s="2" t="s">
        <v>68</v>
      </c>
      <c r="F1145">
        <v>146</v>
      </c>
      <c r="G1145">
        <f>IF(cukier8[[#This Row],[NIP]]=E1144,G1144+cukier8[[#This Row],[sprzedane kg cukru]],cukier8[[#This Row],[sprzedane kg cukru]])</f>
        <v>1318</v>
      </c>
      <c r="H11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1460</v>
      </c>
    </row>
    <row r="1146" spans="4:8" x14ac:dyDescent="0.25">
      <c r="D1146" s="1">
        <v>39579</v>
      </c>
      <c r="E1146" s="2" t="s">
        <v>68</v>
      </c>
      <c r="F1146">
        <v>102</v>
      </c>
      <c r="G1146">
        <f>IF(cukier8[[#This Row],[NIP]]=E1145,G1145+cukier8[[#This Row],[sprzedane kg cukru]],cukier8[[#This Row],[sprzedane kg cukru]])</f>
        <v>1420</v>
      </c>
      <c r="H11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1020</v>
      </c>
    </row>
    <row r="1147" spans="4:8" x14ac:dyDescent="0.25">
      <c r="D1147" s="1">
        <v>39740</v>
      </c>
      <c r="E1147" s="2" t="s">
        <v>68</v>
      </c>
      <c r="F1147">
        <v>97</v>
      </c>
      <c r="G1147">
        <f>IF(cukier8[[#This Row],[NIP]]=E1146,G1146+cukier8[[#This Row],[sprzedane kg cukru]],cukier8[[#This Row],[sprzedane kg cukru]])</f>
        <v>1517</v>
      </c>
      <c r="H11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970</v>
      </c>
    </row>
    <row r="1148" spans="4:8" x14ac:dyDescent="0.25">
      <c r="D1148" s="1">
        <v>39743</v>
      </c>
      <c r="E1148" s="2" t="s">
        <v>68</v>
      </c>
      <c r="F1148">
        <v>190</v>
      </c>
      <c r="G1148">
        <f>IF(cukier8[[#This Row],[NIP]]=E1147,G1147+cukier8[[#This Row],[sprzedane kg cukru]],cukier8[[#This Row],[sprzedane kg cukru]])</f>
        <v>1707</v>
      </c>
      <c r="H11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1900</v>
      </c>
    </row>
    <row r="1149" spans="4:8" x14ac:dyDescent="0.25">
      <c r="D1149" s="1">
        <v>39799</v>
      </c>
      <c r="E1149" s="2" t="s">
        <v>68</v>
      </c>
      <c r="F1149">
        <v>60</v>
      </c>
      <c r="G1149">
        <f>IF(cukier8[[#This Row],[NIP]]=E1148,G1148+cukier8[[#This Row],[sprzedane kg cukru]],cukier8[[#This Row],[sprzedane kg cukru]])</f>
        <v>1767</v>
      </c>
      <c r="H11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600</v>
      </c>
    </row>
    <row r="1150" spans="4:8" x14ac:dyDescent="0.25">
      <c r="D1150" s="1">
        <v>39929</v>
      </c>
      <c r="E1150" s="2" t="s">
        <v>68</v>
      </c>
      <c r="F1150">
        <v>144</v>
      </c>
      <c r="G1150">
        <f>IF(cukier8[[#This Row],[NIP]]=E1149,G1149+cukier8[[#This Row],[sprzedane kg cukru]],cukier8[[#This Row],[sprzedane kg cukru]])</f>
        <v>1911</v>
      </c>
      <c r="H11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1440</v>
      </c>
    </row>
    <row r="1151" spans="4:8" x14ac:dyDescent="0.25">
      <c r="D1151" s="1">
        <v>40136</v>
      </c>
      <c r="E1151" s="2" t="s">
        <v>68</v>
      </c>
      <c r="F1151">
        <v>162</v>
      </c>
      <c r="G1151">
        <f>IF(cukier8[[#This Row],[NIP]]=E1150,G1150+cukier8[[#This Row],[sprzedane kg cukru]],cukier8[[#This Row],[sprzedane kg cukru]])</f>
        <v>2073</v>
      </c>
      <c r="H11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1620</v>
      </c>
    </row>
    <row r="1152" spans="4:8" x14ac:dyDescent="0.25">
      <c r="D1152" s="1">
        <v>40327</v>
      </c>
      <c r="E1152" s="2" t="s">
        <v>68</v>
      </c>
      <c r="F1152">
        <v>190</v>
      </c>
      <c r="G1152">
        <f>IF(cukier8[[#This Row],[NIP]]=E1151,G1151+cukier8[[#This Row],[sprzedane kg cukru]],cukier8[[#This Row],[sprzedane kg cukru]])</f>
        <v>2263</v>
      </c>
      <c r="H11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1900</v>
      </c>
    </row>
    <row r="1153" spans="4:8" x14ac:dyDescent="0.25">
      <c r="D1153" s="1">
        <v>40353</v>
      </c>
      <c r="E1153" s="2" t="s">
        <v>68</v>
      </c>
      <c r="F1153">
        <v>79</v>
      </c>
      <c r="G1153">
        <f>IF(cukier8[[#This Row],[NIP]]=E1152,G1152+cukier8[[#This Row],[sprzedane kg cukru]],cukier8[[#This Row],[sprzedane kg cukru]])</f>
        <v>2342</v>
      </c>
      <c r="H11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790</v>
      </c>
    </row>
    <row r="1154" spans="4:8" x14ac:dyDescent="0.25">
      <c r="D1154" s="1">
        <v>40440</v>
      </c>
      <c r="E1154" s="2" t="s">
        <v>68</v>
      </c>
      <c r="F1154">
        <v>30</v>
      </c>
      <c r="G1154">
        <f>IF(cukier8[[#This Row],[NIP]]=E1153,G1153+cukier8[[#This Row],[sprzedane kg cukru]],cukier8[[#This Row],[sprzedane kg cukru]])</f>
        <v>2372</v>
      </c>
      <c r="H11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</v>
      </c>
    </row>
    <row r="1155" spans="4:8" x14ac:dyDescent="0.25">
      <c r="D1155" s="1">
        <v>40746</v>
      </c>
      <c r="E1155" s="2" t="s">
        <v>68</v>
      </c>
      <c r="F1155">
        <v>120</v>
      </c>
      <c r="G1155">
        <f>IF(cukier8[[#This Row],[NIP]]=E1154,G1154+cukier8[[#This Row],[sprzedane kg cukru]],cukier8[[#This Row],[sprzedane kg cukru]])</f>
        <v>2492</v>
      </c>
      <c r="H11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1200</v>
      </c>
    </row>
    <row r="1156" spans="4:8" x14ac:dyDescent="0.25">
      <c r="D1156" s="1">
        <v>40839</v>
      </c>
      <c r="E1156" s="2" t="s">
        <v>68</v>
      </c>
      <c r="F1156">
        <v>77</v>
      </c>
      <c r="G1156">
        <f>IF(cukier8[[#This Row],[NIP]]=E1155,G1155+cukier8[[#This Row],[sprzedane kg cukru]],cukier8[[#This Row],[sprzedane kg cukru]])</f>
        <v>2569</v>
      </c>
      <c r="H11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770</v>
      </c>
    </row>
    <row r="1157" spans="4:8" x14ac:dyDescent="0.25">
      <c r="D1157" s="1">
        <v>40912</v>
      </c>
      <c r="E1157" s="2" t="s">
        <v>68</v>
      </c>
      <c r="F1157">
        <v>74</v>
      </c>
      <c r="G1157">
        <f>IF(cukier8[[#This Row],[NIP]]=E1156,G1156+cukier8[[#This Row],[sprzedane kg cukru]],cukier8[[#This Row],[sprzedane kg cukru]])</f>
        <v>2643</v>
      </c>
      <c r="H11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740</v>
      </c>
    </row>
    <row r="1158" spans="4:8" x14ac:dyDescent="0.25">
      <c r="D1158" s="1">
        <v>41004</v>
      </c>
      <c r="E1158" s="2" t="s">
        <v>68</v>
      </c>
      <c r="F1158">
        <v>35</v>
      </c>
      <c r="G1158">
        <f>IF(cukier8[[#This Row],[NIP]]=E1157,G1157+cukier8[[#This Row],[sprzedane kg cukru]],cukier8[[#This Row],[sprzedane kg cukru]])</f>
        <v>2678</v>
      </c>
      <c r="H11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350</v>
      </c>
    </row>
    <row r="1159" spans="4:8" x14ac:dyDescent="0.25">
      <c r="D1159" s="1">
        <v>41051</v>
      </c>
      <c r="E1159" s="2" t="s">
        <v>68</v>
      </c>
      <c r="F1159">
        <v>172</v>
      </c>
      <c r="G1159">
        <f>IF(cukier8[[#This Row],[NIP]]=E1158,G1158+cukier8[[#This Row],[sprzedane kg cukru]],cukier8[[#This Row],[sprzedane kg cukru]])</f>
        <v>2850</v>
      </c>
      <c r="H11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1720</v>
      </c>
    </row>
    <row r="1160" spans="4:8" x14ac:dyDescent="0.25">
      <c r="D1160" s="1">
        <v>41091</v>
      </c>
      <c r="E1160" s="2" t="s">
        <v>68</v>
      </c>
      <c r="F1160">
        <v>29</v>
      </c>
      <c r="G1160">
        <f>IF(cukier8[[#This Row],[NIP]]=E1159,G1159+cukier8[[#This Row],[sprzedane kg cukru]],cukier8[[#This Row],[sprzedane kg cukru]])</f>
        <v>2879</v>
      </c>
      <c r="H11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</v>
      </c>
    </row>
    <row r="1161" spans="4:8" x14ac:dyDescent="0.25">
      <c r="D1161" s="1">
        <v>41142</v>
      </c>
      <c r="E1161" s="2" t="s">
        <v>68</v>
      </c>
      <c r="F1161">
        <v>96</v>
      </c>
      <c r="G1161">
        <f>IF(cukier8[[#This Row],[NIP]]=E1160,G1160+cukier8[[#This Row],[sprzedane kg cukru]],cukier8[[#This Row],[sprzedane kg cukru]])</f>
        <v>2975</v>
      </c>
      <c r="H11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960</v>
      </c>
    </row>
    <row r="1162" spans="4:8" x14ac:dyDescent="0.25">
      <c r="D1162" s="1">
        <v>41279</v>
      </c>
      <c r="E1162" s="2" t="s">
        <v>68</v>
      </c>
      <c r="F1162">
        <v>171</v>
      </c>
      <c r="G1162">
        <f>IF(cukier8[[#This Row],[NIP]]=E1161,G1161+cukier8[[#This Row],[sprzedane kg cukru]],cukier8[[#This Row],[sprzedane kg cukru]])</f>
        <v>3146</v>
      </c>
      <c r="H11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1710</v>
      </c>
    </row>
    <row r="1163" spans="4:8" x14ac:dyDescent="0.25">
      <c r="D1163" s="1">
        <v>41368</v>
      </c>
      <c r="E1163" s="2" t="s">
        <v>68</v>
      </c>
      <c r="F1163">
        <v>112</v>
      </c>
      <c r="G1163">
        <f>IF(cukier8[[#This Row],[NIP]]=E1162,G1162+cukier8[[#This Row],[sprzedane kg cukru]],cukier8[[#This Row],[sprzedane kg cukru]])</f>
        <v>3258</v>
      </c>
      <c r="H11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1120</v>
      </c>
    </row>
    <row r="1164" spans="4:8" x14ac:dyDescent="0.25">
      <c r="D1164" s="1">
        <v>41379</v>
      </c>
      <c r="E1164" s="2" t="s">
        <v>68</v>
      </c>
      <c r="F1164">
        <v>121</v>
      </c>
      <c r="G1164">
        <f>IF(cukier8[[#This Row],[NIP]]=E1163,G1163+cukier8[[#This Row],[sprzedane kg cukru]],cukier8[[#This Row],[sprzedane kg cukru]])</f>
        <v>3379</v>
      </c>
      <c r="H11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1210</v>
      </c>
    </row>
    <row r="1165" spans="4:8" x14ac:dyDescent="0.25">
      <c r="D1165" s="1">
        <v>41504</v>
      </c>
      <c r="E1165" s="2" t="s">
        <v>68</v>
      </c>
      <c r="F1165">
        <v>168</v>
      </c>
      <c r="G1165">
        <f>IF(cukier8[[#This Row],[NIP]]=E1164,G1164+cukier8[[#This Row],[sprzedane kg cukru]],cukier8[[#This Row],[sprzedane kg cukru]])</f>
        <v>3547</v>
      </c>
      <c r="H11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1680</v>
      </c>
    </row>
    <row r="1166" spans="4:8" x14ac:dyDescent="0.25">
      <c r="D1166" s="1">
        <v>41690</v>
      </c>
      <c r="E1166" s="2" t="s">
        <v>68</v>
      </c>
      <c r="F1166">
        <v>191</v>
      </c>
      <c r="G1166">
        <f>IF(cukier8[[#This Row],[NIP]]=E1165,G1165+cukier8[[#This Row],[sprzedane kg cukru]],cukier8[[#This Row],[sprzedane kg cukru]])</f>
        <v>3738</v>
      </c>
      <c r="H11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1910</v>
      </c>
    </row>
    <row r="1167" spans="4:8" x14ac:dyDescent="0.25">
      <c r="D1167" s="1">
        <v>41815</v>
      </c>
      <c r="E1167" s="2" t="s">
        <v>68</v>
      </c>
      <c r="F1167">
        <v>57</v>
      </c>
      <c r="G1167">
        <f>IF(cukier8[[#This Row],[NIP]]=E1166,G1166+cukier8[[#This Row],[sprzedane kg cukru]],cukier8[[#This Row],[sprzedane kg cukru]])</f>
        <v>3795</v>
      </c>
      <c r="H11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570</v>
      </c>
    </row>
    <row r="1168" spans="4:8" x14ac:dyDescent="0.25">
      <c r="D1168" s="1">
        <v>38501</v>
      </c>
      <c r="E1168" s="2" t="s">
        <v>50</v>
      </c>
      <c r="F1168">
        <v>13</v>
      </c>
      <c r="G1168">
        <f>IF(cukier8[[#This Row],[NIP]]=E1167,G1167+cukier8[[#This Row],[sprzedane kg cukru]],cukier8[[#This Row],[sprzedane kg cukru]])</f>
        <v>13</v>
      </c>
      <c r="H11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69" spans="4:8" x14ac:dyDescent="0.25">
      <c r="D1169" s="1">
        <v>39552</v>
      </c>
      <c r="E1169" s="2" t="s">
        <v>50</v>
      </c>
      <c r="F1169">
        <v>11</v>
      </c>
      <c r="G1169">
        <f>IF(cukier8[[#This Row],[NIP]]=E1168,G1168+cukier8[[#This Row],[sprzedane kg cukru]],cukier8[[#This Row],[sprzedane kg cukru]])</f>
        <v>24</v>
      </c>
      <c r="H11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70" spans="4:8" x14ac:dyDescent="0.25">
      <c r="D1170" s="1">
        <v>41162</v>
      </c>
      <c r="E1170" s="2" t="s">
        <v>50</v>
      </c>
      <c r="F1170">
        <v>13</v>
      </c>
      <c r="G1170">
        <f>IF(cukier8[[#This Row],[NIP]]=E1169,G1169+cukier8[[#This Row],[sprzedane kg cukru]],cukier8[[#This Row],[sprzedane kg cukru]])</f>
        <v>37</v>
      </c>
      <c r="H11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71" spans="4:8" x14ac:dyDescent="0.25">
      <c r="D1171" s="1">
        <v>38639</v>
      </c>
      <c r="E1171" s="2" t="s">
        <v>83</v>
      </c>
      <c r="F1171">
        <v>17</v>
      </c>
      <c r="G1171">
        <f>IF(cukier8[[#This Row],[NIP]]=E1170,G1170+cukier8[[#This Row],[sprzedane kg cukru]],cukier8[[#This Row],[sprzedane kg cukru]])</f>
        <v>17</v>
      </c>
      <c r="H11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72" spans="4:8" x14ac:dyDescent="0.25">
      <c r="D1172" s="1">
        <v>40201</v>
      </c>
      <c r="E1172" s="2" t="s">
        <v>83</v>
      </c>
      <c r="F1172">
        <v>11</v>
      </c>
      <c r="G1172">
        <f>IF(cukier8[[#This Row],[NIP]]=E1171,G1171+cukier8[[#This Row],[sprzedane kg cukru]],cukier8[[#This Row],[sprzedane kg cukru]])</f>
        <v>28</v>
      </c>
      <c r="H11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73" spans="4:8" x14ac:dyDescent="0.25">
      <c r="D1173" s="1">
        <v>40263</v>
      </c>
      <c r="E1173" s="2" t="s">
        <v>83</v>
      </c>
      <c r="F1173">
        <v>10</v>
      </c>
      <c r="G1173">
        <f>IF(cukier8[[#This Row],[NIP]]=E1172,G1172+cukier8[[#This Row],[sprzedane kg cukru]],cukier8[[#This Row],[sprzedane kg cukru]])</f>
        <v>38</v>
      </c>
      <c r="H11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74" spans="4:8" x14ac:dyDescent="0.25">
      <c r="D1174" s="1">
        <v>41011</v>
      </c>
      <c r="E1174" s="2" t="s">
        <v>83</v>
      </c>
      <c r="F1174">
        <v>7</v>
      </c>
      <c r="G1174">
        <f>IF(cukier8[[#This Row],[NIP]]=E1173,G1173+cukier8[[#This Row],[sprzedane kg cukru]],cukier8[[#This Row],[sprzedane kg cukru]])</f>
        <v>45</v>
      </c>
      <c r="H11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75" spans="4:8" x14ac:dyDescent="0.25">
      <c r="D1175" s="1">
        <v>41612</v>
      </c>
      <c r="E1175" s="2" t="s">
        <v>83</v>
      </c>
      <c r="F1175">
        <v>13</v>
      </c>
      <c r="G1175">
        <f>IF(cukier8[[#This Row],[NIP]]=E1174,G1174+cukier8[[#This Row],[sprzedane kg cukru]],cukier8[[#This Row],[sprzedane kg cukru]])</f>
        <v>58</v>
      </c>
      <c r="H11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76" spans="4:8" x14ac:dyDescent="0.25">
      <c r="D1176" s="1">
        <v>38862</v>
      </c>
      <c r="E1176" s="2" t="s">
        <v>113</v>
      </c>
      <c r="F1176">
        <v>18</v>
      </c>
      <c r="G1176">
        <f>IF(cukier8[[#This Row],[NIP]]=E1175,G1175+cukier8[[#This Row],[sprzedane kg cukru]],cukier8[[#This Row],[sprzedane kg cukru]])</f>
        <v>18</v>
      </c>
      <c r="H11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77" spans="4:8" x14ac:dyDescent="0.25">
      <c r="D1177" s="1">
        <v>41143</v>
      </c>
      <c r="E1177" s="2" t="s">
        <v>113</v>
      </c>
      <c r="F1177">
        <v>17</v>
      </c>
      <c r="G1177">
        <f>IF(cukier8[[#This Row],[NIP]]=E1176,G1176+cukier8[[#This Row],[sprzedane kg cukru]],cukier8[[#This Row],[sprzedane kg cukru]])</f>
        <v>35</v>
      </c>
      <c r="H11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78" spans="4:8" x14ac:dyDescent="0.25">
      <c r="D1178" s="1">
        <v>38532</v>
      </c>
      <c r="E1178" s="2" t="s">
        <v>61</v>
      </c>
      <c r="F1178">
        <v>14</v>
      </c>
      <c r="G1178">
        <f>IF(cukier8[[#This Row],[NIP]]=E1177,G1177+cukier8[[#This Row],[sprzedane kg cukru]],cukier8[[#This Row],[sprzedane kg cukru]])</f>
        <v>14</v>
      </c>
      <c r="H11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79" spans="4:8" x14ac:dyDescent="0.25">
      <c r="D1179" s="1">
        <v>39587</v>
      </c>
      <c r="E1179" s="2" t="s">
        <v>61</v>
      </c>
      <c r="F1179">
        <v>4</v>
      </c>
      <c r="G1179">
        <f>IF(cukier8[[#This Row],[NIP]]=E1178,G1178+cukier8[[#This Row],[sprzedane kg cukru]],cukier8[[#This Row],[sprzedane kg cukru]])</f>
        <v>18</v>
      </c>
      <c r="H11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80" spans="4:8" x14ac:dyDescent="0.25">
      <c r="D1180" s="1">
        <v>41889</v>
      </c>
      <c r="E1180" s="2" t="s">
        <v>61</v>
      </c>
      <c r="F1180">
        <v>18</v>
      </c>
      <c r="G1180">
        <f>IF(cukier8[[#This Row],[NIP]]=E1179,G1179+cukier8[[#This Row],[sprzedane kg cukru]],cukier8[[#This Row],[sprzedane kg cukru]])</f>
        <v>36</v>
      </c>
      <c r="H11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81" spans="4:8" x14ac:dyDescent="0.25">
      <c r="D1181" s="1">
        <v>40017</v>
      </c>
      <c r="E1181" s="2" t="s">
        <v>198</v>
      </c>
      <c r="F1181">
        <v>10</v>
      </c>
      <c r="G1181">
        <f>IF(cukier8[[#This Row],[NIP]]=E1180,G1180+cukier8[[#This Row],[sprzedane kg cukru]],cukier8[[#This Row],[sprzedane kg cukru]])</f>
        <v>10</v>
      </c>
      <c r="H11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82" spans="4:8" x14ac:dyDescent="0.25">
      <c r="D1182" s="1">
        <v>39814</v>
      </c>
      <c r="E1182" s="2" t="s">
        <v>180</v>
      </c>
      <c r="F1182">
        <v>2</v>
      </c>
      <c r="G1182">
        <f>IF(cukier8[[#This Row],[NIP]]=E1181,G1181+cukier8[[#This Row],[sprzedane kg cukru]],cukier8[[#This Row],[sprzedane kg cukru]])</f>
        <v>2</v>
      </c>
      <c r="H11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83" spans="4:8" x14ac:dyDescent="0.25">
      <c r="D1183" s="1">
        <v>40733</v>
      </c>
      <c r="E1183" s="2" t="s">
        <v>180</v>
      </c>
      <c r="F1183">
        <v>16</v>
      </c>
      <c r="G1183">
        <f>IF(cukier8[[#This Row],[NIP]]=E1182,G1182+cukier8[[#This Row],[sprzedane kg cukru]],cukier8[[#This Row],[sprzedane kg cukru]])</f>
        <v>18</v>
      </c>
      <c r="H11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84" spans="4:8" x14ac:dyDescent="0.25">
      <c r="D1184" s="1">
        <v>41088</v>
      </c>
      <c r="E1184" s="2" t="s">
        <v>180</v>
      </c>
      <c r="F1184">
        <v>1</v>
      </c>
      <c r="G1184">
        <f>IF(cukier8[[#This Row],[NIP]]=E1183,G1183+cukier8[[#This Row],[sprzedane kg cukru]],cukier8[[#This Row],[sprzedane kg cukru]])</f>
        <v>19</v>
      </c>
      <c r="H11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85" spans="4:8" x14ac:dyDescent="0.25">
      <c r="D1185" s="1">
        <v>39866</v>
      </c>
      <c r="E1185" s="2" t="s">
        <v>184</v>
      </c>
      <c r="F1185">
        <v>19</v>
      </c>
      <c r="G1185">
        <f>IF(cukier8[[#This Row],[NIP]]=E1184,G1184+cukier8[[#This Row],[sprzedane kg cukru]],cukier8[[#This Row],[sprzedane kg cukru]])</f>
        <v>19</v>
      </c>
      <c r="H11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86" spans="4:8" x14ac:dyDescent="0.25">
      <c r="D1186" s="1">
        <v>40533</v>
      </c>
      <c r="E1186" s="2" t="s">
        <v>184</v>
      </c>
      <c r="F1186">
        <v>8</v>
      </c>
      <c r="G1186">
        <f>IF(cukier8[[#This Row],[NIP]]=E1185,G1185+cukier8[[#This Row],[sprzedane kg cukru]],cukier8[[#This Row],[sprzedane kg cukru]])</f>
        <v>27</v>
      </c>
      <c r="H11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87" spans="4:8" x14ac:dyDescent="0.25">
      <c r="D1187" s="1">
        <v>38429</v>
      </c>
      <c r="E1187" s="2" t="s">
        <v>32</v>
      </c>
      <c r="F1187">
        <v>76</v>
      </c>
      <c r="G1187">
        <f>IF(cukier8[[#This Row],[NIP]]=E1186,G1186+cukier8[[#This Row],[sprzedane kg cukru]],cukier8[[#This Row],[sprzedane kg cukru]])</f>
        <v>76</v>
      </c>
      <c r="H11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188" spans="4:8" x14ac:dyDescent="0.25">
      <c r="D1188" s="1">
        <v>38499</v>
      </c>
      <c r="E1188" s="2" t="s">
        <v>32</v>
      </c>
      <c r="F1188">
        <v>179</v>
      </c>
      <c r="G1188">
        <f>IF(cukier8[[#This Row],[NIP]]=E1187,G1187+cukier8[[#This Row],[sprzedane kg cukru]],cukier8[[#This Row],[sprzedane kg cukru]])</f>
        <v>255</v>
      </c>
      <c r="H11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895</v>
      </c>
    </row>
    <row r="1189" spans="4:8" x14ac:dyDescent="0.25">
      <c r="D1189" s="1">
        <v>38572</v>
      </c>
      <c r="E1189" s="2" t="s">
        <v>32</v>
      </c>
      <c r="F1189">
        <v>91</v>
      </c>
      <c r="G1189">
        <f>IF(cukier8[[#This Row],[NIP]]=E1188,G1188+cukier8[[#This Row],[sprzedane kg cukru]],cukier8[[#This Row],[sprzedane kg cukru]])</f>
        <v>346</v>
      </c>
      <c r="H11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455</v>
      </c>
    </row>
    <row r="1190" spans="4:8" x14ac:dyDescent="0.25">
      <c r="D1190" s="1">
        <v>38662</v>
      </c>
      <c r="E1190" s="2" t="s">
        <v>32</v>
      </c>
      <c r="F1190">
        <v>185</v>
      </c>
      <c r="G1190">
        <f>IF(cukier8[[#This Row],[NIP]]=E1189,G1189+cukier8[[#This Row],[sprzedane kg cukru]],cukier8[[#This Row],[sprzedane kg cukru]])</f>
        <v>531</v>
      </c>
      <c r="H11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925</v>
      </c>
    </row>
    <row r="1191" spans="4:8" x14ac:dyDescent="0.25">
      <c r="D1191" s="1">
        <v>38670</v>
      </c>
      <c r="E1191" s="2" t="s">
        <v>32</v>
      </c>
      <c r="F1191">
        <v>189</v>
      </c>
      <c r="G1191">
        <f>IF(cukier8[[#This Row],[NIP]]=E1190,G1190+cukier8[[#This Row],[sprzedane kg cukru]],cukier8[[#This Row],[sprzedane kg cukru]])</f>
        <v>720</v>
      </c>
      <c r="H11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945</v>
      </c>
    </row>
    <row r="1192" spans="4:8" x14ac:dyDescent="0.25">
      <c r="D1192" s="1">
        <v>38791</v>
      </c>
      <c r="E1192" s="2" t="s">
        <v>32</v>
      </c>
      <c r="F1192">
        <v>65</v>
      </c>
      <c r="G1192">
        <f>IF(cukier8[[#This Row],[NIP]]=E1191,G1191+cukier8[[#This Row],[sprzedane kg cukru]],cukier8[[#This Row],[sprzedane kg cukru]])</f>
        <v>785</v>
      </c>
      <c r="H11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325</v>
      </c>
    </row>
    <row r="1193" spans="4:8" x14ac:dyDescent="0.25">
      <c r="D1193" s="1">
        <v>38813</v>
      </c>
      <c r="E1193" s="2" t="s">
        <v>32</v>
      </c>
      <c r="F1193">
        <v>70</v>
      </c>
      <c r="G1193">
        <f>IF(cukier8[[#This Row],[NIP]]=E1192,G1192+cukier8[[#This Row],[sprzedane kg cukru]],cukier8[[#This Row],[sprzedane kg cukru]])</f>
        <v>855</v>
      </c>
      <c r="H11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350</v>
      </c>
    </row>
    <row r="1194" spans="4:8" x14ac:dyDescent="0.25">
      <c r="D1194" s="1">
        <v>38878</v>
      </c>
      <c r="E1194" s="2" t="s">
        <v>32</v>
      </c>
      <c r="F1194">
        <v>106</v>
      </c>
      <c r="G1194">
        <f>IF(cukier8[[#This Row],[NIP]]=E1193,G1193+cukier8[[#This Row],[sprzedane kg cukru]],cukier8[[#This Row],[sprzedane kg cukru]])</f>
        <v>961</v>
      </c>
      <c r="H11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530</v>
      </c>
    </row>
    <row r="1195" spans="4:8" x14ac:dyDescent="0.25">
      <c r="D1195" s="1">
        <v>38928</v>
      </c>
      <c r="E1195" s="2" t="s">
        <v>32</v>
      </c>
      <c r="F1195">
        <v>142</v>
      </c>
      <c r="G1195">
        <f>IF(cukier8[[#This Row],[NIP]]=E1194,G1194+cukier8[[#This Row],[sprzedane kg cukru]],cukier8[[#This Row],[sprzedane kg cukru]])</f>
        <v>1103</v>
      </c>
      <c r="H11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1420</v>
      </c>
    </row>
    <row r="1196" spans="4:8" x14ac:dyDescent="0.25">
      <c r="D1196" s="1">
        <v>38962</v>
      </c>
      <c r="E1196" s="2" t="s">
        <v>32</v>
      </c>
      <c r="F1196">
        <v>52</v>
      </c>
      <c r="G1196">
        <f>IF(cukier8[[#This Row],[NIP]]=E1195,G1195+cukier8[[#This Row],[sprzedane kg cukru]],cukier8[[#This Row],[sprzedane kg cukru]])</f>
        <v>1155</v>
      </c>
      <c r="H11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520</v>
      </c>
    </row>
    <row r="1197" spans="4:8" x14ac:dyDescent="0.25">
      <c r="D1197" s="1">
        <v>39070</v>
      </c>
      <c r="E1197" s="2" t="s">
        <v>32</v>
      </c>
      <c r="F1197">
        <v>168</v>
      </c>
      <c r="G1197">
        <f>IF(cukier8[[#This Row],[NIP]]=E1196,G1196+cukier8[[#This Row],[sprzedane kg cukru]],cukier8[[#This Row],[sprzedane kg cukru]])</f>
        <v>1323</v>
      </c>
      <c r="H11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1680</v>
      </c>
    </row>
    <row r="1198" spans="4:8" x14ac:dyDescent="0.25">
      <c r="D1198" s="1">
        <v>39163</v>
      </c>
      <c r="E1198" s="2" t="s">
        <v>32</v>
      </c>
      <c r="F1198">
        <v>80</v>
      </c>
      <c r="G1198">
        <f>IF(cukier8[[#This Row],[NIP]]=E1197,G1197+cukier8[[#This Row],[sprzedane kg cukru]],cukier8[[#This Row],[sprzedane kg cukru]])</f>
        <v>1403</v>
      </c>
      <c r="H11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800</v>
      </c>
    </row>
    <row r="1199" spans="4:8" x14ac:dyDescent="0.25">
      <c r="D1199" s="1">
        <v>39306</v>
      </c>
      <c r="E1199" s="2" t="s">
        <v>32</v>
      </c>
      <c r="F1199">
        <v>141</v>
      </c>
      <c r="G1199">
        <f>IF(cukier8[[#This Row],[NIP]]=E1198,G1198+cukier8[[#This Row],[sprzedane kg cukru]],cukier8[[#This Row],[sprzedane kg cukru]])</f>
        <v>1544</v>
      </c>
      <c r="H11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1410</v>
      </c>
    </row>
    <row r="1200" spans="4:8" x14ac:dyDescent="0.25">
      <c r="D1200" s="1">
        <v>39333</v>
      </c>
      <c r="E1200" s="2" t="s">
        <v>32</v>
      </c>
      <c r="F1200">
        <v>148</v>
      </c>
      <c r="G1200">
        <f>IF(cukier8[[#This Row],[NIP]]=E1199,G1199+cukier8[[#This Row],[sprzedane kg cukru]],cukier8[[#This Row],[sprzedane kg cukru]])</f>
        <v>1692</v>
      </c>
      <c r="H12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1480</v>
      </c>
    </row>
    <row r="1201" spans="4:8" x14ac:dyDescent="0.25">
      <c r="D1201" s="1">
        <v>39407</v>
      </c>
      <c r="E1201" s="2" t="s">
        <v>32</v>
      </c>
      <c r="F1201">
        <v>99</v>
      </c>
      <c r="G1201">
        <f>IF(cukier8[[#This Row],[NIP]]=E1200,G1200+cukier8[[#This Row],[sprzedane kg cukru]],cukier8[[#This Row],[sprzedane kg cukru]])</f>
        <v>1791</v>
      </c>
      <c r="H12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990</v>
      </c>
    </row>
    <row r="1202" spans="4:8" x14ac:dyDescent="0.25">
      <c r="D1202" s="1">
        <v>39428</v>
      </c>
      <c r="E1202" s="2" t="s">
        <v>32</v>
      </c>
      <c r="F1202">
        <v>166</v>
      </c>
      <c r="G1202">
        <f>IF(cukier8[[#This Row],[NIP]]=E1201,G1201+cukier8[[#This Row],[sprzedane kg cukru]],cukier8[[#This Row],[sprzedane kg cukru]])</f>
        <v>1957</v>
      </c>
      <c r="H12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1660</v>
      </c>
    </row>
    <row r="1203" spans="4:8" x14ac:dyDescent="0.25">
      <c r="D1203" s="1">
        <v>39629</v>
      </c>
      <c r="E1203" s="2" t="s">
        <v>32</v>
      </c>
      <c r="F1203">
        <v>68</v>
      </c>
      <c r="G1203">
        <f>IF(cukier8[[#This Row],[NIP]]=E1202,G1202+cukier8[[#This Row],[sprzedane kg cukru]],cukier8[[#This Row],[sprzedane kg cukru]])</f>
        <v>2025</v>
      </c>
      <c r="H12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680</v>
      </c>
    </row>
    <row r="1204" spans="4:8" x14ac:dyDescent="0.25">
      <c r="D1204" s="1">
        <v>39716</v>
      </c>
      <c r="E1204" s="2" t="s">
        <v>32</v>
      </c>
      <c r="F1204">
        <v>183</v>
      </c>
      <c r="G1204">
        <f>IF(cukier8[[#This Row],[NIP]]=E1203,G1203+cukier8[[#This Row],[sprzedane kg cukru]],cukier8[[#This Row],[sprzedane kg cukru]])</f>
        <v>2208</v>
      </c>
      <c r="H12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1830</v>
      </c>
    </row>
    <row r="1205" spans="4:8" x14ac:dyDescent="0.25">
      <c r="D1205" s="1">
        <v>39839</v>
      </c>
      <c r="E1205" s="2" t="s">
        <v>32</v>
      </c>
      <c r="F1205">
        <v>200</v>
      </c>
      <c r="G1205">
        <f>IF(cukier8[[#This Row],[NIP]]=E1204,G1204+cukier8[[#This Row],[sprzedane kg cukru]],cukier8[[#This Row],[sprzedane kg cukru]])</f>
        <v>2408</v>
      </c>
      <c r="H12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2000</v>
      </c>
    </row>
    <row r="1206" spans="4:8" x14ac:dyDescent="0.25">
      <c r="D1206" s="1">
        <v>40070</v>
      </c>
      <c r="E1206" s="2" t="s">
        <v>32</v>
      </c>
      <c r="F1206">
        <v>137</v>
      </c>
      <c r="G1206">
        <f>IF(cukier8[[#This Row],[NIP]]=E1205,G1205+cukier8[[#This Row],[sprzedane kg cukru]],cukier8[[#This Row],[sprzedane kg cukru]])</f>
        <v>2545</v>
      </c>
      <c r="H12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1370</v>
      </c>
    </row>
    <row r="1207" spans="4:8" x14ac:dyDescent="0.25">
      <c r="D1207" s="1">
        <v>40103</v>
      </c>
      <c r="E1207" s="2" t="s">
        <v>32</v>
      </c>
      <c r="F1207">
        <v>178</v>
      </c>
      <c r="G1207">
        <f>IF(cukier8[[#This Row],[NIP]]=E1206,G1206+cukier8[[#This Row],[sprzedane kg cukru]],cukier8[[#This Row],[sprzedane kg cukru]])</f>
        <v>2723</v>
      </c>
      <c r="H12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1780</v>
      </c>
    </row>
    <row r="1208" spans="4:8" x14ac:dyDescent="0.25">
      <c r="D1208" s="1">
        <v>40177</v>
      </c>
      <c r="E1208" s="2" t="s">
        <v>32</v>
      </c>
      <c r="F1208">
        <v>126</v>
      </c>
      <c r="G1208">
        <f>IF(cukier8[[#This Row],[NIP]]=E1207,G1207+cukier8[[#This Row],[sprzedane kg cukru]],cukier8[[#This Row],[sprzedane kg cukru]])</f>
        <v>2849</v>
      </c>
      <c r="H12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1260</v>
      </c>
    </row>
    <row r="1209" spans="4:8" x14ac:dyDescent="0.25">
      <c r="D1209" s="1">
        <v>40223</v>
      </c>
      <c r="E1209" s="2" t="s">
        <v>32</v>
      </c>
      <c r="F1209">
        <v>142</v>
      </c>
      <c r="G1209">
        <f>IF(cukier8[[#This Row],[NIP]]=E1208,G1208+cukier8[[#This Row],[sprzedane kg cukru]],cukier8[[#This Row],[sprzedane kg cukru]])</f>
        <v>2991</v>
      </c>
      <c r="H12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1420</v>
      </c>
    </row>
    <row r="1210" spans="4:8" x14ac:dyDescent="0.25">
      <c r="D1210" s="1">
        <v>40245</v>
      </c>
      <c r="E1210" s="2" t="s">
        <v>32</v>
      </c>
      <c r="F1210">
        <v>125</v>
      </c>
      <c r="G1210">
        <f>IF(cukier8[[#This Row],[NIP]]=E1209,G1209+cukier8[[#This Row],[sprzedane kg cukru]],cukier8[[#This Row],[sprzedane kg cukru]])</f>
        <v>3116</v>
      </c>
      <c r="H12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1250</v>
      </c>
    </row>
    <row r="1211" spans="4:8" x14ac:dyDescent="0.25">
      <c r="D1211" s="1">
        <v>40322</v>
      </c>
      <c r="E1211" s="2" t="s">
        <v>32</v>
      </c>
      <c r="F1211">
        <v>179</v>
      </c>
      <c r="G1211">
        <f>IF(cukier8[[#This Row],[NIP]]=E1210,G1210+cukier8[[#This Row],[sprzedane kg cukru]],cukier8[[#This Row],[sprzedane kg cukru]])</f>
        <v>3295</v>
      </c>
      <c r="H12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1790</v>
      </c>
    </row>
    <row r="1212" spans="4:8" x14ac:dyDescent="0.25">
      <c r="D1212" s="1">
        <v>40341</v>
      </c>
      <c r="E1212" s="2" t="s">
        <v>32</v>
      </c>
      <c r="F1212">
        <v>105</v>
      </c>
      <c r="G1212">
        <f>IF(cukier8[[#This Row],[NIP]]=E1211,G1211+cukier8[[#This Row],[sprzedane kg cukru]],cukier8[[#This Row],[sprzedane kg cukru]])</f>
        <v>3400</v>
      </c>
      <c r="H12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1050</v>
      </c>
    </row>
    <row r="1213" spans="4:8" x14ac:dyDescent="0.25">
      <c r="D1213" s="1">
        <v>40449</v>
      </c>
      <c r="E1213" s="2" t="s">
        <v>32</v>
      </c>
      <c r="F1213">
        <v>57</v>
      </c>
      <c r="G1213">
        <f>IF(cukier8[[#This Row],[NIP]]=E1212,G1212+cukier8[[#This Row],[sprzedane kg cukru]],cukier8[[#This Row],[sprzedane kg cukru]])</f>
        <v>3457</v>
      </c>
      <c r="H12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570</v>
      </c>
    </row>
    <row r="1214" spans="4:8" x14ac:dyDescent="0.25">
      <c r="D1214" s="1">
        <v>40511</v>
      </c>
      <c r="E1214" s="2" t="s">
        <v>32</v>
      </c>
      <c r="F1214">
        <v>174</v>
      </c>
      <c r="G1214">
        <f>IF(cukier8[[#This Row],[NIP]]=E1213,G1213+cukier8[[#This Row],[sprzedane kg cukru]],cukier8[[#This Row],[sprzedane kg cukru]])</f>
        <v>3631</v>
      </c>
      <c r="H12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1740</v>
      </c>
    </row>
    <row r="1215" spans="4:8" x14ac:dyDescent="0.25">
      <c r="D1215" s="1">
        <v>40625</v>
      </c>
      <c r="E1215" s="2" t="s">
        <v>32</v>
      </c>
      <c r="F1215">
        <v>151</v>
      </c>
      <c r="G1215">
        <f>IF(cukier8[[#This Row],[NIP]]=E1214,G1214+cukier8[[#This Row],[sprzedane kg cukru]],cukier8[[#This Row],[sprzedane kg cukru]])</f>
        <v>3782</v>
      </c>
      <c r="H12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1510</v>
      </c>
    </row>
    <row r="1216" spans="4:8" x14ac:dyDescent="0.25">
      <c r="D1216" s="1">
        <v>40672</v>
      </c>
      <c r="E1216" s="2" t="s">
        <v>32</v>
      </c>
      <c r="F1216">
        <v>184</v>
      </c>
      <c r="G1216">
        <f>IF(cukier8[[#This Row],[NIP]]=E1215,G1215+cukier8[[#This Row],[sprzedane kg cukru]],cukier8[[#This Row],[sprzedane kg cukru]])</f>
        <v>3966</v>
      </c>
      <c r="H12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1840</v>
      </c>
    </row>
    <row r="1217" spans="4:8" x14ac:dyDescent="0.25">
      <c r="D1217" s="1">
        <v>40812</v>
      </c>
      <c r="E1217" s="2" t="s">
        <v>32</v>
      </c>
      <c r="F1217">
        <v>42</v>
      </c>
      <c r="G1217">
        <f>IF(cukier8[[#This Row],[NIP]]=E1216,G1216+cukier8[[#This Row],[sprzedane kg cukru]],cukier8[[#This Row],[sprzedane kg cukru]])</f>
        <v>4008</v>
      </c>
      <c r="H12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420</v>
      </c>
    </row>
    <row r="1218" spans="4:8" x14ac:dyDescent="0.25">
      <c r="D1218" s="1">
        <v>40897</v>
      </c>
      <c r="E1218" s="2" t="s">
        <v>32</v>
      </c>
      <c r="F1218">
        <v>125</v>
      </c>
      <c r="G1218">
        <f>IF(cukier8[[#This Row],[NIP]]=E1217,G1217+cukier8[[#This Row],[sprzedane kg cukru]],cukier8[[#This Row],[sprzedane kg cukru]])</f>
        <v>4133</v>
      </c>
      <c r="H12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1250</v>
      </c>
    </row>
    <row r="1219" spans="4:8" x14ac:dyDescent="0.25">
      <c r="D1219" s="1">
        <v>40950</v>
      </c>
      <c r="E1219" s="2" t="s">
        <v>32</v>
      </c>
      <c r="F1219">
        <v>53</v>
      </c>
      <c r="G1219">
        <f>IF(cukier8[[#This Row],[NIP]]=E1218,G1218+cukier8[[#This Row],[sprzedane kg cukru]],cukier8[[#This Row],[sprzedane kg cukru]])</f>
        <v>4186</v>
      </c>
      <c r="H12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530</v>
      </c>
    </row>
    <row r="1220" spans="4:8" x14ac:dyDescent="0.25">
      <c r="D1220" s="1">
        <v>41305</v>
      </c>
      <c r="E1220" s="2" t="s">
        <v>32</v>
      </c>
      <c r="F1220">
        <v>181</v>
      </c>
      <c r="G1220">
        <f>IF(cukier8[[#This Row],[NIP]]=E1219,G1219+cukier8[[#This Row],[sprzedane kg cukru]],cukier8[[#This Row],[sprzedane kg cukru]])</f>
        <v>4367</v>
      </c>
      <c r="H12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1810</v>
      </c>
    </row>
    <row r="1221" spans="4:8" x14ac:dyDescent="0.25">
      <c r="D1221" s="1">
        <v>41406</v>
      </c>
      <c r="E1221" s="2" t="s">
        <v>32</v>
      </c>
      <c r="F1221">
        <v>81</v>
      </c>
      <c r="G1221">
        <f>IF(cukier8[[#This Row],[NIP]]=E1220,G1220+cukier8[[#This Row],[sprzedane kg cukru]],cukier8[[#This Row],[sprzedane kg cukru]])</f>
        <v>4448</v>
      </c>
      <c r="H12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810</v>
      </c>
    </row>
    <row r="1222" spans="4:8" x14ac:dyDescent="0.25">
      <c r="D1222" s="1">
        <v>41440</v>
      </c>
      <c r="E1222" s="2" t="s">
        <v>32</v>
      </c>
      <c r="F1222">
        <v>132</v>
      </c>
      <c r="G1222">
        <f>IF(cukier8[[#This Row],[NIP]]=E1221,G1221+cukier8[[#This Row],[sprzedane kg cukru]],cukier8[[#This Row],[sprzedane kg cukru]])</f>
        <v>4580</v>
      </c>
      <c r="H12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1320</v>
      </c>
    </row>
    <row r="1223" spans="4:8" x14ac:dyDescent="0.25">
      <c r="D1223" s="1">
        <v>41580</v>
      </c>
      <c r="E1223" s="2" t="s">
        <v>32</v>
      </c>
      <c r="F1223">
        <v>165</v>
      </c>
      <c r="G1223">
        <f>IF(cukier8[[#This Row],[NIP]]=E1222,G1222+cukier8[[#This Row],[sprzedane kg cukru]],cukier8[[#This Row],[sprzedane kg cukru]])</f>
        <v>4745</v>
      </c>
      <c r="H12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1650</v>
      </c>
    </row>
    <row r="1224" spans="4:8" x14ac:dyDescent="0.25">
      <c r="D1224" s="1">
        <v>41606</v>
      </c>
      <c r="E1224" s="2" t="s">
        <v>32</v>
      </c>
      <c r="F1224">
        <v>174</v>
      </c>
      <c r="G1224">
        <f>IF(cukier8[[#This Row],[NIP]]=E1223,G1223+cukier8[[#This Row],[sprzedane kg cukru]],cukier8[[#This Row],[sprzedane kg cukru]])</f>
        <v>4919</v>
      </c>
      <c r="H12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1740</v>
      </c>
    </row>
    <row r="1225" spans="4:8" x14ac:dyDescent="0.25">
      <c r="D1225" s="1">
        <v>41645</v>
      </c>
      <c r="E1225" s="2" t="s">
        <v>32</v>
      </c>
      <c r="F1225">
        <v>111</v>
      </c>
      <c r="G1225">
        <f>IF(cukier8[[#This Row],[NIP]]=E1224,G1224+cukier8[[#This Row],[sprzedane kg cukru]],cukier8[[#This Row],[sprzedane kg cukru]])</f>
        <v>5030</v>
      </c>
      <c r="H12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1110</v>
      </c>
    </row>
    <row r="1226" spans="4:8" x14ac:dyDescent="0.25">
      <c r="D1226" s="1">
        <v>41811</v>
      </c>
      <c r="E1226" s="2" t="s">
        <v>32</v>
      </c>
      <c r="F1226">
        <v>90</v>
      </c>
      <c r="G1226">
        <f>IF(cukier8[[#This Row],[NIP]]=E1225,G1225+cukier8[[#This Row],[sprzedane kg cukru]],cukier8[[#This Row],[sprzedane kg cukru]])</f>
        <v>5120</v>
      </c>
      <c r="H12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900</v>
      </c>
    </row>
    <row r="1227" spans="4:8" x14ac:dyDescent="0.25">
      <c r="D1227" s="1">
        <v>39780</v>
      </c>
      <c r="E1227" s="2" t="s">
        <v>178</v>
      </c>
      <c r="F1227">
        <v>17</v>
      </c>
      <c r="G1227">
        <f>IF(cukier8[[#This Row],[NIP]]=E1226,G1226+cukier8[[#This Row],[sprzedane kg cukru]],cukier8[[#This Row],[sprzedane kg cukru]])</f>
        <v>17</v>
      </c>
      <c r="H12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28" spans="4:8" x14ac:dyDescent="0.25">
      <c r="D1228" s="1">
        <v>40370</v>
      </c>
      <c r="E1228" s="2" t="s">
        <v>178</v>
      </c>
      <c r="F1228">
        <v>20</v>
      </c>
      <c r="G1228">
        <f>IF(cukier8[[#This Row],[NIP]]=E1227,G1227+cukier8[[#This Row],[sprzedane kg cukru]],cukier8[[#This Row],[sprzedane kg cukru]])</f>
        <v>37</v>
      </c>
      <c r="H12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29" spans="4:8" x14ac:dyDescent="0.25">
      <c r="D1229" s="1">
        <v>40006</v>
      </c>
      <c r="E1229" s="2" t="s">
        <v>197</v>
      </c>
      <c r="F1229">
        <v>9</v>
      </c>
      <c r="G1229">
        <f>IF(cukier8[[#This Row],[NIP]]=E1228,G1228+cukier8[[#This Row],[sprzedane kg cukru]],cukier8[[#This Row],[sprzedane kg cukru]])</f>
        <v>9</v>
      </c>
      <c r="H12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30" spans="4:8" x14ac:dyDescent="0.25">
      <c r="D1230" s="1">
        <v>40319</v>
      </c>
      <c r="E1230" s="2" t="s">
        <v>197</v>
      </c>
      <c r="F1230">
        <v>2</v>
      </c>
      <c r="G1230">
        <f>IF(cukier8[[#This Row],[NIP]]=E1229,G1229+cukier8[[#This Row],[sprzedane kg cukru]],cukier8[[#This Row],[sprzedane kg cukru]])</f>
        <v>11</v>
      </c>
      <c r="H12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31" spans="4:8" x14ac:dyDescent="0.25">
      <c r="D1231" s="1">
        <v>39624</v>
      </c>
      <c r="E1231" s="2" t="s">
        <v>172</v>
      </c>
      <c r="F1231">
        <v>4</v>
      </c>
      <c r="G1231">
        <f>IF(cukier8[[#This Row],[NIP]]=E1230,G1230+cukier8[[#This Row],[sprzedane kg cukru]],cukier8[[#This Row],[sprzedane kg cukru]])</f>
        <v>4</v>
      </c>
      <c r="H12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32" spans="4:8" x14ac:dyDescent="0.25">
      <c r="D1232" s="1">
        <v>40031</v>
      </c>
      <c r="E1232" s="2" t="s">
        <v>172</v>
      </c>
      <c r="F1232">
        <v>20</v>
      </c>
      <c r="G1232">
        <f>IF(cukier8[[#This Row],[NIP]]=E1231,G1231+cukier8[[#This Row],[sprzedane kg cukru]],cukier8[[#This Row],[sprzedane kg cukru]])</f>
        <v>24</v>
      </c>
      <c r="H12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33" spans="4:8" x14ac:dyDescent="0.25">
      <c r="D1233" s="1">
        <v>40289</v>
      </c>
      <c r="E1233" s="2" t="s">
        <v>172</v>
      </c>
      <c r="F1233">
        <v>12</v>
      </c>
      <c r="G1233">
        <f>IF(cukier8[[#This Row],[NIP]]=E1232,G1232+cukier8[[#This Row],[sprzedane kg cukru]],cukier8[[#This Row],[sprzedane kg cukru]])</f>
        <v>36</v>
      </c>
      <c r="H12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34" spans="4:8" x14ac:dyDescent="0.25">
      <c r="D1234" s="1">
        <v>40568</v>
      </c>
      <c r="E1234" s="2" t="s">
        <v>172</v>
      </c>
      <c r="F1234">
        <v>11</v>
      </c>
      <c r="G1234">
        <f>IF(cukier8[[#This Row],[NIP]]=E1233,G1233+cukier8[[#This Row],[sprzedane kg cukru]],cukier8[[#This Row],[sprzedane kg cukru]])</f>
        <v>47</v>
      </c>
      <c r="H12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35" spans="4:8" x14ac:dyDescent="0.25">
      <c r="D1235" s="1">
        <v>41437</v>
      </c>
      <c r="E1235" s="2" t="s">
        <v>172</v>
      </c>
      <c r="F1235">
        <v>12</v>
      </c>
      <c r="G1235">
        <f>IF(cukier8[[#This Row],[NIP]]=E1234,G1234+cukier8[[#This Row],[sprzedane kg cukru]],cukier8[[#This Row],[sprzedane kg cukru]])</f>
        <v>59</v>
      </c>
      <c r="H12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36" spans="4:8" x14ac:dyDescent="0.25">
      <c r="D1236" s="1">
        <v>38709</v>
      </c>
      <c r="E1236" s="2" t="s">
        <v>94</v>
      </c>
      <c r="F1236">
        <v>5</v>
      </c>
      <c r="G1236">
        <f>IF(cukier8[[#This Row],[NIP]]=E1235,G1235+cukier8[[#This Row],[sprzedane kg cukru]],cukier8[[#This Row],[sprzedane kg cukru]])</f>
        <v>5</v>
      </c>
      <c r="H12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37" spans="4:8" x14ac:dyDescent="0.25">
      <c r="D1237" s="1">
        <v>39819</v>
      </c>
      <c r="E1237" s="2" t="s">
        <v>94</v>
      </c>
      <c r="F1237">
        <v>11</v>
      </c>
      <c r="G1237">
        <f>IF(cukier8[[#This Row],[NIP]]=E1236,G1236+cukier8[[#This Row],[sprzedane kg cukru]],cukier8[[#This Row],[sprzedane kg cukru]])</f>
        <v>16</v>
      </c>
      <c r="H12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38" spans="4:8" x14ac:dyDescent="0.25">
      <c r="D1238" s="1">
        <v>40333</v>
      </c>
      <c r="E1238" s="2" t="s">
        <v>94</v>
      </c>
      <c r="F1238">
        <v>5</v>
      </c>
      <c r="G1238">
        <f>IF(cukier8[[#This Row],[NIP]]=E1237,G1237+cukier8[[#This Row],[sprzedane kg cukru]],cukier8[[#This Row],[sprzedane kg cukru]])</f>
        <v>21</v>
      </c>
      <c r="H12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39" spans="4:8" x14ac:dyDescent="0.25">
      <c r="D1239" s="1">
        <v>40906</v>
      </c>
      <c r="E1239" s="2" t="s">
        <v>94</v>
      </c>
      <c r="F1239">
        <v>16</v>
      </c>
      <c r="G1239">
        <f>IF(cukier8[[#This Row],[NIP]]=E1238,G1238+cukier8[[#This Row],[sprzedane kg cukru]],cukier8[[#This Row],[sprzedane kg cukru]])</f>
        <v>37</v>
      </c>
      <c r="H12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40" spans="4:8" x14ac:dyDescent="0.25">
      <c r="D1240" s="1">
        <v>39062</v>
      </c>
      <c r="E1240" s="2" t="s">
        <v>136</v>
      </c>
      <c r="F1240">
        <v>13</v>
      </c>
      <c r="G1240">
        <f>IF(cukier8[[#This Row],[NIP]]=E1239,G1239+cukier8[[#This Row],[sprzedane kg cukru]],cukier8[[#This Row],[sprzedane kg cukru]])</f>
        <v>13</v>
      </c>
      <c r="H12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41" spans="4:8" x14ac:dyDescent="0.25">
      <c r="D1241" s="1">
        <v>39603</v>
      </c>
      <c r="E1241" s="2" t="s">
        <v>136</v>
      </c>
      <c r="F1241">
        <v>3</v>
      </c>
      <c r="G1241">
        <f>IF(cukier8[[#This Row],[NIP]]=E1240,G1240+cukier8[[#This Row],[sprzedane kg cukru]],cukier8[[#This Row],[sprzedane kg cukru]])</f>
        <v>16</v>
      </c>
      <c r="H12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42" spans="4:8" x14ac:dyDescent="0.25">
      <c r="D1242" s="1">
        <v>38862</v>
      </c>
      <c r="E1242" s="2" t="s">
        <v>112</v>
      </c>
      <c r="F1242">
        <v>2</v>
      </c>
      <c r="G1242">
        <f>IF(cukier8[[#This Row],[NIP]]=E1241,G1241+cukier8[[#This Row],[sprzedane kg cukru]],cukier8[[#This Row],[sprzedane kg cukru]])</f>
        <v>2</v>
      </c>
      <c r="H12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43" spans="4:8" x14ac:dyDescent="0.25">
      <c r="D1243" s="1">
        <v>40768</v>
      </c>
      <c r="E1243" s="2" t="s">
        <v>112</v>
      </c>
      <c r="F1243">
        <v>7</v>
      </c>
      <c r="G1243">
        <f>IF(cukier8[[#This Row],[NIP]]=E1242,G1242+cukier8[[#This Row],[sprzedane kg cukru]],cukier8[[#This Row],[sprzedane kg cukru]])</f>
        <v>9</v>
      </c>
      <c r="H12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44" spans="4:8" x14ac:dyDescent="0.25">
      <c r="D1244" s="1">
        <v>41585</v>
      </c>
      <c r="E1244" s="2" t="s">
        <v>112</v>
      </c>
      <c r="F1244">
        <v>8</v>
      </c>
      <c r="G1244">
        <f>IF(cukier8[[#This Row],[NIP]]=E1243,G1243+cukier8[[#This Row],[sprzedane kg cukru]],cukier8[[#This Row],[sprzedane kg cukru]])</f>
        <v>17</v>
      </c>
      <c r="H12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45" spans="4:8" x14ac:dyDescent="0.25">
      <c r="D1245" s="1">
        <v>41893</v>
      </c>
      <c r="E1245" s="2" t="s">
        <v>112</v>
      </c>
      <c r="F1245">
        <v>1</v>
      </c>
      <c r="G1245">
        <f>IF(cukier8[[#This Row],[NIP]]=E1244,G1244+cukier8[[#This Row],[sprzedane kg cukru]],cukier8[[#This Row],[sprzedane kg cukru]])</f>
        <v>18</v>
      </c>
      <c r="H12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46" spans="4:8" x14ac:dyDescent="0.25">
      <c r="D1246" s="1">
        <v>40172</v>
      </c>
      <c r="E1246" s="2" t="s">
        <v>205</v>
      </c>
      <c r="F1246">
        <v>17</v>
      </c>
      <c r="G1246">
        <f>IF(cukier8[[#This Row],[NIP]]=E1245,G1245+cukier8[[#This Row],[sprzedane kg cukru]],cukier8[[#This Row],[sprzedane kg cukru]])</f>
        <v>17</v>
      </c>
      <c r="H12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47" spans="4:8" x14ac:dyDescent="0.25">
      <c r="D1247" s="1">
        <v>40242</v>
      </c>
      <c r="E1247" s="2" t="s">
        <v>205</v>
      </c>
      <c r="F1247">
        <v>20</v>
      </c>
      <c r="G1247">
        <f>IF(cukier8[[#This Row],[NIP]]=E1246,G1246+cukier8[[#This Row],[sprzedane kg cukru]],cukier8[[#This Row],[sprzedane kg cukru]])</f>
        <v>37</v>
      </c>
      <c r="H12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48" spans="4:8" x14ac:dyDescent="0.25">
      <c r="D1248" s="1">
        <v>39054</v>
      </c>
      <c r="E1248" s="2" t="s">
        <v>131</v>
      </c>
      <c r="F1248">
        <v>7</v>
      </c>
      <c r="G1248">
        <f>IF(cukier8[[#This Row],[NIP]]=E1247,G1247+cukier8[[#This Row],[sprzedane kg cukru]],cukier8[[#This Row],[sprzedane kg cukru]])</f>
        <v>7</v>
      </c>
      <c r="H12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49" spans="4:8" x14ac:dyDescent="0.25">
      <c r="D1249" s="1">
        <v>40352</v>
      </c>
      <c r="E1249" s="2" t="s">
        <v>131</v>
      </c>
      <c r="F1249">
        <v>9</v>
      </c>
      <c r="G1249">
        <f>IF(cukier8[[#This Row],[NIP]]=E1248,G1248+cukier8[[#This Row],[sprzedane kg cukru]],cukier8[[#This Row],[sprzedane kg cukru]])</f>
        <v>16</v>
      </c>
      <c r="H12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50" spans="4:8" x14ac:dyDescent="0.25">
      <c r="D1250" s="1">
        <v>39361</v>
      </c>
      <c r="E1250" s="2" t="s">
        <v>151</v>
      </c>
      <c r="F1250">
        <v>4</v>
      </c>
      <c r="G1250">
        <f>IF(cukier8[[#This Row],[NIP]]=E1249,G1249+cukier8[[#This Row],[sprzedane kg cukru]],cukier8[[#This Row],[sprzedane kg cukru]])</f>
        <v>4</v>
      </c>
      <c r="H12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51" spans="4:8" x14ac:dyDescent="0.25">
      <c r="D1251" s="1">
        <v>40665</v>
      </c>
      <c r="E1251" s="2" t="s">
        <v>151</v>
      </c>
      <c r="F1251">
        <v>15</v>
      </c>
      <c r="G1251">
        <f>IF(cukier8[[#This Row],[NIP]]=E1250,G1250+cukier8[[#This Row],[sprzedane kg cukru]],cukier8[[#This Row],[sprzedane kg cukru]])</f>
        <v>19</v>
      </c>
      <c r="H12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52" spans="4:8" x14ac:dyDescent="0.25">
      <c r="D1252" s="1">
        <v>40961</v>
      </c>
      <c r="E1252" s="2" t="s">
        <v>151</v>
      </c>
      <c r="F1252">
        <v>19</v>
      </c>
      <c r="G1252">
        <f>IF(cukier8[[#This Row],[NIP]]=E1251,G1251+cukier8[[#This Row],[sprzedane kg cukru]],cukier8[[#This Row],[sprzedane kg cukru]])</f>
        <v>38</v>
      </c>
      <c r="H12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53" spans="4:8" x14ac:dyDescent="0.25">
      <c r="D1253" s="1">
        <v>40998</v>
      </c>
      <c r="E1253" s="2" t="s">
        <v>151</v>
      </c>
      <c r="F1253">
        <v>14</v>
      </c>
      <c r="G1253">
        <f>IF(cukier8[[#This Row],[NIP]]=E1252,G1252+cukier8[[#This Row],[sprzedane kg cukru]],cukier8[[#This Row],[sprzedane kg cukru]])</f>
        <v>52</v>
      </c>
      <c r="H12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54" spans="4:8" x14ac:dyDescent="0.25">
      <c r="D1254" s="1">
        <v>41033</v>
      </c>
      <c r="E1254" s="2" t="s">
        <v>151</v>
      </c>
      <c r="F1254">
        <v>15</v>
      </c>
      <c r="G1254">
        <f>IF(cukier8[[#This Row],[NIP]]=E1253,G1253+cukier8[[#This Row],[sprzedane kg cukru]],cukier8[[#This Row],[sprzedane kg cukru]])</f>
        <v>67</v>
      </c>
      <c r="H12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55" spans="4:8" x14ac:dyDescent="0.25">
      <c r="D1255" s="1">
        <v>38503</v>
      </c>
      <c r="E1255" s="2" t="s">
        <v>51</v>
      </c>
      <c r="F1255">
        <v>3</v>
      </c>
      <c r="G1255">
        <f>IF(cukier8[[#This Row],[NIP]]=E1254,G1254+cukier8[[#This Row],[sprzedane kg cukru]],cukier8[[#This Row],[sprzedane kg cukru]])</f>
        <v>3</v>
      </c>
      <c r="H12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56" spans="4:8" x14ac:dyDescent="0.25">
      <c r="D1256" s="1">
        <v>41142</v>
      </c>
      <c r="E1256" s="2" t="s">
        <v>51</v>
      </c>
      <c r="F1256">
        <v>11</v>
      </c>
      <c r="G1256">
        <f>IF(cukier8[[#This Row],[NIP]]=E1255,G1255+cukier8[[#This Row],[sprzedane kg cukru]],cukier8[[#This Row],[sprzedane kg cukru]])</f>
        <v>14</v>
      </c>
      <c r="H12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57" spans="4:8" x14ac:dyDescent="0.25">
      <c r="D1257" s="1">
        <v>41273</v>
      </c>
      <c r="E1257" s="2" t="s">
        <v>51</v>
      </c>
      <c r="F1257">
        <v>9</v>
      </c>
      <c r="G1257">
        <f>IF(cukier8[[#This Row],[NIP]]=E1256,G1256+cukier8[[#This Row],[sprzedane kg cukru]],cukier8[[#This Row],[sprzedane kg cukru]])</f>
        <v>23</v>
      </c>
      <c r="H12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58" spans="4:8" x14ac:dyDescent="0.25">
      <c r="D1258" s="1">
        <v>41615</v>
      </c>
      <c r="E1258" s="2" t="s">
        <v>51</v>
      </c>
      <c r="F1258">
        <v>3</v>
      </c>
      <c r="G1258">
        <f>IF(cukier8[[#This Row],[NIP]]=E1257,G1257+cukier8[[#This Row],[sprzedane kg cukru]],cukier8[[#This Row],[sprzedane kg cukru]])</f>
        <v>26</v>
      </c>
      <c r="H12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59" spans="4:8" x14ac:dyDescent="0.25">
      <c r="D1259" s="1">
        <v>38365</v>
      </c>
      <c r="E1259" s="2" t="s">
        <v>7</v>
      </c>
      <c r="F1259">
        <v>436</v>
      </c>
      <c r="G1259">
        <f>IF(cukier8[[#This Row],[NIP]]=E1258,G1258+cukier8[[#This Row],[sprzedane kg cukru]],cukier8[[#This Row],[sprzedane kg cukru]])</f>
        <v>436</v>
      </c>
      <c r="H12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2180</v>
      </c>
    </row>
    <row r="1260" spans="4:8" x14ac:dyDescent="0.25">
      <c r="D1260" s="1">
        <v>38410</v>
      </c>
      <c r="E1260" s="2" t="s">
        <v>7</v>
      </c>
      <c r="F1260">
        <v>336</v>
      </c>
      <c r="G1260">
        <f>IF(cukier8[[#This Row],[NIP]]=E1259,G1259+cukier8[[#This Row],[sprzedane kg cukru]],cukier8[[#This Row],[sprzedane kg cukru]])</f>
        <v>772</v>
      </c>
      <c r="H12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1680</v>
      </c>
    </row>
    <row r="1261" spans="4:8" x14ac:dyDescent="0.25">
      <c r="D1261" s="1">
        <v>38423</v>
      </c>
      <c r="E1261" s="2" t="s">
        <v>7</v>
      </c>
      <c r="F1261">
        <v>331</v>
      </c>
      <c r="G1261">
        <f>IF(cukier8[[#This Row],[NIP]]=E1260,G1260+cukier8[[#This Row],[sprzedane kg cukru]],cukier8[[#This Row],[sprzedane kg cukru]])</f>
        <v>1103</v>
      </c>
      <c r="H12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3310</v>
      </c>
    </row>
    <row r="1262" spans="4:8" x14ac:dyDescent="0.25">
      <c r="D1262" s="1">
        <v>38518</v>
      </c>
      <c r="E1262" s="2" t="s">
        <v>7</v>
      </c>
      <c r="F1262">
        <v>453</v>
      </c>
      <c r="G1262">
        <f>IF(cukier8[[#This Row],[NIP]]=E1261,G1261+cukier8[[#This Row],[sprzedane kg cukru]],cukier8[[#This Row],[sprzedane kg cukru]])</f>
        <v>1556</v>
      </c>
      <c r="H12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4530</v>
      </c>
    </row>
    <row r="1263" spans="4:8" x14ac:dyDescent="0.25">
      <c r="D1263" s="1">
        <v>38602</v>
      </c>
      <c r="E1263" s="2" t="s">
        <v>7</v>
      </c>
      <c r="F1263">
        <v>368</v>
      </c>
      <c r="G1263">
        <f>IF(cukier8[[#This Row],[NIP]]=E1262,G1262+cukier8[[#This Row],[sprzedane kg cukru]],cukier8[[#This Row],[sprzedane kg cukru]])</f>
        <v>1924</v>
      </c>
      <c r="H12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3680</v>
      </c>
    </row>
    <row r="1264" spans="4:8" x14ac:dyDescent="0.25">
      <c r="D1264" s="1">
        <v>38629</v>
      </c>
      <c r="E1264" s="2" t="s">
        <v>7</v>
      </c>
      <c r="F1264">
        <v>173</v>
      </c>
      <c r="G1264">
        <f>IF(cukier8[[#This Row],[NIP]]=E1263,G1263+cukier8[[#This Row],[sprzedane kg cukru]],cukier8[[#This Row],[sprzedane kg cukru]])</f>
        <v>2097</v>
      </c>
      <c r="H12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1730</v>
      </c>
    </row>
    <row r="1265" spans="4:8" x14ac:dyDescent="0.25">
      <c r="D1265" s="1">
        <v>38676</v>
      </c>
      <c r="E1265" s="2" t="s">
        <v>7</v>
      </c>
      <c r="F1265">
        <v>177</v>
      </c>
      <c r="G1265">
        <f>IF(cukier8[[#This Row],[NIP]]=E1264,G1264+cukier8[[#This Row],[sprzedane kg cukru]],cukier8[[#This Row],[sprzedane kg cukru]])</f>
        <v>2274</v>
      </c>
      <c r="H12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1770</v>
      </c>
    </row>
    <row r="1266" spans="4:8" x14ac:dyDescent="0.25">
      <c r="D1266" s="1">
        <v>38924</v>
      </c>
      <c r="E1266" s="2" t="s">
        <v>7</v>
      </c>
      <c r="F1266">
        <v>121</v>
      </c>
      <c r="G1266">
        <f>IF(cukier8[[#This Row],[NIP]]=E1265,G1265+cukier8[[#This Row],[sprzedane kg cukru]],cukier8[[#This Row],[sprzedane kg cukru]])</f>
        <v>2395</v>
      </c>
      <c r="H12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1210</v>
      </c>
    </row>
    <row r="1267" spans="4:8" x14ac:dyDescent="0.25">
      <c r="D1267" s="1">
        <v>39132</v>
      </c>
      <c r="E1267" s="2" t="s">
        <v>7</v>
      </c>
      <c r="F1267">
        <v>500</v>
      </c>
      <c r="G1267">
        <f>IF(cukier8[[#This Row],[NIP]]=E1266,G1266+cukier8[[#This Row],[sprzedane kg cukru]],cukier8[[#This Row],[sprzedane kg cukru]])</f>
        <v>2895</v>
      </c>
      <c r="H12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5000</v>
      </c>
    </row>
    <row r="1268" spans="4:8" x14ac:dyDescent="0.25">
      <c r="D1268" s="1">
        <v>39167</v>
      </c>
      <c r="E1268" s="2" t="s">
        <v>7</v>
      </c>
      <c r="F1268">
        <v>396</v>
      </c>
      <c r="G1268">
        <f>IF(cukier8[[#This Row],[NIP]]=E1267,G1267+cukier8[[#This Row],[sprzedane kg cukru]],cukier8[[#This Row],[sprzedane kg cukru]])</f>
        <v>3291</v>
      </c>
      <c r="H12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3960</v>
      </c>
    </row>
    <row r="1269" spans="4:8" x14ac:dyDescent="0.25">
      <c r="D1269" s="1">
        <v>39177</v>
      </c>
      <c r="E1269" s="2" t="s">
        <v>7</v>
      </c>
      <c r="F1269">
        <v>464</v>
      </c>
      <c r="G1269">
        <f>IF(cukier8[[#This Row],[NIP]]=E1268,G1268+cukier8[[#This Row],[sprzedane kg cukru]],cukier8[[#This Row],[sprzedane kg cukru]])</f>
        <v>3755</v>
      </c>
      <c r="H12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4640</v>
      </c>
    </row>
    <row r="1270" spans="4:8" x14ac:dyDescent="0.25">
      <c r="D1270" s="1">
        <v>39270</v>
      </c>
      <c r="E1270" s="2" t="s">
        <v>7</v>
      </c>
      <c r="F1270">
        <v>354</v>
      </c>
      <c r="G1270">
        <f>IF(cukier8[[#This Row],[NIP]]=E1269,G1269+cukier8[[#This Row],[sprzedane kg cukru]],cukier8[[#This Row],[sprzedane kg cukru]])</f>
        <v>4109</v>
      </c>
      <c r="H12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3540</v>
      </c>
    </row>
    <row r="1271" spans="4:8" x14ac:dyDescent="0.25">
      <c r="D1271" s="1">
        <v>39371</v>
      </c>
      <c r="E1271" s="2" t="s">
        <v>7</v>
      </c>
      <c r="F1271">
        <v>131</v>
      </c>
      <c r="G1271">
        <f>IF(cukier8[[#This Row],[NIP]]=E1270,G1270+cukier8[[#This Row],[sprzedane kg cukru]],cukier8[[#This Row],[sprzedane kg cukru]])</f>
        <v>4240</v>
      </c>
      <c r="H12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1310</v>
      </c>
    </row>
    <row r="1272" spans="4:8" x14ac:dyDescent="0.25">
      <c r="D1272" s="1">
        <v>39485</v>
      </c>
      <c r="E1272" s="2" t="s">
        <v>7</v>
      </c>
      <c r="F1272">
        <v>211</v>
      </c>
      <c r="G1272">
        <f>IF(cukier8[[#This Row],[NIP]]=E1271,G1271+cukier8[[#This Row],[sprzedane kg cukru]],cukier8[[#This Row],[sprzedane kg cukru]])</f>
        <v>4451</v>
      </c>
      <c r="H12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2110</v>
      </c>
    </row>
    <row r="1273" spans="4:8" x14ac:dyDescent="0.25">
      <c r="D1273" s="1">
        <v>39561</v>
      </c>
      <c r="E1273" s="2" t="s">
        <v>7</v>
      </c>
      <c r="F1273">
        <v>428</v>
      </c>
      <c r="G1273">
        <f>IF(cukier8[[#This Row],[NIP]]=E1272,G1272+cukier8[[#This Row],[sprzedane kg cukru]],cukier8[[#This Row],[sprzedane kg cukru]])</f>
        <v>4879</v>
      </c>
      <c r="H12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4280</v>
      </c>
    </row>
    <row r="1274" spans="4:8" x14ac:dyDescent="0.25">
      <c r="D1274" s="1">
        <v>39729</v>
      </c>
      <c r="E1274" s="2" t="s">
        <v>7</v>
      </c>
      <c r="F1274">
        <v>378</v>
      </c>
      <c r="G1274">
        <f>IF(cukier8[[#This Row],[NIP]]=E1273,G1273+cukier8[[#This Row],[sprzedane kg cukru]],cukier8[[#This Row],[sprzedane kg cukru]])</f>
        <v>5257</v>
      </c>
      <c r="H12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3780</v>
      </c>
    </row>
    <row r="1275" spans="4:8" x14ac:dyDescent="0.25">
      <c r="D1275" s="1">
        <v>39794</v>
      </c>
      <c r="E1275" s="2" t="s">
        <v>7</v>
      </c>
      <c r="F1275">
        <v>363</v>
      </c>
      <c r="G1275">
        <f>IF(cukier8[[#This Row],[NIP]]=E1274,G1274+cukier8[[#This Row],[sprzedane kg cukru]],cukier8[[#This Row],[sprzedane kg cukru]])</f>
        <v>5620</v>
      </c>
      <c r="H12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3630</v>
      </c>
    </row>
    <row r="1276" spans="4:8" x14ac:dyDescent="0.25">
      <c r="D1276" s="1">
        <v>39797</v>
      </c>
      <c r="E1276" s="2" t="s">
        <v>7</v>
      </c>
      <c r="F1276">
        <v>491</v>
      </c>
      <c r="G1276">
        <f>IF(cukier8[[#This Row],[NIP]]=E1275,G1275+cukier8[[#This Row],[sprzedane kg cukru]],cukier8[[#This Row],[sprzedane kg cukru]])</f>
        <v>6111</v>
      </c>
      <c r="H12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4910</v>
      </c>
    </row>
    <row r="1277" spans="4:8" x14ac:dyDescent="0.25">
      <c r="D1277" s="1">
        <v>39855</v>
      </c>
      <c r="E1277" s="2" t="s">
        <v>7</v>
      </c>
      <c r="F1277">
        <v>445</v>
      </c>
      <c r="G1277">
        <f>IF(cukier8[[#This Row],[NIP]]=E1276,G1276+cukier8[[#This Row],[sprzedane kg cukru]],cukier8[[#This Row],[sprzedane kg cukru]])</f>
        <v>6556</v>
      </c>
      <c r="H12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4450</v>
      </c>
    </row>
    <row r="1278" spans="4:8" x14ac:dyDescent="0.25">
      <c r="D1278" s="1">
        <v>39862</v>
      </c>
      <c r="E1278" s="2" t="s">
        <v>7</v>
      </c>
      <c r="F1278">
        <v>290</v>
      </c>
      <c r="G1278">
        <f>IF(cukier8[[#This Row],[NIP]]=E1277,G1277+cukier8[[#This Row],[sprzedane kg cukru]],cukier8[[#This Row],[sprzedane kg cukru]])</f>
        <v>6846</v>
      </c>
      <c r="H12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2900</v>
      </c>
    </row>
    <row r="1279" spans="4:8" x14ac:dyDescent="0.25">
      <c r="D1279" s="1">
        <v>39933</v>
      </c>
      <c r="E1279" s="2" t="s">
        <v>7</v>
      </c>
      <c r="F1279">
        <v>110</v>
      </c>
      <c r="G1279">
        <f>IF(cukier8[[#This Row],[NIP]]=E1278,G1278+cukier8[[#This Row],[sprzedane kg cukru]],cukier8[[#This Row],[sprzedane kg cukru]])</f>
        <v>6956</v>
      </c>
      <c r="H12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1100</v>
      </c>
    </row>
    <row r="1280" spans="4:8" x14ac:dyDescent="0.25">
      <c r="D1280" s="1">
        <v>40000</v>
      </c>
      <c r="E1280" s="2" t="s">
        <v>7</v>
      </c>
      <c r="F1280">
        <v>191</v>
      </c>
      <c r="G1280">
        <f>IF(cukier8[[#This Row],[NIP]]=E1279,G1279+cukier8[[#This Row],[sprzedane kg cukru]],cukier8[[#This Row],[sprzedane kg cukru]])</f>
        <v>7147</v>
      </c>
      <c r="H12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1910</v>
      </c>
    </row>
    <row r="1281" spans="4:8" x14ac:dyDescent="0.25">
      <c r="D1281" s="1">
        <v>40122</v>
      </c>
      <c r="E1281" s="2" t="s">
        <v>7</v>
      </c>
      <c r="F1281">
        <v>426</v>
      </c>
      <c r="G1281">
        <f>IF(cukier8[[#This Row],[NIP]]=E1280,G1280+cukier8[[#This Row],[sprzedane kg cukru]],cukier8[[#This Row],[sprzedane kg cukru]])</f>
        <v>7573</v>
      </c>
      <c r="H12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4260</v>
      </c>
    </row>
    <row r="1282" spans="4:8" x14ac:dyDescent="0.25">
      <c r="D1282" s="1">
        <v>40126</v>
      </c>
      <c r="E1282" s="2" t="s">
        <v>7</v>
      </c>
      <c r="F1282">
        <v>133</v>
      </c>
      <c r="G1282">
        <f>IF(cukier8[[#This Row],[NIP]]=E1281,G1281+cukier8[[#This Row],[sprzedane kg cukru]],cukier8[[#This Row],[sprzedane kg cukru]])</f>
        <v>7706</v>
      </c>
      <c r="H12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1330</v>
      </c>
    </row>
    <row r="1283" spans="4:8" x14ac:dyDescent="0.25">
      <c r="D1283" s="1">
        <v>40562</v>
      </c>
      <c r="E1283" s="2" t="s">
        <v>7</v>
      </c>
      <c r="F1283">
        <v>371</v>
      </c>
      <c r="G1283">
        <f>IF(cukier8[[#This Row],[NIP]]=E1282,G1282+cukier8[[#This Row],[sprzedane kg cukru]],cukier8[[#This Row],[sprzedane kg cukru]])</f>
        <v>8077</v>
      </c>
      <c r="H12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3710</v>
      </c>
    </row>
    <row r="1284" spans="4:8" x14ac:dyDescent="0.25">
      <c r="D1284" s="1">
        <v>40817</v>
      </c>
      <c r="E1284" s="2" t="s">
        <v>7</v>
      </c>
      <c r="F1284">
        <v>176</v>
      </c>
      <c r="G1284">
        <f>IF(cukier8[[#This Row],[NIP]]=E1283,G1283+cukier8[[#This Row],[sprzedane kg cukru]],cukier8[[#This Row],[sprzedane kg cukru]])</f>
        <v>8253</v>
      </c>
      <c r="H12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1760</v>
      </c>
    </row>
    <row r="1285" spans="4:8" x14ac:dyDescent="0.25">
      <c r="D1285" s="1">
        <v>40966</v>
      </c>
      <c r="E1285" s="2" t="s">
        <v>7</v>
      </c>
      <c r="F1285">
        <v>417</v>
      </c>
      <c r="G1285">
        <f>IF(cukier8[[#This Row],[NIP]]=E1284,G1284+cukier8[[#This Row],[sprzedane kg cukru]],cukier8[[#This Row],[sprzedane kg cukru]])</f>
        <v>8670</v>
      </c>
      <c r="H12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4170</v>
      </c>
    </row>
    <row r="1286" spans="4:8" x14ac:dyDescent="0.25">
      <c r="D1286" s="1">
        <v>41036</v>
      </c>
      <c r="E1286" s="2" t="s">
        <v>7</v>
      </c>
      <c r="F1286">
        <v>136</v>
      </c>
      <c r="G1286">
        <f>IF(cukier8[[#This Row],[NIP]]=E1285,G1285+cukier8[[#This Row],[sprzedane kg cukru]],cukier8[[#This Row],[sprzedane kg cukru]])</f>
        <v>8806</v>
      </c>
      <c r="H12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1360</v>
      </c>
    </row>
    <row r="1287" spans="4:8" x14ac:dyDescent="0.25">
      <c r="D1287" s="1">
        <v>41236</v>
      </c>
      <c r="E1287" s="2" t="s">
        <v>7</v>
      </c>
      <c r="F1287">
        <v>328</v>
      </c>
      <c r="G1287">
        <f>IF(cukier8[[#This Row],[NIP]]=E1286,G1286+cukier8[[#This Row],[sprzedane kg cukru]],cukier8[[#This Row],[sprzedane kg cukru]])</f>
        <v>9134</v>
      </c>
      <c r="H12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3280</v>
      </c>
    </row>
    <row r="1288" spans="4:8" x14ac:dyDescent="0.25">
      <c r="D1288" s="1">
        <v>41251</v>
      </c>
      <c r="E1288" s="2" t="s">
        <v>7</v>
      </c>
      <c r="F1288">
        <v>388</v>
      </c>
      <c r="G1288">
        <f>IF(cukier8[[#This Row],[NIP]]=E1287,G1287+cukier8[[#This Row],[sprzedane kg cukru]],cukier8[[#This Row],[sprzedane kg cukru]])</f>
        <v>9522</v>
      </c>
      <c r="H12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3880</v>
      </c>
    </row>
    <row r="1289" spans="4:8" x14ac:dyDescent="0.25">
      <c r="D1289" s="1">
        <v>41323</v>
      </c>
      <c r="E1289" s="2" t="s">
        <v>7</v>
      </c>
      <c r="F1289">
        <v>429</v>
      </c>
      <c r="G1289">
        <f>IF(cukier8[[#This Row],[NIP]]=E1288,G1288+cukier8[[#This Row],[sprzedane kg cukru]],cukier8[[#This Row],[sprzedane kg cukru]])</f>
        <v>9951</v>
      </c>
      <c r="H12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4290</v>
      </c>
    </row>
    <row r="1290" spans="4:8" x14ac:dyDescent="0.25">
      <c r="D1290" s="1">
        <v>41406</v>
      </c>
      <c r="E1290" s="2" t="s">
        <v>7</v>
      </c>
      <c r="F1290">
        <v>420</v>
      </c>
      <c r="G1290">
        <f>IF(cukier8[[#This Row],[NIP]]=E1289,G1289+cukier8[[#This Row],[sprzedane kg cukru]],cukier8[[#This Row],[sprzedane kg cukru]])</f>
        <v>10371</v>
      </c>
      <c r="H12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8400</v>
      </c>
    </row>
    <row r="1291" spans="4:8" x14ac:dyDescent="0.25">
      <c r="D1291" s="1">
        <v>41598</v>
      </c>
      <c r="E1291" s="2" t="s">
        <v>7</v>
      </c>
      <c r="F1291">
        <v>360</v>
      </c>
      <c r="G1291">
        <f>IF(cukier8[[#This Row],[NIP]]=E1290,G1290+cukier8[[#This Row],[sprzedane kg cukru]],cukier8[[#This Row],[sprzedane kg cukru]])</f>
        <v>10731</v>
      </c>
      <c r="H12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7200</v>
      </c>
    </row>
    <row r="1292" spans="4:8" x14ac:dyDescent="0.25">
      <c r="D1292" s="1">
        <v>41755</v>
      </c>
      <c r="E1292" s="2" t="s">
        <v>7</v>
      </c>
      <c r="F1292">
        <v>365</v>
      </c>
      <c r="G1292">
        <f>IF(cukier8[[#This Row],[NIP]]=E1291,G1291+cukier8[[#This Row],[sprzedane kg cukru]],cukier8[[#This Row],[sprzedane kg cukru]])</f>
        <v>11096</v>
      </c>
      <c r="H12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7300</v>
      </c>
    </row>
    <row r="1293" spans="4:8" x14ac:dyDescent="0.25">
      <c r="D1293" s="1">
        <v>41911</v>
      </c>
      <c r="E1293" s="2" t="s">
        <v>7</v>
      </c>
      <c r="F1293">
        <v>306</v>
      </c>
      <c r="G1293">
        <f>IF(cukier8[[#This Row],[NIP]]=E1292,G1292+cukier8[[#This Row],[sprzedane kg cukru]],cukier8[[#This Row],[sprzedane kg cukru]])</f>
        <v>11402</v>
      </c>
      <c r="H12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6120</v>
      </c>
    </row>
    <row r="1294" spans="4:8" x14ac:dyDescent="0.25">
      <c r="D1294" s="1">
        <v>38497</v>
      </c>
      <c r="E1294" s="2" t="s">
        <v>49</v>
      </c>
      <c r="F1294">
        <v>3</v>
      </c>
      <c r="G1294">
        <f>IF(cukier8[[#This Row],[NIP]]=E1293,G1293+cukier8[[#This Row],[sprzedane kg cukru]],cukier8[[#This Row],[sprzedane kg cukru]])</f>
        <v>3</v>
      </c>
      <c r="H12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95" spans="4:8" x14ac:dyDescent="0.25">
      <c r="D1295" s="1">
        <v>39781</v>
      </c>
      <c r="E1295" s="2" t="s">
        <v>49</v>
      </c>
      <c r="F1295">
        <v>4</v>
      </c>
      <c r="G1295">
        <f>IF(cukier8[[#This Row],[NIP]]=E1294,G1294+cukier8[[#This Row],[sprzedane kg cukru]],cukier8[[#This Row],[sprzedane kg cukru]])</f>
        <v>7</v>
      </c>
      <c r="H12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96" spans="4:8" x14ac:dyDescent="0.25">
      <c r="D1296" s="1">
        <v>39829</v>
      </c>
      <c r="E1296" s="2" t="s">
        <v>49</v>
      </c>
      <c r="F1296">
        <v>6</v>
      </c>
      <c r="G1296">
        <f>IF(cukier8[[#This Row],[NIP]]=E1295,G1295+cukier8[[#This Row],[sprzedane kg cukru]],cukier8[[#This Row],[sprzedane kg cukru]])</f>
        <v>13</v>
      </c>
      <c r="H12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97" spans="4:8" x14ac:dyDescent="0.25">
      <c r="D1297" s="1">
        <v>41115</v>
      </c>
      <c r="E1297" s="2" t="s">
        <v>49</v>
      </c>
      <c r="F1297">
        <v>20</v>
      </c>
      <c r="G1297">
        <f>IF(cukier8[[#This Row],[NIP]]=E1296,G1296+cukier8[[#This Row],[sprzedane kg cukru]],cukier8[[#This Row],[sprzedane kg cukru]])</f>
        <v>33</v>
      </c>
      <c r="H12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98" spans="4:8" x14ac:dyDescent="0.25">
      <c r="D1298" s="1">
        <v>41418</v>
      </c>
      <c r="E1298" s="2" t="s">
        <v>49</v>
      </c>
      <c r="F1298">
        <v>17</v>
      </c>
      <c r="G1298">
        <f>IF(cukier8[[#This Row],[NIP]]=E1297,G1297+cukier8[[#This Row],[sprzedane kg cukru]],cukier8[[#This Row],[sprzedane kg cukru]])</f>
        <v>50</v>
      </c>
      <c r="H12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299" spans="4:8" x14ac:dyDescent="0.25">
      <c r="D1299" s="1">
        <v>38479</v>
      </c>
      <c r="E1299" s="2" t="s">
        <v>46</v>
      </c>
      <c r="F1299">
        <v>13</v>
      </c>
      <c r="G1299">
        <f>IF(cukier8[[#This Row],[NIP]]=E1298,G1298+cukier8[[#This Row],[sprzedane kg cukru]],cukier8[[#This Row],[sprzedane kg cukru]])</f>
        <v>13</v>
      </c>
      <c r="H12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00" spans="4:8" x14ac:dyDescent="0.25">
      <c r="D1300" s="1">
        <v>38559</v>
      </c>
      <c r="E1300" s="2" t="s">
        <v>46</v>
      </c>
      <c r="F1300">
        <v>13</v>
      </c>
      <c r="G1300">
        <f>IF(cukier8[[#This Row],[NIP]]=E1299,G1299+cukier8[[#This Row],[sprzedane kg cukru]],cukier8[[#This Row],[sprzedane kg cukru]])</f>
        <v>26</v>
      </c>
      <c r="H13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01" spans="4:8" x14ac:dyDescent="0.25">
      <c r="D1301" s="1">
        <v>39682</v>
      </c>
      <c r="E1301" s="2" t="s">
        <v>46</v>
      </c>
      <c r="F1301">
        <v>14</v>
      </c>
      <c r="G1301">
        <f>IF(cukier8[[#This Row],[NIP]]=E1300,G1300+cukier8[[#This Row],[sprzedane kg cukru]],cukier8[[#This Row],[sprzedane kg cukru]])</f>
        <v>40</v>
      </c>
      <c r="H13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02" spans="4:8" x14ac:dyDescent="0.25">
      <c r="D1302" s="1">
        <v>41560</v>
      </c>
      <c r="E1302" s="2" t="s">
        <v>46</v>
      </c>
      <c r="F1302">
        <v>2</v>
      </c>
      <c r="G1302">
        <f>IF(cukier8[[#This Row],[NIP]]=E1301,G1301+cukier8[[#This Row],[sprzedane kg cukru]],cukier8[[#This Row],[sprzedane kg cukru]])</f>
        <v>42</v>
      </c>
      <c r="H13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03" spans="4:8" x14ac:dyDescent="0.25">
      <c r="D1303" s="1">
        <v>41615</v>
      </c>
      <c r="E1303" s="2" t="s">
        <v>46</v>
      </c>
      <c r="F1303">
        <v>16</v>
      </c>
      <c r="G1303">
        <f>IF(cukier8[[#This Row],[NIP]]=E1302,G1302+cukier8[[#This Row],[sprzedane kg cukru]],cukier8[[#This Row],[sprzedane kg cukru]])</f>
        <v>58</v>
      </c>
      <c r="H13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04" spans="4:8" x14ac:dyDescent="0.25">
      <c r="D1304" s="1">
        <v>38977</v>
      </c>
      <c r="E1304" s="2" t="s">
        <v>126</v>
      </c>
      <c r="F1304">
        <v>4</v>
      </c>
      <c r="G1304">
        <f>IF(cukier8[[#This Row],[NIP]]=E1303,G1303+cukier8[[#This Row],[sprzedane kg cukru]],cukier8[[#This Row],[sprzedane kg cukru]])</f>
        <v>4</v>
      </c>
      <c r="H13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05" spans="4:8" x14ac:dyDescent="0.25">
      <c r="D1305" s="1">
        <v>39409</v>
      </c>
      <c r="E1305" s="2" t="s">
        <v>126</v>
      </c>
      <c r="F1305">
        <v>2</v>
      </c>
      <c r="G1305">
        <f>IF(cukier8[[#This Row],[NIP]]=E1304,G1304+cukier8[[#This Row],[sprzedane kg cukru]],cukier8[[#This Row],[sprzedane kg cukru]])</f>
        <v>6</v>
      </c>
      <c r="H13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06" spans="4:8" x14ac:dyDescent="0.25">
      <c r="D1306" s="1">
        <v>39691</v>
      </c>
      <c r="E1306" s="2" t="s">
        <v>126</v>
      </c>
      <c r="F1306">
        <v>5</v>
      </c>
      <c r="G1306">
        <f>IF(cukier8[[#This Row],[NIP]]=E1305,G1305+cukier8[[#This Row],[sprzedane kg cukru]],cukier8[[#This Row],[sprzedane kg cukru]])</f>
        <v>11</v>
      </c>
      <c r="H13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07" spans="4:8" x14ac:dyDescent="0.25">
      <c r="D1307" s="1">
        <v>41734</v>
      </c>
      <c r="E1307" s="2" t="s">
        <v>126</v>
      </c>
      <c r="F1307">
        <v>6</v>
      </c>
      <c r="G1307">
        <f>IF(cukier8[[#This Row],[NIP]]=E1306,G1306+cukier8[[#This Row],[sprzedane kg cukru]],cukier8[[#This Row],[sprzedane kg cukru]])</f>
        <v>17</v>
      </c>
      <c r="H13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08" spans="4:8" x14ac:dyDescent="0.25">
      <c r="D1308" s="1">
        <v>41859</v>
      </c>
      <c r="E1308" s="2" t="s">
        <v>126</v>
      </c>
      <c r="F1308">
        <v>15</v>
      </c>
      <c r="G1308">
        <f>IF(cukier8[[#This Row],[NIP]]=E1307,G1307+cukier8[[#This Row],[sprzedane kg cukru]],cukier8[[#This Row],[sprzedane kg cukru]])</f>
        <v>32</v>
      </c>
      <c r="H13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09" spans="4:8" x14ac:dyDescent="0.25">
      <c r="D1309" s="1">
        <v>40288</v>
      </c>
      <c r="E1309" s="2" t="s">
        <v>213</v>
      </c>
      <c r="F1309">
        <v>19</v>
      </c>
      <c r="G1309">
        <f>IF(cukier8[[#This Row],[NIP]]=E1308,G1308+cukier8[[#This Row],[sprzedane kg cukru]],cukier8[[#This Row],[sprzedane kg cukru]])</f>
        <v>19</v>
      </c>
      <c r="H13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10" spans="4:8" x14ac:dyDescent="0.25">
      <c r="D1310" s="1">
        <v>41104</v>
      </c>
      <c r="E1310" s="2" t="s">
        <v>213</v>
      </c>
      <c r="F1310">
        <v>10</v>
      </c>
      <c r="G1310">
        <f>IF(cukier8[[#This Row],[NIP]]=E1309,G1309+cukier8[[#This Row],[sprzedane kg cukru]],cukier8[[#This Row],[sprzedane kg cukru]])</f>
        <v>29</v>
      </c>
      <c r="H13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11" spans="4:8" x14ac:dyDescent="0.25">
      <c r="D1311" s="1">
        <v>38555</v>
      </c>
      <c r="E1311" s="2" t="s">
        <v>65</v>
      </c>
      <c r="F1311">
        <v>137</v>
      </c>
      <c r="G1311">
        <f>IF(cukier8[[#This Row],[NIP]]=E1310,G1310+cukier8[[#This Row],[sprzedane kg cukru]],cukier8[[#This Row],[sprzedane kg cukru]])</f>
        <v>137</v>
      </c>
      <c r="H13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685</v>
      </c>
    </row>
    <row r="1312" spans="4:8" x14ac:dyDescent="0.25">
      <c r="D1312" s="1">
        <v>38672</v>
      </c>
      <c r="E1312" s="2" t="s">
        <v>65</v>
      </c>
      <c r="F1312">
        <v>115</v>
      </c>
      <c r="G1312">
        <f>IF(cukier8[[#This Row],[NIP]]=E1311,G1311+cukier8[[#This Row],[sprzedane kg cukru]],cukier8[[#This Row],[sprzedane kg cukru]])</f>
        <v>252</v>
      </c>
      <c r="H13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575</v>
      </c>
    </row>
    <row r="1313" spans="4:8" x14ac:dyDescent="0.25">
      <c r="D1313" s="1">
        <v>39722</v>
      </c>
      <c r="E1313" s="2" t="s">
        <v>65</v>
      </c>
      <c r="F1313">
        <v>154</v>
      </c>
      <c r="G1313">
        <f>IF(cukier8[[#This Row],[NIP]]=E1312,G1312+cukier8[[#This Row],[sprzedane kg cukru]],cukier8[[#This Row],[sprzedane kg cukru]])</f>
        <v>406</v>
      </c>
      <c r="H13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770</v>
      </c>
    </row>
    <row r="1314" spans="4:8" x14ac:dyDescent="0.25">
      <c r="D1314" s="1">
        <v>40439</v>
      </c>
      <c r="E1314" s="2" t="s">
        <v>65</v>
      </c>
      <c r="F1314">
        <v>194</v>
      </c>
      <c r="G1314">
        <f>IF(cukier8[[#This Row],[NIP]]=E1313,G1313+cukier8[[#This Row],[sprzedane kg cukru]],cukier8[[#This Row],[sprzedane kg cukru]])</f>
        <v>600</v>
      </c>
      <c r="H13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970</v>
      </c>
    </row>
    <row r="1315" spans="4:8" x14ac:dyDescent="0.25">
      <c r="D1315" s="1">
        <v>40754</v>
      </c>
      <c r="E1315" s="2" t="s">
        <v>65</v>
      </c>
      <c r="F1315">
        <v>71</v>
      </c>
      <c r="G1315">
        <f>IF(cukier8[[#This Row],[NIP]]=E1314,G1314+cukier8[[#This Row],[sprzedane kg cukru]],cukier8[[#This Row],[sprzedane kg cukru]])</f>
        <v>671</v>
      </c>
      <c r="H13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355</v>
      </c>
    </row>
    <row r="1316" spans="4:8" x14ac:dyDescent="0.25">
      <c r="D1316" s="1">
        <v>40907</v>
      </c>
      <c r="E1316" s="2" t="s">
        <v>65</v>
      </c>
      <c r="F1316">
        <v>89</v>
      </c>
      <c r="G1316">
        <f>IF(cukier8[[#This Row],[NIP]]=E1315,G1315+cukier8[[#This Row],[sprzedane kg cukru]],cukier8[[#This Row],[sprzedane kg cukru]])</f>
        <v>760</v>
      </c>
      <c r="H13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445</v>
      </c>
    </row>
    <row r="1317" spans="4:8" x14ac:dyDescent="0.25">
      <c r="D1317" s="1">
        <v>41392</v>
      </c>
      <c r="E1317" s="2" t="s">
        <v>65</v>
      </c>
      <c r="F1317">
        <v>179</v>
      </c>
      <c r="G1317">
        <f>IF(cukier8[[#This Row],[NIP]]=E1316,G1316+cukier8[[#This Row],[sprzedane kg cukru]],cukier8[[#This Row],[sprzedane kg cukru]])</f>
        <v>939</v>
      </c>
      <c r="H13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895</v>
      </c>
    </row>
    <row r="1318" spans="4:8" x14ac:dyDescent="0.25">
      <c r="D1318" s="1">
        <v>41825</v>
      </c>
      <c r="E1318" s="2" t="s">
        <v>65</v>
      </c>
      <c r="F1318">
        <v>63</v>
      </c>
      <c r="G1318">
        <f>IF(cukier8[[#This Row],[NIP]]=E1317,G1317+cukier8[[#This Row],[sprzedane kg cukru]],cukier8[[#This Row],[sprzedane kg cukru]])</f>
        <v>1002</v>
      </c>
      <c r="H13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630</v>
      </c>
    </row>
    <row r="1319" spans="4:8" x14ac:dyDescent="0.25">
      <c r="D1319" s="1">
        <v>39691</v>
      </c>
      <c r="E1319" s="2" t="s">
        <v>176</v>
      </c>
      <c r="F1319">
        <v>4</v>
      </c>
      <c r="G1319">
        <f>IF(cukier8[[#This Row],[NIP]]=E1318,G1318+cukier8[[#This Row],[sprzedane kg cukru]],cukier8[[#This Row],[sprzedane kg cukru]])</f>
        <v>4</v>
      </c>
      <c r="H13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20" spans="4:8" x14ac:dyDescent="0.25">
      <c r="D1320" s="1">
        <v>40035</v>
      </c>
      <c r="E1320" s="2" t="s">
        <v>176</v>
      </c>
      <c r="F1320">
        <v>9</v>
      </c>
      <c r="G1320">
        <f>IF(cukier8[[#This Row],[NIP]]=E1319,G1319+cukier8[[#This Row],[sprzedane kg cukru]],cukier8[[#This Row],[sprzedane kg cukru]])</f>
        <v>13</v>
      </c>
      <c r="H13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21" spans="4:8" x14ac:dyDescent="0.25">
      <c r="D1321" s="1">
        <v>40041</v>
      </c>
      <c r="E1321" s="2" t="s">
        <v>176</v>
      </c>
      <c r="F1321">
        <v>2</v>
      </c>
      <c r="G1321">
        <f>IF(cukier8[[#This Row],[NIP]]=E1320,G1320+cukier8[[#This Row],[sprzedane kg cukru]],cukier8[[#This Row],[sprzedane kg cukru]])</f>
        <v>15</v>
      </c>
      <c r="H13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22" spans="4:8" x14ac:dyDescent="0.25">
      <c r="D1322" s="1">
        <v>38363</v>
      </c>
      <c r="E1322" s="2" t="s">
        <v>6</v>
      </c>
      <c r="F1322">
        <v>14</v>
      </c>
      <c r="G1322">
        <f>IF(cukier8[[#This Row],[NIP]]=E1321,G1321+cukier8[[#This Row],[sprzedane kg cukru]],cukier8[[#This Row],[sprzedane kg cukru]])</f>
        <v>14</v>
      </c>
      <c r="H13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23" spans="4:8" x14ac:dyDescent="0.25">
      <c r="D1323" s="1">
        <v>39339</v>
      </c>
      <c r="E1323" s="2" t="s">
        <v>6</v>
      </c>
      <c r="F1323">
        <v>5</v>
      </c>
      <c r="G1323">
        <f>IF(cukier8[[#This Row],[NIP]]=E1322,G1322+cukier8[[#This Row],[sprzedane kg cukru]],cukier8[[#This Row],[sprzedane kg cukru]])</f>
        <v>19</v>
      </c>
      <c r="H13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24" spans="4:8" x14ac:dyDescent="0.25">
      <c r="D1324" s="1">
        <v>40680</v>
      </c>
      <c r="E1324" s="2" t="s">
        <v>6</v>
      </c>
      <c r="F1324">
        <v>18</v>
      </c>
      <c r="G1324">
        <f>IF(cukier8[[#This Row],[NIP]]=E1323,G1323+cukier8[[#This Row],[sprzedane kg cukru]],cukier8[[#This Row],[sprzedane kg cukru]])</f>
        <v>37</v>
      </c>
      <c r="H13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25" spans="4:8" x14ac:dyDescent="0.25">
      <c r="D1325" s="1">
        <v>41851</v>
      </c>
      <c r="E1325" s="2" t="s">
        <v>240</v>
      </c>
      <c r="F1325">
        <v>6</v>
      </c>
      <c r="G1325">
        <f>IF(cukier8[[#This Row],[NIP]]=E1324,G1324+cukier8[[#This Row],[sprzedane kg cukru]],cukier8[[#This Row],[sprzedane kg cukru]])</f>
        <v>6</v>
      </c>
      <c r="H13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26" spans="4:8" x14ac:dyDescent="0.25">
      <c r="D1326" s="1">
        <v>41897</v>
      </c>
      <c r="E1326" s="2" t="s">
        <v>241</v>
      </c>
      <c r="F1326">
        <v>1</v>
      </c>
      <c r="G1326">
        <f>IF(cukier8[[#This Row],[NIP]]=E1325,G1325+cukier8[[#This Row],[sprzedane kg cukru]],cukier8[[#This Row],[sprzedane kg cukru]])</f>
        <v>1</v>
      </c>
      <c r="H13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27" spans="4:8" x14ac:dyDescent="0.25">
      <c r="D1327" s="1">
        <v>39908</v>
      </c>
      <c r="E1327" s="2" t="s">
        <v>187</v>
      </c>
      <c r="F1327">
        <v>3</v>
      </c>
      <c r="G1327">
        <f>IF(cukier8[[#This Row],[NIP]]=E1326,G1326+cukier8[[#This Row],[sprzedane kg cukru]],cukier8[[#This Row],[sprzedane kg cukru]])</f>
        <v>3</v>
      </c>
      <c r="H13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28" spans="4:8" x14ac:dyDescent="0.25">
      <c r="D1328" s="1">
        <v>41329</v>
      </c>
      <c r="E1328" s="2" t="s">
        <v>187</v>
      </c>
      <c r="F1328">
        <v>11</v>
      </c>
      <c r="G1328">
        <f>IF(cukier8[[#This Row],[NIP]]=E1327,G1327+cukier8[[#This Row],[sprzedane kg cukru]],cukier8[[#This Row],[sprzedane kg cukru]])</f>
        <v>14</v>
      </c>
      <c r="H13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29" spans="4:8" x14ac:dyDescent="0.25">
      <c r="D1329" s="1">
        <v>38514</v>
      </c>
      <c r="E1329" s="2" t="s">
        <v>55</v>
      </c>
      <c r="F1329">
        <v>2</v>
      </c>
      <c r="G1329">
        <f>IF(cukier8[[#This Row],[NIP]]=E1328,G1328+cukier8[[#This Row],[sprzedane kg cukru]],cukier8[[#This Row],[sprzedane kg cukru]])</f>
        <v>2</v>
      </c>
      <c r="H13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30" spans="4:8" x14ac:dyDescent="0.25">
      <c r="D1330" s="1">
        <v>38675</v>
      </c>
      <c r="E1330" s="2" t="s">
        <v>55</v>
      </c>
      <c r="F1330">
        <v>17</v>
      </c>
      <c r="G1330">
        <f>IF(cukier8[[#This Row],[NIP]]=E1329,G1329+cukier8[[#This Row],[sprzedane kg cukru]],cukier8[[#This Row],[sprzedane kg cukru]])</f>
        <v>19</v>
      </c>
      <c r="H13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31" spans="4:8" x14ac:dyDescent="0.25">
      <c r="D1331" s="1">
        <v>38711</v>
      </c>
      <c r="E1331" s="2" t="s">
        <v>55</v>
      </c>
      <c r="F1331">
        <v>10</v>
      </c>
      <c r="G1331">
        <f>IF(cukier8[[#This Row],[NIP]]=E1330,G1330+cukier8[[#This Row],[sprzedane kg cukru]],cukier8[[#This Row],[sprzedane kg cukru]])</f>
        <v>29</v>
      </c>
      <c r="H13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32" spans="4:8" x14ac:dyDescent="0.25">
      <c r="D1332" s="1">
        <v>39432</v>
      </c>
      <c r="E1332" s="2" t="s">
        <v>55</v>
      </c>
      <c r="F1332">
        <v>11</v>
      </c>
      <c r="G1332">
        <f>IF(cukier8[[#This Row],[NIP]]=E1331,G1331+cukier8[[#This Row],[sprzedane kg cukru]],cukier8[[#This Row],[sprzedane kg cukru]])</f>
        <v>40</v>
      </c>
      <c r="H13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33" spans="4:8" x14ac:dyDescent="0.25">
      <c r="D1333" s="1">
        <v>41560</v>
      </c>
      <c r="E1333" s="2" t="s">
        <v>55</v>
      </c>
      <c r="F1333">
        <v>19</v>
      </c>
      <c r="G1333">
        <f>IF(cukier8[[#This Row],[NIP]]=E1332,G1332+cukier8[[#This Row],[sprzedane kg cukru]],cukier8[[#This Row],[sprzedane kg cukru]])</f>
        <v>59</v>
      </c>
      <c r="H13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34" spans="4:8" x14ac:dyDescent="0.25">
      <c r="D1334" s="1">
        <v>38428</v>
      </c>
      <c r="E1334" s="2" t="s">
        <v>31</v>
      </c>
      <c r="F1334">
        <v>3</v>
      </c>
      <c r="G1334">
        <f>IF(cukier8[[#This Row],[NIP]]=E1333,G1333+cukier8[[#This Row],[sprzedane kg cukru]],cukier8[[#This Row],[sprzedane kg cukru]])</f>
        <v>3</v>
      </c>
      <c r="H13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35" spans="4:8" x14ac:dyDescent="0.25">
      <c r="D1335" s="1">
        <v>38734</v>
      </c>
      <c r="E1335" s="2" t="s">
        <v>31</v>
      </c>
      <c r="F1335">
        <v>7</v>
      </c>
      <c r="G1335">
        <f>IF(cukier8[[#This Row],[NIP]]=E1334,G1334+cukier8[[#This Row],[sprzedane kg cukru]],cukier8[[#This Row],[sprzedane kg cukru]])</f>
        <v>10</v>
      </c>
      <c r="H13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36" spans="4:8" x14ac:dyDescent="0.25">
      <c r="D1336" s="1">
        <v>39856</v>
      </c>
      <c r="E1336" s="2" t="s">
        <v>31</v>
      </c>
      <c r="F1336">
        <v>3</v>
      </c>
      <c r="G1336">
        <f>IF(cukier8[[#This Row],[NIP]]=E1335,G1335+cukier8[[#This Row],[sprzedane kg cukru]],cukier8[[#This Row],[sprzedane kg cukru]])</f>
        <v>13</v>
      </c>
      <c r="H13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37" spans="4:8" x14ac:dyDescent="0.25">
      <c r="D1337" s="1">
        <v>39995</v>
      </c>
      <c r="E1337" s="2" t="s">
        <v>31</v>
      </c>
      <c r="F1337">
        <v>2</v>
      </c>
      <c r="G1337">
        <f>IF(cukier8[[#This Row],[NIP]]=E1336,G1336+cukier8[[#This Row],[sprzedane kg cukru]],cukier8[[#This Row],[sprzedane kg cukru]])</f>
        <v>15</v>
      </c>
      <c r="H13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38" spans="4:8" x14ac:dyDescent="0.25">
      <c r="D1338" s="1">
        <v>40651</v>
      </c>
      <c r="E1338" s="2" t="s">
        <v>223</v>
      </c>
      <c r="F1338">
        <v>9</v>
      </c>
      <c r="G1338">
        <f>IF(cukier8[[#This Row],[NIP]]=E1337,G1337+cukier8[[#This Row],[sprzedane kg cukru]],cukier8[[#This Row],[sprzedane kg cukru]])</f>
        <v>9</v>
      </c>
      <c r="H13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39" spans="4:8" x14ac:dyDescent="0.25">
      <c r="D1339" s="1">
        <v>40699</v>
      </c>
      <c r="E1339" s="2" t="s">
        <v>223</v>
      </c>
      <c r="F1339">
        <v>5</v>
      </c>
      <c r="G1339">
        <f>IF(cukier8[[#This Row],[NIP]]=E1338,G1338+cukier8[[#This Row],[sprzedane kg cukru]],cukier8[[#This Row],[sprzedane kg cukru]])</f>
        <v>14</v>
      </c>
      <c r="H13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40" spans="4:8" x14ac:dyDescent="0.25">
      <c r="D1340" s="1">
        <v>41351</v>
      </c>
      <c r="E1340" s="2" t="s">
        <v>223</v>
      </c>
      <c r="F1340">
        <v>9</v>
      </c>
      <c r="G1340">
        <f>IF(cukier8[[#This Row],[NIP]]=E1339,G1339+cukier8[[#This Row],[sprzedane kg cukru]],cukier8[[#This Row],[sprzedane kg cukru]])</f>
        <v>23</v>
      </c>
      <c r="H13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41" spans="4:8" x14ac:dyDescent="0.25">
      <c r="D1341" s="1">
        <v>41401</v>
      </c>
      <c r="E1341" s="2" t="s">
        <v>223</v>
      </c>
      <c r="F1341">
        <v>11</v>
      </c>
      <c r="G1341">
        <f>IF(cukier8[[#This Row],[NIP]]=E1340,G1340+cukier8[[#This Row],[sprzedane kg cukru]],cukier8[[#This Row],[sprzedane kg cukru]])</f>
        <v>34</v>
      </c>
      <c r="H13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42" spans="4:8" x14ac:dyDescent="0.25">
      <c r="D1342" s="1">
        <v>41655</v>
      </c>
      <c r="E1342" s="2" t="s">
        <v>223</v>
      </c>
      <c r="F1342">
        <v>15</v>
      </c>
      <c r="G1342">
        <f>IF(cukier8[[#This Row],[NIP]]=E1341,G1341+cukier8[[#This Row],[sprzedane kg cukru]],cukier8[[#This Row],[sprzedane kg cukru]])</f>
        <v>49</v>
      </c>
      <c r="H13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43" spans="4:8" x14ac:dyDescent="0.25">
      <c r="D1343" s="1">
        <v>40139</v>
      </c>
      <c r="E1343" s="2" t="s">
        <v>203</v>
      </c>
      <c r="F1343">
        <v>2</v>
      </c>
      <c r="G1343">
        <f>IF(cukier8[[#This Row],[NIP]]=E1342,G1342+cukier8[[#This Row],[sprzedane kg cukru]],cukier8[[#This Row],[sprzedane kg cukru]])</f>
        <v>2</v>
      </c>
      <c r="H13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44" spans="4:8" x14ac:dyDescent="0.25">
      <c r="D1344" s="1">
        <v>40717</v>
      </c>
      <c r="E1344" s="2" t="s">
        <v>203</v>
      </c>
      <c r="F1344">
        <v>11</v>
      </c>
      <c r="G1344">
        <f>IF(cukier8[[#This Row],[NIP]]=E1343,G1343+cukier8[[#This Row],[sprzedane kg cukru]],cukier8[[#This Row],[sprzedane kg cukru]])</f>
        <v>13</v>
      </c>
      <c r="H13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45" spans="4:8" x14ac:dyDescent="0.25">
      <c r="D1345" s="1">
        <v>40959</v>
      </c>
      <c r="E1345" s="2" t="s">
        <v>203</v>
      </c>
      <c r="F1345">
        <v>3</v>
      </c>
      <c r="G1345">
        <f>IF(cukier8[[#This Row],[NIP]]=E1344,G1344+cukier8[[#This Row],[sprzedane kg cukru]],cukier8[[#This Row],[sprzedane kg cukru]])</f>
        <v>16</v>
      </c>
      <c r="H13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46" spans="4:8" x14ac:dyDescent="0.25">
      <c r="D1346" s="1">
        <v>41127</v>
      </c>
      <c r="E1346" s="2" t="s">
        <v>203</v>
      </c>
      <c r="F1346">
        <v>13</v>
      </c>
      <c r="G1346">
        <f>IF(cukier8[[#This Row],[NIP]]=E1345,G1345+cukier8[[#This Row],[sprzedane kg cukru]],cukier8[[#This Row],[sprzedane kg cukru]])</f>
        <v>29</v>
      </c>
      <c r="H13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47" spans="4:8" x14ac:dyDescent="0.25">
      <c r="D1347" s="1">
        <v>38536</v>
      </c>
      <c r="E1347" s="2" t="s">
        <v>63</v>
      </c>
      <c r="F1347">
        <v>97</v>
      </c>
      <c r="G1347">
        <f>IF(cukier8[[#This Row],[NIP]]=E1346,G1346+cukier8[[#This Row],[sprzedane kg cukru]],cukier8[[#This Row],[sprzedane kg cukru]])</f>
        <v>97</v>
      </c>
      <c r="H13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48" spans="4:8" x14ac:dyDescent="0.25">
      <c r="D1348" s="1">
        <v>38787</v>
      </c>
      <c r="E1348" s="2" t="s">
        <v>63</v>
      </c>
      <c r="F1348">
        <v>28</v>
      </c>
      <c r="G1348">
        <f>IF(cukier8[[#This Row],[NIP]]=E1347,G1347+cukier8[[#This Row],[sprzedane kg cukru]],cukier8[[#This Row],[sprzedane kg cukru]])</f>
        <v>125</v>
      </c>
      <c r="H13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140</v>
      </c>
    </row>
    <row r="1349" spans="4:8" x14ac:dyDescent="0.25">
      <c r="D1349" s="1">
        <v>38963</v>
      </c>
      <c r="E1349" s="2" t="s">
        <v>63</v>
      </c>
      <c r="F1349">
        <v>57</v>
      </c>
      <c r="G1349">
        <f>IF(cukier8[[#This Row],[NIP]]=E1348,G1348+cukier8[[#This Row],[sprzedane kg cukru]],cukier8[[#This Row],[sprzedane kg cukru]])</f>
        <v>182</v>
      </c>
      <c r="H13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285</v>
      </c>
    </row>
    <row r="1350" spans="4:8" x14ac:dyDescent="0.25">
      <c r="D1350" s="1">
        <v>38981</v>
      </c>
      <c r="E1350" s="2" t="s">
        <v>63</v>
      </c>
      <c r="F1350">
        <v>96</v>
      </c>
      <c r="G1350">
        <f>IF(cukier8[[#This Row],[NIP]]=E1349,G1349+cukier8[[#This Row],[sprzedane kg cukru]],cukier8[[#This Row],[sprzedane kg cukru]])</f>
        <v>278</v>
      </c>
      <c r="H13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480</v>
      </c>
    </row>
    <row r="1351" spans="4:8" x14ac:dyDescent="0.25">
      <c r="D1351" s="1">
        <v>39081</v>
      </c>
      <c r="E1351" s="2" t="s">
        <v>63</v>
      </c>
      <c r="F1351">
        <v>21</v>
      </c>
      <c r="G1351">
        <f>IF(cukier8[[#This Row],[NIP]]=E1350,G1350+cukier8[[#This Row],[sprzedane kg cukru]],cukier8[[#This Row],[sprzedane kg cukru]])</f>
        <v>299</v>
      </c>
      <c r="H13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105</v>
      </c>
    </row>
    <row r="1352" spans="4:8" x14ac:dyDescent="0.25">
      <c r="D1352" s="1">
        <v>39210</v>
      </c>
      <c r="E1352" s="2" t="s">
        <v>63</v>
      </c>
      <c r="F1352">
        <v>65</v>
      </c>
      <c r="G1352">
        <f>IF(cukier8[[#This Row],[NIP]]=E1351,G1351+cukier8[[#This Row],[sprzedane kg cukru]],cukier8[[#This Row],[sprzedane kg cukru]])</f>
        <v>364</v>
      </c>
      <c r="H13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325</v>
      </c>
    </row>
    <row r="1353" spans="4:8" x14ac:dyDescent="0.25">
      <c r="D1353" s="1">
        <v>39317</v>
      </c>
      <c r="E1353" s="2" t="s">
        <v>63</v>
      </c>
      <c r="F1353">
        <v>52</v>
      </c>
      <c r="G1353">
        <f>IF(cukier8[[#This Row],[NIP]]=E1352,G1352+cukier8[[#This Row],[sprzedane kg cukru]],cukier8[[#This Row],[sprzedane kg cukru]])</f>
        <v>416</v>
      </c>
      <c r="H13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260</v>
      </c>
    </row>
    <row r="1354" spans="4:8" x14ac:dyDescent="0.25">
      <c r="D1354" s="1">
        <v>39341</v>
      </c>
      <c r="E1354" s="2" t="s">
        <v>63</v>
      </c>
      <c r="F1354">
        <v>43</v>
      </c>
      <c r="G1354">
        <f>IF(cukier8[[#This Row],[NIP]]=E1353,G1353+cukier8[[#This Row],[sprzedane kg cukru]],cukier8[[#This Row],[sprzedane kg cukru]])</f>
        <v>459</v>
      </c>
      <c r="H13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215</v>
      </c>
    </row>
    <row r="1355" spans="4:8" x14ac:dyDescent="0.25">
      <c r="D1355" s="1">
        <v>39468</v>
      </c>
      <c r="E1355" s="2" t="s">
        <v>63</v>
      </c>
      <c r="F1355">
        <v>81</v>
      </c>
      <c r="G1355">
        <f>IF(cukier8[[#This Row],[NIP]]=E1354,G1354+cukier8[[#This Row],[sprzedane kg cukru]],cukier8[[#This Row],[sprzedane kg cukru]])</f>
        <v>540</v>
      </c>
      <c r="H13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405</v>
      </c>
    </row>
    <row r="1356" spans="4:8" x14ac:dyDescent="0.25">
      <c r="D1356" s="1">
        <v>39587</v>
      </c>
      <c r="E1356" s="2" t="s">
        <v>63</v>
      </c>
      <c r="F1356">
        <v>88</v>
      </c>
      <c r="G1356">
        <f>IF(cukier8[[#This Row],[NIP]]=E1355,G1355+cukier8[[#This Row],[sprzedane kg cukru]],cukier8[[#This Row],[sprzedane kg cukru]])</f>
        <v>628</v>
      </c>
      <c r="H13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440</v>
      </c>
    </row>
    <row r="1357" spans="4:8" x14ac:dyDescent="0.25">
      <c r="D1357" s="1">
        <v>39596</v>
      </c>
      <c r="E1357" s="2" t="s">
        <v>63</v>
      </c>
      <c r="F1357">
        <v>48</v>
      </c>
      <c r="G1357">
        <f>IF(cukier8[[#This Row],[NIP]]=E1356,G1356+cukier8[[#This Row],[sprzedane kg cukru]],cukier8[[#This Row],[sprzedane kg cukru]])</f>
        <v>676</v>
      </c>
      <c r="H13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240</v>
      </c>
    </row>
    <row r="1358" spans="4:8" x14ac:dyDescent="0.25">
      <c r="D1358" s="1">
        <v>39627</v>
      </c>
      <c r="E1358" s="2" t="s">
        <v>63</v>
      </c>
      <c r="F1358">
        <v>110</v>
      </c>
      <c r="G1358">
        <f>IF(cukier8[[#This Row],[NIP]]=E1357,G1357+cukier8[[#This Row],[sprzedane kg cukru]],cukier8[[#This Row],[sprzedane kg cukru]])</f>
        <v>786</v>
      </c>
      <c r="H13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550</v>
      </c>
    </row>
    <row r="1359" spans="4:8" x14ac:dyDescent="0.25">
      <c r="D1359" s="1">
        <v>39653</v>
      </c>
      <c r="E1359" s="2" t="s">
        <v>63</v>
      </c>
      <c r="F1359">
        <v>147</v>
      </c>
      <c r="G1359">
        <f>IF(cukier8[[#This Row],[NIP]]=E1358,G1358+cukier8[[#This Row],[sprzedane kg cukru]],cukier8[[#This Row],[sprzedane kg cukru]])</f>
        <v>933</v>
      </c>
      <c r="H13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735</v>
      </c>
    </row>
    <row r="1360" spans="4:8" x14ac:dyDescent="0.25">
      <c r="D1360" s="1">
        <v>39705</v>
      </c>
      <c r="E1360" s="2" t="s">
        <v>63</v>
      </c>
      <c r="F1360">
        <v>64</v>
      </c>
      <c r="G1360">
        <f>IF(cukier8[[#This Row],[NIP]]=E1359,G1359+cukier8[[#This Row],[sprzedane kg cukru]],cukier8[[#This Row],[sprzedane kg cukru]])</f>
        <v>997</v>
      </c>
      <c r="H13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320</v>
      </c>
    </row>
    <row r="1361" spans="4:8" x14ac:dyDescent="0.25">
      <c r="D1361" s="1">
        <v>39717</v>
      </c>
      <c r="E1361" s="2" t="s">
        <v>63</v>
      </c>
      <c r="F1361">
        <v>182</v>
      </c>
      <c r="G1361">
        <f>IF(cukier8[[#This Row],[NIP]]=E1360,G1360+cukier8[[#This Row],[sprzedane kg cukru]],cukier8[[#This Row],[sprzedane kg cukru]])</f>
        <v>1179</v>
      </c>
      <c r="H13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1820</v>
      </c>
    </row>
    <row r="1362" spans="4:8" x14ac:dyDescent="0.25">
      <c r="D1362" s="1">
        <v>39819</v>
      </c>
      <c r="E1362" s="2" t="s">
        <v>63</v>
      </c>
      <c r="F1362">
        <v>117</v>
      </c>
      <c r="G1362">
        <f>IF(cukier8[[#This Row],[NIP]]=E1361,G1361+cukier8[[#This Row],[sprzedane kg cukru]],cukier8[[#This Row],[sprzedane kg cukru]])</f>
        <v>1296</v>
      </c>
      <c r="H13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1170</v>
      </c>
    </row>
    <row r="1363" spans="4:8" x14ac:dyDescent="0.25">
      <c r="D1363" s="1">
        <v>39823</v>
      </c>
      <c r="E1363" s="2" t="s">
        <v>63</v>
      </c>
      <c r="F1363">
        <v>186</v>
      </c>
      <c r="G1363">
        <f>IF(cukier8[[#This Row],[NIP]]=E1362,G1362+cukier8[[#This Row],[sprzedane kg cukru]],cukier8[[#This Row],[sprzedane kg cukru]])</f>
        <v>1482</v>
      </c>
      <c r="H13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1860</v>
      </c>
    </row>
    <row r="1364" spans="4:8" x14ac:dyDescent="0.25">
      <c r="D1364" s="1">
        <v>40002</v>
      </c>
      <c r="E1364" s="2" t="s">
        <v>63</v>
      </c>
      <c r="F1364">
        <v>132</v>
      </c>
      <c r="G1364">
        <f>IF(cukier8[[#This Row],[NIP]]=E1363,G1363+cukier8[[#This Row],[sprzedane kg cukru]],cukier8[[#This Row],[sprzedane kg cukru]])</f>
        <v>1614</v>
      </c>
      <c r="H13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1320</v>
      </c>
    </row>
    <row r="1365" spans="4:8" x14ac:dyDescent="0.25">
      <c r="D1365" s="1">
        <v>40034</v>
      </c>
      <c r="E1365" s="2" t="s">
        <v>63</v>
      </c>
      <c r="F1365">
        <v>68</v>
      </c>
      <c r="G1365">
        <f>IF(cukier8[[#This Row],[NIP]]=E1364,G1364+cukier8[[#This Row],[sprzedane kg cukru]],cukier8[[#This Row],[sprzedane kg cukru]])</f>
        <v>1682</v>
      </c>
      <c r="H13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680</v>
      </c>
    </row>
    <row r="1366" spans="4:8" x14ac:dyDescent="0.25">
      <c r="D1366" s="1">
        <v>40146</v>
      </c>
      <c r="E1366" s="2" t="s">
        <v>63</v>
      </c>
      <c r="F1366">
        <v>40</v>
      </c>
      <c r="G1366">
        <f>IF(cukier8[[#This Row],[NIP]]=E1365,G1365+cukier8[[#This Row],[sprzedane kg cukru]],cukier8[[#This Row],[sprzedane kg cukru]])</f>
        <v>1722</v>
      </c>
      <c r="H13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400</v>
      </c>
    </row>
    <row r="1367" spans="4:8" x14ac:dyDescent="0.25">
      <c r="D1367" s="1">
        <v>40189</v>
      </c>
      <c r="E1367" s="2" t="s">
        <v>63</v>
      </c>
      <c r="F1367">
        <v>116</v>
      </c>
      <c r="G1367">
        <f>IF(cukier8[[#This Row],[NIP]]=E1366,G1366+cukier8[[#This Row],[sprzedane kg cukru]],cukier8[[#This Row],[sprzedane kg cukru]])</f>
        <v>1838</v>
      </c>
      <c r="H13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1160</v>
      </c>
    </row>
    <row r="1368" spans="4:8" x14ac:dyDescent="0.25">
      <c r="D1368" s="1">
        <v>40270</v>
      </c>
      <c r="E1368" s="2" t="s">
        <v>63</v>
      </c>
      <c r="F1368">
        <v>167</v>
      </c>
      <c r="G1368">
        <f>IF(cukier8[[#This Row],[NIP]]=E1367,G1367+cukier8[[#This Row],[sprzedane kg cukru]],cukier8[[#This Row],[sprzedane kg cukru]])</f>
        <v>2005</v>
      </c>
      <c r="H13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1670</v>
      </c>
    </row>
    <row r="1369" spans="4:8" x14ac:dyDescent="0.25">
      <c r="D1369" s="1">
        <v>40414</v>
      </c>
      <c r="E1369" s="2" t="s">
        <v>63</v>
      </c>
      <c r="F1369">
        <v>29</v>
      </c>
      <c r="G1369">
        <f>IF(cukier8[[#This Row],[NIP]]=E1368,G1368+cukier8[[#This Row],[sprzedane kg cukru]],cukier8[[#This Row],[sprzedane kg cukru]])</f>
        <v>2034</v>
      </c>
      <c r="H13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</v>
      </c>
    </row>
    <row r="1370" spans="4:8" x14ac:dyDescent="0.25">
      <c r="D1370" s="1">
        <v>40457</v>
      </c>
      <c r="E1370" s="2" t="s">
        <v>63</v>
      </c>
      <c r="F1370">
        <v>28</v>
      </c>
      <c r="G1370">
        <f>IF(cukier8[[#This Row],[NIP]]=E1369,G1369+cukier8[[#This Row],[sprzedane kg cukru]],cukier8[[#This Row],[sprzedane kg cukru]])</f>
        <v>2062</v>
      </c>
      <c r="H13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280</v>
      </c>
    </row>
    <row r="1371" spans="4:8" x14ac:dyDescent="0.25">
      <c r="D1371" s="1">
        <v>40689</v>
      </c>
      <c r="E1371" s="2" t="s">
        <v>63</v>
      </c>
      <c r="F1371">
        <v>45</v>
      </c>
      <c r="G1371">
        <f>IF(cukier8[[#This Row],[NIP]]=E1370,G1370+cukier8[[#This Row],[sprzedane kg cukru]],cukier8[[#This Row],[sprzedane kg cukru]])</f>
        <v>2107</v>
      </c>
      <c r="H13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450</v>
      </c>
    </row>
    <row r="1372" spans="4:8" x14ac:dyDescent="0.25">
      <c r="D1372" s="1">
        <v>40927</v>
      </c>
      <c r="E1372" s="2" t="s">
        <v>63</v>
      </c>
      <c r="F1372">
        <v>53</v>
      </c>
      <c r="G1372">
        <f>IF(cukier8[[#This Row],[NIP]]=E1371,G1371+cukier8[[#This Row],[sprzedane kg cukru]],cukier8[[#This Row],[sprzedane kg cukru]])</f>
        <v>2160</v>
      </c>
      <c r="H13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530</v>
      </c>
    </row>
    <row r="1373" spans="4:8" x14ac:dyDescent="0.25">
      <c r="D1373" s="1">
        <v>40980</v>
      </c>
      <c r="E1373" s="2" t="s">
        <v>63</v>
      </c>
      <c r="F1373">
        <v>132</v>
      </c>
      <c r="G1373">
        <f>IF(cukier8[[#This Row],[NIP]]=E1372,G1372+cukier8[[#This Row],[sprzedane kg cukru]],cukier8[[#This Row],[sprzedane kg cukru]])</f>
        <v>2292</v>
      </c>
      <c r="H13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1320</v>
      </c>
    </row>
    <row r="1374" spans="4:8" x14ac:dyDescent="0.25">
      <c r="D1374" s="1">
        <v>41099</v>
      </c>
      <c r="E1374" s="2" t="s">
        <v>63</v>
      </c>
      <c r="F1374">
        <v>185</v>
      </c>
      <c r="G1374">
        <f>IF(cukier8[[#This Row],[NIP]]=E1373,G1373+cukier8[[#This Row],[sprzedane kg cukru]],cukier8[[#This Row],[sprzedane kg cukru]])</f>
        <v>2477</v>
      </c>
      <c r="H13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1850</v>
      </c>
    </row>
    <row r="1375" spans="4:8" x14ac:dyDescent="0.25">
      <c r="D1375" s="1">
        <v>41102</v>
      </c>
      <c r="E1375" s="2" t="s">
        <v>63</v>
      </c>
      <c r="F1375">
        <v>109</v>
      </c>
      <c r="G1375">
        <f>IF(cukier8[[#This Row],[NIP]]=E1374,G1374+cukier8[[#This Row],[sprzedane kg cukru]],cukier8[[#This Row],[sprzedane kg cukru]])</f>
        <v>2586</v>
      </c>
      <c r="H13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1090</v>
      </c>
    </row>
    <row r="1376" spans="4:8" x14ac:dyDescent="0.25">
      <c r="D1376" s="1">
        <v>41290</v>
      </c>
      <c r="E1376" s="2" t="s">
        <v>63</v>
      </c>
      <c r="F1376">
        <v>45</v>
      </c>
      <c r="G1376">
        <f>IF(cukier8[[#This Row],[NIP]]=E1375,G1375+cukier8[[#This Row],[sprzedane kg cukru]],cukier8[[#This Row],[sprzedane kg cukru]])</f>
        <v>2631</v>
      </c>
      <c r="H13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450</v>
      </c>
    </row>
    <row r="1377" spans="4:8" x14ac:dyDescent="0.25">
      <c r="D1377" s="1">
        <v>41363</v>
      </c>
      <c r="E1377" s="2" t="s">
        <v>63</v>
      </c>
      <c r="F1377">
        <v>43</v>
      </c>
      <c r="G1377">
        <f>IF(cukier8[[#This Row],[NIP]]=E1376,G1376+cukier8[[#This Row],[sprzedane kg cukru]],cukier8[[#This Row],[sprzedane kg cukru]])</f>
        <v>2674</v>
      </c>
      <c r="H13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430</v>
      </c>
    </row>
    <row r="1378" spans="4:8" x14ac:dyDescent="0.25">
      <c r="D1378" s="1">
        <v>41369</v>
      </c>
      <c r="E1378" s="2" t="s">
        <v>63</v>
      </c>
      <c r="F1378">
        <v>136</v>
      </c>
      <c r="G1378">
        <f>IF(cukier8[[#This Row],[NIP]]=E1377,G1377+cukier8[[#This Row],[sprzedane kg cukru]],cukier8[[#This Row],[sprzedane kg cukru]])</f>
        <v>2810</v>
      </c>
      <c r="H13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1360</v>
      </c>
    </row>
    <row r="1379" spans="4:8" x14ac:dyDescent="0.25">
      <c r="D1379" s="1">
        <v>41494</v>
      </c>
      <c r="E1379" s="2" t="s">
        <v>63</v>
      </c>
      <c r="F1379">
        <v>119</v>
      </c>
      <c r="G1379">
        <f>IF(cukier8[[#This Row],[NIP]]=E1378,G1378+cukier8[[#This Row],[sprzedane kg cukru]],cukier8[[#This Row],[sprzedane kg cukru]])</f>
        <v>2929</v>
      </c>
      <c r="H13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1190</v>
      </c>
    </row>
    <row r="1380" spans="4:8" x14ac:dyDescent="0.25">
      <c r="D1380" s="1">
        <v>41791</v>
      </c>
      <c r="E1380" s="2" t="s">
        <v>63</v>
      </c>
      <c r="F1380">
        <v>121</v>
      </c>
      <c r="G1380">
        <f>IF(cukier8[[#This Row],[NIP]]=E1379,G1379+cukier8[[#This Row],[sprzedane kg cukru]],cukier8[[#This Row],[sprzedane kg cukru]])</f>
        <v>3050</v>
      </c>
      <c r="H13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1210</v>
      </c>
    </row>
    <row r="1381" spans="4:8" x14ac:dyDescent="0.25">
      <c r="D1381" s="1">
        <v>41836</v>
      </c>
      <c r="E1381" s="2" t="s">
        <v>63</v>
      </c>
      <c r="F1381">
        <v>191</v>
      </c>
      <c r="G1381">
        <f>IF(cukier8[[#This Row],[NIP]]=E1380,G1380+cukier8[[#This Row],[sprzedane kg cukru]],cukier8[[#This Row],[sprzedane kg cukru]])</f>
        <v>3241</v>
      </c>
      <c r="H13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1910</v>
      </c>
    </row>
    <row r="1382" spans="4:8" x14ac:dyDescent="0.25">
      <c r="D1382" s="1">
        <v>41858</v>
      </c>
      <c r="E1382" s="2" t="s">
        <v>63</v>
      </c>
      <c r="F1382">
        <v>46</v>
      </c>
      <c r="G1382">
        <f>IF(cukier8[[#This Row],[NIP]]=E1381,G1381+cukier8[[#This Row],[sprzedane kg cukru]],cukier8[[#This Row],[sprzedane kg cukru]])</f>
        <v>3287</v>
      </c>
      <c r="H13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460</v>
      </c>
    </row>
    <row r="1383" spans="4:8" x14ac:dyDescent="0.25">
      <c r="D1383" s="1">
        <v>41885</v>
      </c>
      <c r="E1383" s="2" t="s">
        <v>63</v>
      </c>
      <c r="F1383">
        <v>156</v>
      </c>
      <c r="G1383">
        <f>IF(cukier8[[#This Row],[NIP]]=E1382,G1382+cukier8[[#This Row],[sprzedane kg cukru]],cukier8[[#This Row],[sprzedane kg cukru]])</f>
        <v>3443</v>
      </c>
      <c r="H13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1560</v>
      </c>
    </row>
    <row r="1384" spans="4:8" x14ac:dyDescent="0.25">
      <c r="D1384" s="1">
        <v>41912</v>
      </c>
      <c r="E1384" s="2" t="s">
        <v>63</v>
      </c>
      <c r="F1384">
        <v>98</v>
      </c>
      <c r="G1384">
        <f>IF(cukier8[[#This Row],[NIP]]=E1383,G1383+cukier8[[#This Row],[sprzedane kg cukru]],cukier8[[#This Row],[sprzedane kg cukru]])</f>
        <v>3541</v>
      </c>
      <c r="H13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980</v>
      </c>
    </row>
    <row r="1385" spans="4:8" x14ac:dyDescent="0.25">
      <c r="D1385" s="1">
        <v>41968</v>
      </c>
      <c r="E1385" s="2" t="s">
        <v>63</v>
      </c>
      <c r="F1385">
        <v>164</v>
      </c>
      <c r="G1385">
        <f>IF(cukier8[[#This Row],[NIP]]=E1384,G1384+cukier8[[#This Row],[sprzedane kg cukru]],cukier8[[#This Row],[sprzedane kg cukru]])</f>
        <v>3705</v>
      </c>
      <c r="H13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1640</v>
      </c>
    </row>
    <row r="1386" spans="4:8" x14ac:dyDescent="0.25">
      <c r="D1386" s="1">
        <v>39969</v>
      </c>
      <c r="E1386" s="2" t="s">
        <v>190</v>
      </c>
      <c r="F1386">
        <v>11</v>
      </c>
      <c r="G1386">
        <f>IF(cukier8[[#This Row],[NIP]]=E1385,G1385+cukier8[[#This Row],[sprzedane kg cukru]],cukier8[[#This Row],[sprzedane kg cukru]])</f>
        <v>11</v>
      </c>
      <c r="H13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87" spans="4:8" x14ac:dyDescent="0.25">
      <c r="D1387" s="1">
        <v>38476</v>
      </c>
      <c r="E1387" s="2" t="s">
        <v>45</v>
      </c>
      <c r="F1387">
        <v>15</v>
      </c>
      <c r="G1387">
        <f>IF(cukier8[[#This Row],[NIP]]=E1386,G1386+cukier8[[#This Row],[sprzedane kg cukru]],cukier8[[#This Row],[sprzedane kg cukru]])</f>
        <v>15</v>
      </c>
      <c r="H13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88" spans="4:8" x14ac:dyDescent="0.25">
      <c r="D1388" s="1">
        <v>38852</v>
      </c>
      <c r="E1388" s="2" t="s">
        <v>45</v>
      </c>
      <c r="F1388">
        <v>13</v>
      </c>
      <c r="G1388">
        <f>IF(cukier8[[#This Row],[NIP]]=E1387,G1387+cukier8[[#This Row],[sprzedane kg cukru]],cukier8[[#This Row],[sprzedane kg cukru]])</f>
        <v>28</v>
      </c>
      <c r="H13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89" spans="4:8" x14ac:dyDescent="0.25">
      <c r="D1389" s="1">
        <v>38987</v>
      </c>
      <c r="E1389" s="2" t="s">
        <v>45</v>
      </c>
      <c r="F1389">
        <v>5</v>
      </c>
      <c r="G1389">
        <f>IF(cukier8[[#This Row],[NIP]]=E1388,G1388+cukier8[[#This Row],[sprzedane kg cukru]],cukier8[[#This Row],[sprzedane kg cukru]])</f>
        <v>33</v>
      </c>
      <c r="H13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90" spans="4:8" x14ac:dyDescent="0.25">
      <c r="D1390" s="1">
        <v>39971</v>
      </c>
      <c r="E1390" s="2" t="s">
        <v>45</v>
      </c>
      <c r="F1390">
        <v>4</v>
      </c>
      <c r="G1390">
        <f>IF(cukier8[[#This Row],[NIP]]=E1389,G1389+cukier8[[#This Row],[sprzedane kg cukru]],cukier8[[#This Row],[sprzedane kg cukru]])</f>
        <v>37</v>
      </c>
      <c r="H13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91" spans="4:8" x14ac:dyDescent="0.25">
      <c r="D1391" s="1">
        <v>40059</v>
      </c>
      <c r="E1391" s="2" t="s">
        <v>200</v>
      </c>
      <c r="F1391">
        <v>15</v>
      </c>
      <c r="G1391">
        <f>IF(cukier8[[#This Row],[NIP]]=E1390,G1390+cukier8[[#This Row],[sprzedane kg cukru]],cukier8[[#This Row],[sprzedane kg cukru]])</f>
        <v>15</v>
      </c>
      <c r="H13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92" spans="4:8" x14ac:dyDescent="0.25">
      <c r="D1392" s="1">
        <v>39382</v>
      </c>
      <c r="E1392" s="2" t="s">
        <v>152</v>
      </c>
      <c r="F1392">
        <v>2</v>
      </c>
      <c r="G1392">
        <f>IF(cukier8[[#This Row],[NIP]]=E1391,G1391+cukier8[[#This Row],[sprzedane kg cukru]],cukier8[[#This Row],[sprzedane kg cukru]])</f>
        <v>2</v>
      </c>
      <c r="H13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93" spans="4:8" x14ac:dyDescent="0.25">
      <c r="D1393" s="1">
        <v>39713</v>
      </c>
      <c r="E1393" s="2" t="s">
        <v>152</v>
      </c>
      <c r="F1393">
        <v>1</v>
      </c>
      <c r="G1393">
        <f>IF(cukier8[[#This Row],[NIP]]=E1392,G1392+cukier8[[#This Row],[sprzedane kg cukru]],cukier8[[#This Row],[sprzedane kg cukru]])</f>
        <v>3</v>
      </c>
      <c r="H13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94" spans="4:8" x14ac:dyDescent="0.25">
      <c r="D1394" s="1">
        <v>40994</v>
      </c>
      <c r="E1394" s="2" t="s">
        <v>152</v>
      </c>
      <c r="F1394">
        <v>1</v>
      </c>
      <c r="G1394">
        <f>IF(cukier8[[#This Row],[NIP]]=E1393,G1393+cukier8[[#This Row],[sprzedane kg cukru]],cukier8[[#This Row],[sprzedane kg cukru]])</f>
        <v>4</v>
      </c>
      <c r="H13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95" spans="4:8" x14ac:dyDescent="0.25">
      <c r="D1395" s="1">
        <v>39992</v>
      </c>
      <c r="E1395" s="2" t="s">
        <v>193</v>
      </c>
      <c r="F1395">
        <v>7</v>
      </c>
      <c r="G1395">
        <f>IF(cukier8[[#This Row],[NIP]]=E1394,G1394+cukier8[[#This Row],[sprzedane kg cukru]],cukier8[[#This Row],[sprzedane kg cukru]])</f>
        <v>7</v>
      </c>
      <c r="H13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96" spans="4:8" x14ac:dyDescent="0.25">
      <c r="D1396" s="1">
        <v>41721</v>
      </c>
      <c r="E1396" s="2" t="s">
        <v>193</v>
      </c>
      <c r="F1396">
        <v>11</v>
      </c>
      <c r="G1396">
        <f>IF(cukier8[[#This Row],[NIP]]=E1395,G1395+cukier8[[#This Row],[sprzedane kg cukru]],cukier8[[#This Row],[sprzedane kg cukru]])</f>
        <v>18</v>
      </c>
      <c r="H13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97" spans="4:8" x14ac:dyDescent="0.25">
      <c r="D1397" s="1">
        <v>38589</v>
      </c>
      <c r="E1397" s="2" t="s">
        <v>78</v>
      </c>
      <c r="F1397">
        <v>16</v>
      </c>
      <c r="G1397">
        <f>IF(cukier8[[#This Row],[NIP]]=E1396,G1396+cukier8[[#This Row],[sprzedane kg cukru]],cukier8[[#This Row],[sprzedane kg cukru]])</f>
        <v>16</v>
      </c>
      <c r="H13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98" spans="4:8" x14ac:dyDescent="0.25">
      <c r="D1398" s="1">
        <v>39315</v>
      </c>
      <c r="E1398" s="2" t="s">
        <v>78</v>
      </c>
      <c r="F1398">
        <v>3</v>
      </c>
      <c r="G1398">
        <f>IF(cukier8[[#This Row],[NIP]]=E1397,G1397+cukier8[[#This Row],[sprzedane kg cukru]],cukier8[[#This Row],[sprzedane kg cukru]])</f>
        <v>19</v>
      </c>
      <c r="H13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399" spans="4:8" x14ac:dyDescent="0.25">
      <c r="D1399" s="1">
        <v>38376</v>
      </c>
      <c r="E1399" s="2" t="s">
        <v>12</v>
      </c>
      <c r="F1399">
        <v>120</v>
      </c>
      <c r="G1399">
        <f>IF(cukier8[[#This Row],[NIP]]=E1398,G1398+cukier8[[#This Row],[sprzedane kg cukru]],cukier8[[#This Row],[sprzedane kg cukru]])</f>
        <v>120</v>
      </c>
      <c r="H13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600</v>
      </c>
    </row>
    <row r="1400" spans="4:8" x14ac:dyDescent="0.25">
      <c r="D1400" s="1">
        <v>38379</v>
      </c>
      <c r="E1400" s="2" t="s">
        <v>12</v>
      </c>
      <c r="F1400">
        <v>51</v>
      </c>
      <c r="G1400">
        <f>IF(cukier8[[#This Row],[NIP]]=E1399,G1399+cukier8[[#This Row],[sprzedane kg cukru]],cukier8[[#This Row],[sprzedane kg cukru]])</f>
        <v>171</v>
      </c>
      <c r="H14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255</v>
      </c>
    </row>
    <row r="1401" spans="4:8" x14ac:dyDescent="0.25">
      <c r="D1401" s="1">
        <v>38501</v>
      </c>
      <c r="E1401" s="2" t="s">
        <v>12</v>
      </c>
      <c r="F1401">
        <v>116</v>
      </c>
      <c r="G1401">
        <f>IF(cukier8[[#This Row],[NIP]]=E1400,G1400+cukier8[[#This Row],[sprzedane kg cukru]],cukier8[[#This Row],[sprzedane kg cukru]])</f>
        <v>287</v>
      </c>
      <c r="H14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580</v>
      </c>
    </row>
    <row r="1402" spans="4:8" x14ac:dyDescent="0.25">
      <c r="D1402" s="1">
        <v>38653</v>
      </c>
      <c r="E1402" s="2" t="s">
        <v>12</v>
      </c>
      <c r="F1402">
        <v>177</v>
      </c>
      <c r="G1402">
        <f>IF(cukier8[[#This Row],[NIP]]=E1401,G1401+cukier8[[#This Row],[sprzedane kg cukru]],cukier8[[#This Row],[sprzedane kg cukru]])</f>
        <v>464</v>
      </c>
      <c r="H14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885</v>
      </c>
    </row>
    <row r="1403" spans="4:8" x14ac:dyDescent="0.25">
      <c r="D1403" s="1">
        <v>38705</v>
      </c>
      <c r="E1403" s="2" t="s">
        <v>12</v>
      </c>
      <c r="F1403">
        <v>161</v>
      </c>
      <c r="G1403">
        <f>IF(cukier8[[#This Row],[NIP]]=E1402,G1402+cukier8[[#This Row],[sprzedane kg cukru]],cukier8[[#This Row],[sprzedane kg cukru]])</f>
        <v>625</v>
      </c>
      <c r="H14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805</v>
      </c>
    </row>
    <row r="1404" spans="4:8" x14ac:dyDescent="0.25">
      <c r="D1404" s="1">
        <v>39096</v>
      </c>
      <c r="E1404" s="2" t="s">
        <v>12</v>
      </c>
      <c r="F1404">
        <v>159</v>
      </c>
      <c r="G1404">
        <f>IF(cukier8[[#This Row],[NIP]]=E1403,G1403+cukier8[[#This Row],[sprzedane kg cukru]],cukier8[[#This Row],[sprzedane kg cukru]])</f>
        <v>784</v>
      </c>
      <c r="H14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795</v>
      </c>
    </row>
    <row r="1405" spans="4:8" x14ac:dyDescent="0.25">
      <c r="D1405" s="1">
        <v>39121</v>
      </c>
      <c r="E1405" s="2" t="s">
        <v>12</v>
      </c>
      <c r="F1405">
        <v>200</v>
      </c>
      <c r="G1405">
        <f>IF(cukier8[[#This Row],[NIP]]=E1404,G1404+cukier8[[#This Row],[sprzedane kg cukru]],cukier8[[#This Row],[sprzedane kg cukru]])</f>
        <v>984</v>
      </c>
      <c r="H14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1000</v>
      </c>
    </row>
    <row r="1406" spans="4:8" x14ac:dyDescent="0.25">
      <c r="D1406" s="1">
        <v>39333</v>
      </c>
      <c r="E1406" s="2" t="s">
        <v>12</v>
      </c>
      <c r="F1406">
        <v>163</v>
      </c>
      <c r="G1406">
        <f>IF(cukier8[[#This Row],[NIP]]=E1405,G1405+cukier8[[#This Row],[sprzedane kg cukru]],cukier8[[#This Row],[sprzedane kg cukru]])</f>
        <v>1147</v>
      </c>
      <c r="H14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1630</v>
      </c>
    </row>
    <row r="1407" spans="4:8" x14ac:dyDescent="0.25">
      <c r="D1407" s="1">
        <v>39339</v>
      </c>
      <c r="E1407" s="2" t="s">
        <v>12</v>
      </c>
      <c r="F1407">
        <v>164</v>
      </c>
      <c r="G1407">
        <f>IF(cukier8[[#This Row],[NIP]]=E1406,G1406+cukier8[[#This Row],[sprzedane kg cukru]],cukier8[[#This Row],[sprzedane kg cukru]])</f>
        <v>1311</v>
      </c>
      <c r="H14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1640</v>
      </c>
    </row>
    <row r="1408" spans="4:8" x14ac:dyDescent="0.25">
      <c r="D1408" s="1">
        <v>39519</v>
      </c>
      <c r="E1408" s="2" t="s">
        <v>12</v>
      </c>
      <c r="F1408">
        <v>46</v>
      </c>
      <c r="G1408">
        <f>IF(cukier8[[#This Row],[NIP]]=E1407,G1407+cukier8[[#This Row],[sprzedane kg cukru]],cukier8[[#This Row],[sprzedane kg cukru]])</f>
        <v>1357</v>
      </c>
      <c r="H14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460</v>
      </c>
    </row>
    <row r="1409" spans="4:8" x14ac:dyDescent="0.25">
      <c r="D1409" s="1">
        <v>39573</v>
      </c>
      <c r="E1409" s="2" t="s">
        <v>12</v>
      </c>
      <c r="F1409">
        <v>71</v>
      </c>
      <c r="G1409">
        <f>IF(cukier8[[#This Row],[NIP]]=E1408,G1408+cukier8[[#This Row],[sprzedane kg cukru]],cukier8[[#This Row],[sprzedane kg cukru]])</f>
        <v>1428</v>
      </c>
      <c r="H14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710</v>
      </c>
    </row>
    <row r="1410" spans="4:8" x14ac:dyDescent="0.25">
      <c r="D1410" s="1">
        <v>39614</v>
      </c>
      <c r="E1410" s="2" t="s">
        <v>12</v>
      </c>
      <c r="F1410">
        <v>30</v>
      </c>
      <c r="G1410">
        <f>IF(cukier8[[#This Row],[NIP]]=E1409,G1409+cukier8[[#This Row],[sprzedane kg cukru]],cukier8[[#This Row],[sprzedane kg cukru]])</f>
        <v>1458</v>
      </c>
      <c r="H14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</v>
      </c>
    </row>
    <row r="1411" spans="4:8" x14ac:dyDescent="0.25">
      <c r="D1411" s="1">
        <v>39965</v>
      </c>
      <c r="E1411" s="2" t="s">
        <v>12</v>
      </c>
      <c r="F1411">
        <v>120</v>
      </c>
      <c r="G1411">
        <f>IF(cukier8[[#This Row],[NIP]]=E1410,G1410+cukier8[[#This Row],[sprzedane kg cukru]],cukier8[[#This Row],[sprzedane kg cukru]])</f>
        <v>1578</v>
      </c>
      <c r="H14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1200</v>
      </c>
    </row>
    <row r="1412" spans="4:8" x14ac:dyDescent="0.25">
      <c r="D1412" s="1">
        <v>40000</v>
      </c>
      <c r="E1412" s="2" t="s">
        <v>12</v>
      </c>
      <c r="F1412">
        <v>123</v>
      </c>
      <c r="G1412">
        <f>IF(cukier8[[#This Row],[NIP]]=E1411,G1411+cukier8[[#This Row],[sprzedane kg cukru]],cukier8[[#This Row],[sprzedane kg cukru]])</f>
        <v>1701</v>
      </c>
      <c r="H14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1230</v>
      </c>
    </row>
    <row r="1413" spans="4:8" x14ac:dyDescent="0.25">
      <c r="D1413" s="1">
        <v>40139</v>
      </c>
      <c r="E1413" s="2" t="s">
        <v>12</v>
      </c>
      <c r="F1413">
        <v>66</v>
      </c>
      <c r="G1413">
        <f>IF(cukier8[[#This Row],[NIP]]=E1412,G1412+cukier8[[#This Row],[sprzedane kg cukru]],cukier8[[#This Row],[sprzedane kg cukru]])</f>
        <v>1767</v>
      </c>
      <c r="H14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660</v>
      </c>
    </row>
    <row r="1414" spans="4:8" x14ac:dyDescent="0.25">
      <c r="D1414" s="1">
        <v>40166</v>
      </c>
      <c r="E1414" s="2" t="s">
        <v>12</v>
      </c>
      <c r="F1414">
        <v>151</v>
      </c>
      <c r="G1414">
        <f>IF(cukier8[[#This Row],[NIP]]=E1413,G1413+cukier8[[#This Row],[sprzedane kg cukru]],cukier8[[#This Row],[sprzedane kg cukru]])</f>
        <v>1918</v>
      </c>
      <c r="H14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1510</v>
      </c>
    </row>
    <row r="1415" spans="4:8" x14ac:dyDescent="0.25">
      <c r="D1415" s="1">
        <v>40208</v>
      </c>
      <c r="E1415" s="2" t="s">
        <v>12</v>
      </c>
      <c r="F1415">
        <v>191</v>
      </c>
      <c r="G1415">
        <f>IF(cukier8[[#This Row],[NIP]]=E1414,G1414+cukier8[[#This Row],[sprzedane kg cukru]],cukier8[[#This Row],[sprzedane kg cukru]])</f>
        <v>2109</v>
      </c>
      <c r="H14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1910</v>
      </c>
    </row>
    <row r="1416" spans="4:8" x14ac:dyDescent="0.25">
      <c r="D1416" s="1">
        <v>40227</v>
      </c>
      <c r="E1416" s="2" t="s">
        <v>12</v>
      </c>
      <c r="F1416">
        <v>23</v>
      </c>
      <c r="G1416">
        <f>IF(cukier8[[#This Row],[NIP]]=E1415,G1415+cukier8[[#This Row],[sprzedane kg cukru]],cukier8[[#This Row],[sprzedane kg cukru]])</f>
        <v>2132</v>
      </c>
      <c r="H14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230</v>
      </c>
    </row>
    <row r="1417" spans="4:8" x14ac:dyDescent="0.25">
      <c r="D1417" s="1">
        <v>40347</v>
      </c>
      <c r="E1417" s="2" t="s">
        <v>12</v>
      </c>
      <c r="F1417">
        <v>117</v>
      </c>
      <c r="G1417">
        <f>IF(cukier8[[#This Row],[NIP]]=E1416,G1416+cukier8[[#This Row],[sprzedane kg cukru]],cukier8[[#This Row],[sprzedane kg cukru]])</f>
        <v>2249</v>
      </c>
      <c r="H14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1170</v>
      </c>
    </row>
    <row r="1418" spans="4:8" x14ac:dyDescent="0.25">
      <c r="D1418" s="1">
        <v>40379</v>
      </c>
      <c r="E1418" s="2" t="s">
        <v>12</v>
      </c>
      <c r="F1418">
        <v>30</v>
      </c>
      <c r="G1418">
        <f>IF(cukier8[[#This Row],[NIP]]=E1417,G1417+cukier8[[#This Row],[sprzedane kg cukru]],cukier8[[#This Row],[sprzedane kg cukru]])</f>
        <v>2279</v>
      </c>
      <c r="H14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</v>
      </c>
    </row>
    <row r="1419" spans="4:8" x14ac:dyDescent="0.25">
      <c r="D1419" s="1">
        <v>40401</v>
      </c>
      <c r="E1419" s="2" t="s">
        <v>12</v>
      </c>
      <c r="F1419">
        <v>150</v>
      </c>
      <c r="G1419">
        <f>IF(cukier8[[#This Row],[NIP]]=E1418,G1418+cukier8[[#This Row],[sprzedane kg cukru]],cukier8[[#This Row],[sprzedane kg cukru]])</f>
        <v>2429</v>
      </c>
      <c r="H14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1500</v>
      </c>
    </row>
    <row r="1420" spans="4:8" x14ac:dyDescent="0.25">
      <c r="D1420" s="1">
        <v>40427</v>
      </c>
      <c r="E1420" s="2" t="s">
        <v>12</v>
      </c>
      <c r="F1420">
        <v>28</v>
      </c>
      <c r="G1420">
        <f>IF(cukier8[[#This Row],[NIP]]=E1419,G1419+cukier8[[#This Row],[sprzedane kg cukru]],cukier8[[#This Row],[sprzedane kg cukru]])</f>
        <v>2457</v>
      </c>
      <c r="H14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280</v>
      </c>
    </row>
    <row r="1421" spans="4:8" x14ac:dyDescent="0.25">
      <c r="D1421" s="1">
        <v>40431</v>
      </c>
      <c r="E1421" s="2" t="s">
        <v>12</v>
      </c>
      <c r="F1421">
        <v>28</v>
      </c>
      <c r="G1421">
        <f>IF(cukier8[[#This Row],[NIP]]=E1420,G1420+cukier8[[#This Row],[sprzedane kg cukru]],cukier8[[#This Row],[sprzedane kg cukru]])</f>
        <v>2485</v>
      </c>
      <c r="H14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280</v>
      </c>
    </row>
    <row r="1422" spans="4:8" x14ac:dyDescent="0.25">
      <c r="D1422" s="1">
        <v>40548</v>
      </c>
      <c r="E1422" s="2" t="s">
        <v>12</v>
      </c>
      <c r="F1422">
        <v>124</v>
      </c>
      <c r="G1422">
        <f>IF(cukier8[[#This Row],[NIP]]=E1421,G1421+cukier8[[#This Row],[sprzedane kg cukru]],cukier8[[#This Row],[sprzedane kg cukru]])</f>
        <v>2609</v>
      </c>
      <c r="H14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1240</v>
      </c>
    </row>
    <row r="1423" spans="4:8" x14ac:dyDescent="0.25">
      <c r="D1423" s="1">
        <v>40608</v>
      </c>
      <c r="E1423" s="2" t="s">
        <v>12</v>
      </c>
      <c r="F1423">
        <v>116</v>
      </c>
      <c r="G1423">
        <f>IF(cukier8[[#This Row],[NIP]]=E1422,G1422+cukier8[[#This Row],[sprzedane kg cukru]],cukier8[[#This Row],[sprzedane kg cukru]])</f>
        <v>2725</v>
      </c>
      <c r="H14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1160</v>
      </c>
    </row>
    <row r="1424" spans="4:8" x14ac:dyDescent="0.25">
      <c r="D1424" s="1">
        <v>40635</v>
      </c>
      <c r="E1424" s="2" t="s">
        <v>12</v>
      </c>
      <c r="F1424">
        <v>30</v>
      </c>
      <c r="G1424">
        <f>IF(cukier8[[#This Row],[NIP]]=E1423,G1423+cukier8[[#This Row],[sprzedane kg cukru]],cukier8[[#This Row],[sprzedane kg cukru]])</f>
        <v>2755</v>
      </c>
      <c r="H14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</v>
      </c>
    </row>
    <row r="1425" spans="4:8" x14ac:dyDescent="0.25">
      <c r="D1425" s="1">
        <v>40671</v>
      </c>
      <c r="E1425" s="2" t="s">
        <v>12</v>
      </c>
      <c r="F1425">
        <v>143</v>
      </c>
      <c r="G1425">
        <f>IF(cukier8[[#This Row],[NIP]]=E1424,G1424+cukier8[[#This Row],[sprzedane kg cukru]],cukier8[[#This Row],[sprzedane kg cukru]])</f>
        <v>2898</v>
      </c>
      <c r="H14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1430</v>
      </c>
    </row>
    <row r="1426" spans="4:8" x14ac:dyDescent="0.25">
      <c r="D1426" s="1">
        <v>40740</v>
      </c>
      <c r="E1426" s="2" t="s">
        <v>12</v>
      </c>
      <c r="F1426">
        <v>82</v>
      </c>
      <c r="G1426">
        <f>IF(cukier8[[#This Row],[NIP]]=E1425,G1425+cukier8[[#This Row],[sprzedane kg cukru]],cukier8[[#This Row],[sprzedane kg cukru]])</f>
        <v>2980</v>
      </c>
      <c r="H14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820</v>
      </c>
    </row>
    <row r="1427" spans="4:8" x14ac:dyDescent="0.25">
      <c r="D1427" s="1">
        <v>40793</v>
      </c>
      <c r="E1427" s="2" t="s">
        <v>12</v>
      </c>
      <c r="F1427">
        <v>21</v>
      </c>
      <c r="G1427">
        <f>IF(cukier8[[#This Row],[NIP]]=E1426,G1426+cukier8[[#This Row],[sprzedane kg cukru]],cukier8[[#This Row],[sprzedane kg cukru]])</f>
        <v>3001</v>
      </c>
      <c r="H14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210</v>
      </c>
    </row>
    <row r="1428" spans="4:8" x14ac:dyDescent="0.25">
      <c r="D1428" s="1">
        <v>40898</v>
      </c>
      <c r="E1428" s="2" t="s">
        <v>12</v>
      </c>
      <c r="F1428">
        <v>183</v>
      </c>
      <c r="G1428">
        <f>IF(cukier8[[#This Row],[NIP]]=E1427,G1427+cukier8[[#This Row],[sprzedane kg cukru]],cukier8[[#This Row],[sprzedane kg cukru]])</f>
        <v>3184</v>
      </c>
      <c r="H14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1830</v>
      </c>
    </row>
    <row r="1429" spans="4:8" x14ac:dyDescent="0.25">
      <c r="D1429" s="1">
        <v>40923</v>
      </c>
      <c r="E1429" s="2" t="s">
        <v>12</v>
      </c>
      <c r="F1429">
        <v>78</v>
      </c>
      <c r="G1429">
        <f>IF(cukier8[[#This Row],[NIP]]=E1428,G1428+cukier8[[#This Row],[sprzedane kg cukru]],cukier8[[#This Row],[sprzedane kg cukru]])</f>
        <v>3262</v>
      </c>
      <c r="H14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780</v>
      </c>
    </row>
    <row r="1430" spans="4:8" x14ac:dyDescent="0.25">
      <c r="D1430" s="1">
        <v>41041</v>
      </c>
      <c r="E1430" s="2" t="s">
        <v>12</v>
      </c>
      <c r="F1430">
        <v>79</v>
      </c>
      <c r="G1430">
        <f>IF(cukier8[[#This Row],[NIP]]=E1429,G1429+cukier8[[#This Row],[sprzedane kg cukru]],cukier8[[#This Row],[sprzedane kg cukru]])</f>
        <v>3341</v>
      </c>
      <c r="H14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790</v>
      </c>
    </row>
    <row r="1431" spans="4:8" x14ac:dyDescent="0.25">
      <c r="D1431" s="1">
        <v>41146</v>
      </c>
      <c r="E1431" s="2" t="s">
        <v>12</v>
      </c>
      <c r="F1431">
        <v>77</v>
      </c>
      <c r="G1431">
        <f>IF(cukier8[[#This Row],[NIP]]=E1430,G1430+cukier8[[#This Row],[sprzedane kg cukru]],cukier8[[#This Row],[sprzedane kg cukru]])</f>
        <v>3418</v>
      </c>
      <c r="H14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770</v>
      </c>
    </row>
    <row r="1432" spans="4:8" x14ac:dyDescent="0.25">
      <c r="D1432" s="1">
        <v>41222</v>
      </c>
      <c r="E1432" s="2" t="s">
        <v>12</v>
      </c>
      <c r="F1432">
        <v>142</v>
      </c>
      <c r="G1432">
        <f>IF(cukier8[[#This Row],[NIP]]=E1431,G1431+cukier8[[#This Row],[sprzedane kg cukru]],cukier8[[#This Row],[sprzedane kg cukru]])</f>
        <v>3560</v>
      </c>
      <c r="H14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1420</v>
      </c>
    </row>
    <row r="1433" spans="4:8" x14ac:dyDescent="0.25">
      <c r="D1433" s="1">
        <v>41251</v>
      </c>
      <c r="E1433" s="2" t="s">
        <v>12</v>
      </c>
      <c r="F1433">
        <v>168</v>
      </c>
      <c r="G1433">
        <f>IF(cukier8[[#This Row],[NIP]]=E1432,G1432+cukier8[[#This Row],[sprzedane kg cukru]],cukier8[[#This Row],[sprzedane kg cukru]])</f>
        <v>3728</v>
      </c>
      <c r="H14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1680</v>
      </c>
    </row>
    <row r="1434" spans="4:8" x14ac:dyDescent="0.25">
      <c r="D1434" s="1">
        <v>41325</v>
      </c>
      <c r="E1434" s="2" t="s">
        <v>12</v>
      </c>
      <c r="F1434">
        <v>26</v>
      </c>
      <c r="G1434">
        <f>IF(cukier8[[#This Row],[NIP]]=E1433,G1433+cukier8[[#This Row],[sprzedane kg cukru]],cukier8[[#This Row],[sprzedane kg cukru]])</f>
        <v>3754</v>
      </c>
      <c r="H14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260</v>
      </c>
    </row>
    <row r="1435" spans="4:8" x14ac:dyDescent="0.25">
      <c r="D1435" s="1">
        <v>41405</v>
      </c>
      <c r="E1435" s="2" t="s">
        <v>12</v>
      </c>
      <c r="F1435">
        <v>115</v>
      </c>
      <c r="G1435">
        <f>IF(cukier8[[#This Row],[NIP]]=E1434,G1434+cukier8[[#This Row],[sprzedane kg cukru]],cukier8[[#This Row],[sprzedane kg cukru]])</f>
        <v>3869</v>
      </c>
      <c r="H14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1150</v>
      </c>
    </row>
    <row r="1436" spans="4:8" x14ac:dyDescent="0.25">
      <c r="D1436" s="1">
        <v>41432</v>
      </c>
      <c r="E1436" s="2" t="s">
        <v>12</v>
      </c>
      <c r="F1436">
        <v>99</v>
      </c>
      <c r="G1436">
        <f>IF(cukier8[[#This Row],[NIP]]=E1435,G1435+cukier8[[#This Row],[sprzedane kg cukru]],cukier8[[#This Row],[sprzedane kg cukru]])</f>
        <v>3968</v>
      </c>
      <c r="H14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990</v>
      </c>
    </row>
    <row r="1437" spans="4:8" x14ac:dyDescent="0.25">
      <c r="D1437" s="1">
        <v>41449</v>
      </c>
      <c r="E1437" s="2" t="s">
        <v>12</v>
      </c>
      <c r="F1437">
        <v>98</v>
      </c>
      <c r="G1437">
        <f>IF(cukier8[[#This Row],[NIP]]=E1436,G1436+cukier8[[#This Row],[sprzedane kg cukru]],cukier8[[#This Row],[sprzedane kg cukru]])</f>
        <v>4066</v>
      </c>
      <c r="H14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980</v>
      </c>
    </row>
    <row r="1438" spans="4:8" x14ac:dyDescent="0.25">
      <c r="D1438" s="1">
        <v>41506</v>
      </c>
      <c r="E1438" s="2" t="s">
        <v>12</v>
      </c>
      <c r="F1438">
        <v>23</v>
      </c>
      <c r="G1438">
        <f>IF(cukier8[[#This Row],[NIP]]=E1437,G1437+cukier8[[#This Row],[sprzedane kg cukru]],cukier8[[#This Row],[sprzedane kg cukru]])</f>
        <v>4089</v>
      </c>
      <c r="H14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230</v>
      </c>
    </row>
    <row r="1439" spans="4:8" x14ac:dyDescent="0.25">
      <c r="D1439" s="1">
        <v>41558</v>
      </c>
      <c r="E1439" s="2" t="s">
        <v>12</v>
      </c>
      <c r="F1439">
        <v>159</v>
      </c>
      <c r="G1439">
        <f>IF(cukier8[[#This Row],[NIP]]=E1438,G1438+cukier8[[#This Row],[sprzedane kg cukru]],cukier8[[#This Row],[sprzedane kg cukru]])</f>
        <v>4248</v>
      </c>
      <c r="H14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1590</v>
      </c>
    </row>
    <row r="1440" spans="4:8" x14ac:dyDescent="0.25">
      <c r="D1440" s="1">
        <v>41648</v>
      </c>
      <c r="E1440" s="2" t="s">
        <v>12</v>
      </c>
      <c r="F1440">
        <v>64</v>
      </c>
      <c r="G1440">
        <f>IF(cukier8[[#This Row],[NIP]]=E1439,G1439+cukier8[[#This Row],[sprzedane kg cukru]],cukier8[[#This Row],[sprzedane kg cukru]])</f>
        <v>4312</v>
      </c>
      <c r="H14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640</v>
      </c>
    </row>
    <row r="1441" spans="4:8" x14ac:dyDescent="0.25">
      <c r="D1441" s="1">
        <v>41653</v>
      </c>
      <c r="E1441" s="2" t="s">
        <v>12</v>
      </c>
      <c r="F1441">
        <v>152</v>
      </c>
      <c r="G1441">
        <f>IF(cukier8[[#This Row],[NIP]]=E1440,G1440+cukier8[[#This Row],[sprzedane kg cukru]],cukier8[[#This Row],[sprzedane kg cukru]])</f>
        <v>4464</v>
      </c>
      <c r="H14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1520</v>
      </c>
    </row>
    <row r="1442" spans="4:8" x14ac:dyDescent="0.25">
      <c r="D1442" s="1">
        <v>41677</v>
      </c>
      <c r="E1442" s="2" t="s">
        <v>12</v>
      </c>
      <c r="F1442">
        <v>130</v>
      </c>
      <c r="G1442">
        <f>IF(cukier8[[#This Row],[NIP]]=E1441,G1441+cukier8[[#This Row],[sprzedane kg cukru]],cukier8[[#This Row],[sprzedane kg cukru]])</f>
        <v>4594</v>
      </c>
      <c r="H14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1300</v>
      </c>
    </row>
    <row r="1443" spans="4:8" x14ac:dyDescent="0.25">
      <c r="D1443" s="1">
        <v>41701</v>
      </c>
      <c r="E1443" s="2" t="s">
        <v>12</v>
      </c>
      <c r="F1443">
        <v>69</v>
      </c>
      <c r="G1443">
        <f>IF(cukier8[[#This Row],[NIP]]=E1442,G1442+cukier8[[#This Row],[sprzedane kg cukru]],cukier8[[#This Row],[sprzedane kg cukru]])</f>
        <v>4663</v>
      </c>
      <c r="H14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690</v>
      </c>
    </row>
    <row r="1444" spans="4:8" x14ac:dyDescent="0.25">
      <c r="D1444" s="1">
        <v>41877</v>
      </c>
      <c r="E1444" s="2" t="s">
        <v>12</v>
      </c>
      <c r="F1444">
        <v>147</v>
      </c>
      <c r="G1444">
        <f>IF(cukier8[[#This Row],[NIP]]=E1443,G1443+cukier8[[#This Row],[sprzedane kg cukru]],cukier8[[#This Row],[sprzedane kg cukru]])</f>
        <v>4810</v>
      </c>
      <c r="H14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1470</v>
      </c>
    </row>
    <row r="1445" spans="4:8" x14ac:dyDescent="0.25">
      <c r="D1445" s="1">
        <v>41962</v>
      </c>
      <c r="E1445" s="2" t="s">
        <v>12</v>
      </c>
      <c r="F1445">
        <v>21</v>
      </c>
      <c r="G1445">
        <f>IF(cukier8[[#This Row],[NIP]]=E1444,G1444+cukier8[[#This Row],[sprzedane kg cukru]],cukier8[[#This Row],[sprzedane kg cukru]])</f>
        <v>4831</v>
      </c>
      <c r="H14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210</v>
      </c>
    </row>
    <row r="1446" spans="4:8" x14ac:dyDescent="0.25">
      <c r="D1446" s="1">
        <v>38517</v>
      </c>
      <c r="E1446" s="2" t="s">
        <v>56</v>
      </c>
      <c r="F1446">
        <v>3</v>
      </c>
      <c r="G1446">
        <f>IF(cukier8[[#This Row],[NIP]]=E1445,G1445+cukier8[[#This Row],[sprzedane kg cukru]],cukier8[[#This Row],[sprzedane kg cukru]])</f>
        <v>3</v>
      </c>
      <c r="H14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47" spans="4:8" x14ac:dyDescent="0.25">
      <c r="D1447" s="1">
        <v>39785</v>
      </c>
      <c r="E1447" s="2" t="s">
        <v>56</v>
      </c>
      <c r="F1447">
        <v>17</v>
      </c>
      <c r="G1447">
        <f>IF(cukier8[[#This Row],[NIP]]=E1446,G1446+cukier8[[#This Row],[sprzedane kg cukru]],cukier8[[#This Row],[sprzedane kg cukru]])</f>
        <v>20</v>
      </c>
      <c r="H14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48" spans="4:8" x14ac:dyDescent="0.25">
      <c r="D1448" s="1">
        <v>40253</v>
      </c>
      <c r="E1448" s="2" t="s">
        <v>56</v>
      </c>
      <c r="F1448">
        <v>6</v>
      </c>
      <c r="G1448">
        <f>IF(cukier8[[#This Row],[NIP]]=E1447,G1447+cukier8[[#This Row],[sprzedane kg cukru]],cukier8[[#This Row],[sprzedane kg cukru]])</f>
        <v>26</v>
      </c>
      <c r="H14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49" spans="4:8" x14ac:dyDescent="0.25">
      <c r="D1449" s="1">
        <v>41171</v>
      </c>
      <c r="E1449" s="2" t="s">
        <v>56</v>
      </c>
      <c r="F1449">
        <v>4</v>
      </c>
      <c r="G1449">
        <f>IF(cukier8[[#This Row],[NIP]]=E1448,G1448+cukier8[[#This Row],[sprzedane kg cukru]],cukier8[[#This Row],[sprzedane kg cukru]])</f>
        <v>30</v>
      </c>
      <c r="H14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50" spans="4:8" x14ac:dyDescent="0.25">
      <c r="D1450" s="1">
        <v>41950</v>
      </c>
      <c r="E1450" s="2" t="s">
        <v>56</v>
      </c>
      <c r="F1450">
        <v>6</v>
      </c>
      <c r="G1450">
        <f>IF(cukier8[[#This Row],[NIP]]=E1449,G1449+cukier8[[#This Row],[sprzedane kg cukru]],cukier8[[#This Row],[sprzedane kg cukru]])</f>
        <v>36</v>
      </c>
      <c r="H14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51" spans="4:8" x14ac:dyDescent="0.25">
      <c r="D1451" s="1">
        <v>38459</v>
      </c>
      <c r="E1451" s="2" t="s">
        <v>41</v>
      </c>
      <c r="F1451">
        <v>149</v>
      </c>
      <c r="G1451">
        <f>IF(cukier8[[#This Row],[NIP]]=E1450,G1450+cukier8[[#This Row],[sprzedane kg cukru]],cukier8[[#This Row],[sprzedane kg cukru]])</f>
        <v>149</v>
      </c>
      <c r="H14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745</v>
      </c>
    </row>
    <row r="1452" spans="4:8" x14ac:dyDescent="0.25">
      <c r="D1452" s="1">
        <v>38594</v>
      </c>
      <c r="E1452" s="2" t="s">
        <v>41</v>
      </c>
      <c r="F1452">
        <v>31</v>
      </c>
      <c r="G1452">
        <f>IF(cukier8[[#This Row],[NIP]]=E1451,G1451+cukier8[[#This Row],[sprzedane kg cukru]],cukier8[[#This Row],[sprzedane kg cukru]])</f>
        <v>180</v>
      </c>
      <c r="H14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155</v>
      </c>
    </row>
    <row r="1453" spans="4:8" x14ac:dyDescent="0.25">
      <c r="D1453" s="1">
        <v>38784</v>
      </c>
      <c r="E1453" s="2" t="s">
        <v>41</v>
      </c>
      <c r="F1453">
        <v>127</v>
      </c>
      <c r="G1453">
        <f>IF(cukier8[[#This Row],[NIP]]=E1452,G1452+cukier8[[#This Row],[sprzedane kg cukru]],cukier8[[#This Row],[sprzedane kg cukru]])</f>
        <v>307</v>
      </c>
      <c r="H14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635</v>
      </c>
    </row>
    <row r="1454" spans="4:8" x14ac:dyDescent="0.25">
      <c r="D1454" s="1">
        <v>38870</v>
      </c>
      <c r="E1454" s="2" t="s">
        <v>41</v>
      </c>
      <c r="F1454">
        <v>164</v>
      </c>
      <c r="G1454">
        <f>IF(cukier8[[#This Row],[NIP]]=E1453,G1453+cukier8[[#This Row],[sprzedane kg cukru]],cukier8[[#This Row],[sprzedane kg cukru]])</f>
        <v>471</v>
      </c>
      <c r="H14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820</v>
      </c>
    </row>
    <row r="1455" spans="4:8" x14ac:dyDescent="0.25">
      <c r="D1455" s="1">
        <v>38986</v>
      </c>
      <c r="E1455" s="2" t="s">
        <v>41</v>
      </c>
      <c r="F1455">
        <v>45</v>
      </c>
      <c r="G1455">
        <f>IF(cukier8[[#This Row],[NIP]]=E1454,G1454+cukier8[[#This Row],[sprzedane kg cukru]],cukier8[[#This Row],[sprzedane kg cukru]])</f>
        <v>516</v>
      </c>
      <c r="H14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225</v>
      </c>
    </row>
    <row r="1456" spans="4:8" x14ac:dyDescent="0.25">
      <c r="D1456" s="1">
        <v>39172</v>
      </c>
      <c r="E1456" s="2" t="s">
        <v>41</v>
      </c>
      <c r="F1456">
        <v>156</v>
      </c>
      <c r="G1456">
        <f>IF(cukier8[[#This Row],[NIP]]=E1455,G1455+cukier8[[#This Row],[sprzedane kg cukru]],cukier8[[#This Row],[sprzedane kg cukru]])</f>
        <v>672</v>
      </c>
      <c r="H14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780</v>
      </c>
    </row>
    <row r="1457" spans="4:8" x14ac:dyDescent="0.25">
      <c r="D1457" s="1">
        <v>39179</v>
      </c>
      <c r="E1457" s="2" t="s">
        <v>41</v>
      </c>
      <c r="F1457">
        <v>52</v>
      </c>
      <c r="G1457">
        <f>IF(cukier8[[#This Row],[NIP]]=E1456,G1456+cukier8[[#This Row],[sprzedane kg cukru]],cukier8[[#This Row],[sprzedane kg cukru]])</f>
        <v>724</v>
      </c>
      <c r="H14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260</v>
      </c>
    </row>
    <row r="1458" spans="4:8" x14ac:dyDescent="0.25">
      <c r="D1458" s="1">
        <v>39553</v>
      </c>
      <c r="E1458" s="2" t="s">
        <v>41</v>
      </c>
      <c r="F1458">
        <v>78</v>
      </c>
      <c r="G1458">
        <f>IF(cukier8[[#This Row],[NIP]]=E1457,G1457+cukier8[[#This Row],[sprzedane kg cukru]],cukier8[[#This Row],[sprzedane kg cukru]])</f>
        <v>802</v>
      </c>
      <c r="H14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390</v>
      </c>
    </row>
    <row r="1459" spans="4:8" x14ac:dyDescent="0.25">
      <c r="D1459" s="1">
        <v>39657</v>
      </c>
      <c r="E1459" s="2" t="s">
        <v>41</v>
      </c>
      <c r="F1459">
        <v>38</v>
      </c>
      <c r="G1459">
        <f>IF(cukier8[[#This Row],[NIP]]=E1458,G1458+cukier8[[#This Row],[sprzedane kg cukru]],cukier8[[#This Row],[sprzedane kg cukru]])</f>
        <v>840</v>
      </c>
      <c r="H14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190</v>
      </c>
    </row>
    <row r="1460" spans="4:8" x14ac:dyDescent="0.25">
      <c r="D1460" s="1">
        <v>40094</v>
      </c>
      <c r="E1460" s="2" t="s">
        <v>41</v>
      </c>
      <c r="F1460">
        <v>120</v>
      </c>
      <c r="G1460">
        <f>IF(cukier8[[#This Row],[NIP]]=E1459,G1459+cukier8[[#This Row],[sprzedane kg cukru]],cukier8[[#This Row],[sprzedane kg cukru]])</f>
        <v>960</v>
      </c>
      <c r="H14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600</v>
      </c>
    </row>
    <row r="1461" spans="4:8" x14ac:dyDescent="0.25">
      <c r="D1461" s="1">
        <v>40165</v>
      </c>
      <c r="E1461" s="2" t="s">
        <v>41</v>
      </c>
      <c r="F1461">
        <v>67</v>
      </c>
      <c r="G1461">
        <f>IF(cukier8[[#This Row],[NIP]]=E1460,G1460+cukier8[[#This Row],[sprzedane kg cukru]],cukier8[[#This Row],[sprzedane kg cukru]])</f>
        <v>1027</v>
      </c>
      <c r="H14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670</v>
      </c>
    </row>
    <row r="1462" spans="4:8" x14ac:dyDescent="0.25">
      <c r="D1462" s="1">
        <v>40270</v>
      </c>
      <c r="E1462" s="2" t="s">
        <v>41</v>
      </c>
      <c r="F1462">
        <v>143</v>
      </c>
      <c r="G1462">
        <f>IF(cukier8[[#This Row],[NIP]]=E1461,G1461+cukier8[[#This Row],[sprzedane kg cukru]],cukier8[[#This Row],[sprzedane kg cukru]])</f>
        <v>1170</v>
      </c>
      <c r="H14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1430</v>
      </c>
    </row>
    <row r="1463" spans="4:8" x14ac:dyDescent="0.25">
      <c r="D1463" s="1">
        <v>40331</v>
      </c>
      <c r="E1463" s="2" t="s">
        <v>41</v>
      </c>
      <c r="F1463">
        <v>114</v>
      </c>
      <c r="G1463">
        <f>IF(cukier8[[#This Row],[NIP]]=E1462,G1462+cukier8[[#This Row],[sprzedane kg cukru]],cukier8[[#This Row],[sprzedane kg cukru]])</f>
        <v>1284</v>
      </c>
      <c r="H14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1140</v>
      </c>
    </row>
    <row r="1464" spans="4:8" x14ac:dyDescent="0.25">
      <c r="D1464" s="1">
        <v>40343</v>
      </c>
      <c r="E1464" s="2" t="s">
        <v>41</v>
      </c>
      <c r="F1464">
        <v>121</v>
      </c>
      <c r="G1464">
        <f>IF(cukier8[[#This Row],[NIP]]=E1463,G1463+cukier8[[#This Row],[sprzedane kg cukru]],cukier8[[#This Row],[sprzedane kg cukru]])</f>
        <v>1405</v>
      </c>
      <c r="H14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1210</v>
      </c>
    </row>
    <row r="1465" spans="4:8" x14ac:dyDescent="0.25">
      <c r="D1465" s="1">
        <v>40372</v>
      </c>
      <c r="E1465" s="2" t="s">
        <v>41</v>
      </c>
      <c r="F1465">
        <v>134</v>
      </c>
      <c r="G1465">
        <f>IF(cukier8[[#This Row],[NIP]]=E1464,G1464+cukier8[[#This Row],[sprzedane kg cukru]],cukier8[[#This Row],[sprzedane kg cukru]])</f>
        <v>1539</v>
      </c>
      <c r="H14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1340</v>
      </c>
    </row>
    <row r="1466" spans="4:8" x14ac:dyDescent="0.25">
      <c r="D1466" s="1">
        <v>40470</v>
      </c>
      <c r="E1466" s="2" t="s">
        <v>41</v>
      </c>
      <c r="F1466">
        <v>76</v>
      </c>
      <c r="G1466">
        <f>IF(cukier8[[#This Row],[NIP]]=E1465,G1465+cukier8[[#This Row],[sprzedane kg cukru]],cukier8[[#This Row],[sprzedane kg cukru]])</f>
        <v>1615</v>
      </c>
      <c r="H14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760</v>
      </c>
    </row>
    <row r="1467" spans="4:8" x14ac:dyDescent="0.25">
      <c r="D1467" s="1">
        <v>40564</v>
      </c>
      <c r="E1467" s="2" t="s">
        <v>41</v>
      </c>
      <c r="F1467">
        <v>185</v>
      </c>
      <c r="G1467">
        <f>IF(cukier8[[#This Row],[NIP]]=E1466,G1466+cukier8[[#This Row],[sprzedane kg cukru]],cukier8[[#This Row],[sprzedane kg cukru]])</f>
        <v>1800</v>
      </c>
      <c r="H14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1850</v>
      </c>
    </row>
    <row r="1468" spans="4:8" x14ac:dyDescent="0.25">
      <c r="D1468" s="1">
        <v>41461</v>
      </c>
      <c r="E1468" s="2" t="s">
        <v>41</v>
      </c>
      <c r="F1468">
        <v>31</v>
      </c>
      <c r="G1468">
        <f>IF(cukier8[[#This Row],[NIP]]=E1467,G1467+cukier8[[#This Row],[sprzedane kg cukru]],cukier8[[#This Row],[sprzedane kg cukru]])</f>
        <v>1831</v>
      </c>
      <c r="H14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310</v>
      </c>
    </row>
    <row r="1469" spans="4:8" x14ac:dyDescent="0.25">
      <c r="D1469" s="1">
        <v>41486</v>
      </c>
      <c r="E1469" s="2" t="s">
        <v>41</v>
      </c>
      <c r="F1469">
        <v>125</v>
      </c>
      <c r="G1469">
        <f>IF(cukier8[[#This Row],[NIP]]=E1468,G1468+cukier8[[#This Row],[sprzedane kg cukru]],cukier8[[#This Row],[sprzedane kg cukru]])</f>
        <v>1956</v>
      </c>
      <c r="H14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1250</v>
      </c>
    </row>
    <row r="1470" spans="4:8" x14ac:dyDescent="0.25">
      <c r="D1470" s="1">
        <v>41843</v>
      </c>
      <c r="E1470" s="2" t="s">
        <v>41</v>
      </c>
      <c r="F1470">
        <v>39</v>
      </c>
      <c r="G1470">
        <f>IF(cukier8[[#This Row],[NIP]]=E1469,G1469+cukier8[[#This Row],[sprzedane kg cukru]],cukier8[[#This Row],[sprzedane kg cukru]])</f>
        <v>1995</v>
      </c>
      <c r="H14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390</v>
      </c>
    </row>
    <row r="1471" spans="4:8" x14ac:dyDescent="0.25">
      <c r="D1471" s="1">
        <v>41897</v>
      </c>
      <c r="E1471" s="2" t="s">
        <v>41</v>
      </c>
      <c r="F1471">
        <v>47</v>
      </c>
      <c r="G1471">
        <f>IF(cukier8[[#This Row],[NIP]]=E1470,G1470+cukier8[[#This Row],[sprzedane kg cukru]],cukier8[[#This Row],[sprzedane kg cukru]])</f>
        <v>2042</v>
      </c>
      <c r="H14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470</v>
      </c>
    </row>
    <row r="1472" spans="4:8" x14ac:dyDescent="0.25">
      <c r="D1472" s="1">
        <v>39569</v>
      </c>
      <c r="E1472" s="2" t="s">
        <v>168</v>
      </c>
      <c r="F1472">
        <v>14</v>
      </c>
      <c r="G1472">
        <f>IF(cukier8[[#This Row],[NIP]]=E1471,G1471+cukier8[[#This Row],[sprzedane kg cukru]],cukier8[[#This Row],[sprzedane kg cukru]])</f>
        <v>14</v>
      </c>
      <c r="H14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73" spans="4:8" x14ac:dyDescent="0.25">
      <c r="D1473" s="1">
        <v>39853</v>
      </c>
      <c r="E1473" s="2" t="s">
        <v>168</v>
      </c>
      <c r="F1473">
        <v>11</v>
      </c>
      <c r="G1473">
        <f>IF(cukier8[[#This Row],[NIP]]=E1472,G1472+cukier8[[#This Row],[sprzedane kg cukru]],cukier8[[#This Row],[sprzedane kg cukru]])</f>
        <v>25</v>
      </c>
      <c r="H14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74" spans="4:8" x14ac:dyDescent="0.25">
      <c r="D1474" s="1">
        <v>38534</v>
      </c>
      <c r="E1474" s="2" t="s">
        <v>62</v>
      </c>
      <c r="F1474">
        <v>15</v>
      </c>
      <c r="G1474">
        <f>IF(cukier8[[#This Row],[NIP]]=E1473,G1473+cukier8[[#This Row],[sprzedane kg cukru]],cukier8[[#This Row],[sprzedane kg cukru]])</f>
        <v>15</v>
      </c>
      <c r="H14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75" spans="4:8" x14ac:dyDescent="0.25">
      <c r="D1475" s="1">
        <v>39299</v>
      </c>
      <c r="E1475" s="2" t="s">
        <v>62</v>
      </c>
      <c r="F1475">
        <v>7</v>
      </c>
      <c r="G1475">
        <f>IF(cukier8[[#This Row],[NIP]]=E1474,G1474+cukier8[[#This Row],[sprzedane kg cukru]],cukier8[[#This Row],[sprzedane kg cukru]])</f>
        <v>22</v>
      </c>
      <c r="H14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76" spans="4:8" x14ac:dyDescent="0.25">
      <c r="D1476" s="1">
        <v>41399</v>
      </c>
      <c r="E1476" s="2" t="s">
        <v>62</v>
      </c>
      <c r="F1476">
        <v>5</v>
      </c>
      <c r="G1476">
        <f>IF(cukier8[[#This Row],[NIP]]=E1475,G1475+cukier8[[#This Row],[sprzedane kg cukru]],cukier8[[#This Row],[sprzedane kg cukru]])</f>
        <v>27</v>
      </c>
      <c r="H14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77" spans="4:8" x14ac:dyDescent="0.25">
      <c r="D1477" s="1">
        <v>41689</v>
      </c>
      <c r="E1477" s="2" t="s">
        <v>62</v>
      </c>
      <c r="F1477">
        <v>19</v>
      </c>
      <c r="G1477">
        <f>IF(cukier8[[#This Row],[NIP]]=E1476,G1476+cukier8[[#This Row],[sprzedane kg cukru]],cukier8[[#This Row],[sprzedane kg cukru]])</f>
        <v>46</v>
      </c>
      <c r="H14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78" spans="4:8" x14ac:dyDescent="0.25">
      <c r="D1478" s="1">
        <v>38603</v>
      </c>
      <c r="E1478" s="2" t="s">
        <v>80</v>
      </c>
      <c r="F1478">
        <v>106</v>
      </c>
      <c r="G1478">
        <f>IF(cukier8[[#This Row],[NIP]]=E1477,G1477+cukier8[[#This Row],[sprzedane kg cukru]],cukier8[[#This Row],[sprzedane kg cukru]])</f>
        <v>106</v>
      </c>
      <c r="H14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530</v>
      </c>
    </row>
    <row r="1479" spans="4:8" x14ac:dyDescent="0.25">
      <c r="D1479" s="1">
        <v>38677</v>
      </c>
      <c r="E1479" s="2" t="s">
        <v>80</v>
      </c>
      <c r="F1479">
        <v>33</v>
      </c>
      <c r="G1479">
        <f>IF(cukier8[[#This Row],[NIP]]=E1478,G1478+cukier8[[#This Row],[sprzedane kg cukru]],cukier8[[#This Row],[sprzedane kg cukru]])</f>
        <v>139</v>
      </c>
      <c r="H14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165</v>
      </c>
    </row>
    <row r="1480" spans="4:8" x14ac:dyDescent="0.25">
      <c r="D1480" s="1">
        <v>38734</v>
      </c>
      <c r="E1480" s="2" t="s">
        <v>80</v>
      </c>
      <c r="F1480">
        <v>72</v>
      </c>
      <c r="G1480">
        <f>IF(cukier8[[#This Row],[NIP]]=E1479,G1479+cukier8[[#This Row],[sprzedane kg cukru]],cukier8[[#This Row],[sprzedane kg cukru]])</f>
        <v>211</v>
      </c>
      <c r="H14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360</v>
      </c>
    </row>
    <row r="1481" spans="4:8" x14ac:dyDescent="0.25">
      <c r="D1481" s="1">
        <v>39139</v>
      </c>
      <c r="E1481" s="2" t="s">
        <v>80</v>
      </c>
      <c r="F1481">
        <v>156</v>
      </c>
      <c r="G1481">
        <f>IF(cukier8[[#This Row],[NIP]]=E1480,G1480+cukier8[[#This Row],[sprzedane kg cukru]],cukier8[[#This Row],[sprzedane kg cukru]])</f>
        <v>367</v>
      </c>
      <c r="H14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780</v>
      </c>
    </row>
    <row r="1482" spans="4:8" x14ac:dyDescent="0.25">
      <c r="D1482" s="1">
        <v>39250</v>
      </c>
      <c r="E1482" s="2" t="s">
        <v>80</v>
      </c>
      <c r="F1482">
        <v>37</v>
      </c>
      <c r="G1482">
        <f>IF(cukier8[[#This Row],[NIP]]=E1481,G1481+cukier8[[#This Row],[sprzedane kg cukru]],cukier8[[#This Row],[sprzedane kg cukru]])</f>
        <v>404</v>
      </c>
      <c r="H14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185</v>
      </c>
    </row>
    <row r="1483" spans="4:8" x14ac:dyDescent="0.25">
      <c r="D1483" s="1">
        <v>39348</v>
      </c>
      <c r="E1483" s="2" t="s">
        <v>80</v>
      </c>
      <c r="F1483">
        <v>145</v>
      </c>
      <c r="G1483">
        <f>IF(cukier8[[#This Row],[NIP]]=E1482,G1482+cukier8[[#This Row],[sprzedane kg cukru]],cukier8[[#This Row],[sprzedane kg cukru]])</f>
        <v>549</v>
      </c>
      <c r="H14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725</v>
      </c>
    </row>
    <row r="1484" spans="4:8" x14ac:dyDescent="0.25">
      <c r="D1484" s="1">
        <v>39380</v>
      </c>
      <c r="E1484" s="2" t="s">
        <v>80</v>
      </c>
      <c r="F1484">
        <v>35</v>
      </c>
      <c r="G1484">
        <f>IF(cukier8[[#This Row],[NIP]]=E1483,G1483+cukier8[[#This Row],[sprzedane kg cukru]],cukier8[[#This Row],[sprzedane kg cukru]])</f>
        <v>584</v>
      </c>
      <c r="H14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175</v>
      </c>
    </row>
    <row r="1485" spans="4:8" x14ac:dyDescent="0.25">
      <c r="D1485" s="1">
        <v>39428</v>
      </c>
      <c r="E1485" s="2" t="s">
        <v>80</v>
      </c>
      <c r="F1485">
        <v>192</v>
      </c>
      <c r="G1485">
        <f>IF(cukier8[[#This Row],[NIP]]=E1484,G1484+cukier8[[#This Row],[sprzedane kg cukru]],cukier8[[#This Row],[sprzedane kg cukru]])</f>
        <v>776</v>
      </c>
      <c r="H14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960</v>
      </c>
    </row>
    <row r="1486" spans="4:8" x14ac:dyDescent="0.25">
      <c r="D1486" s="1">
        <v>39453</v>
      </c>
      <c r="E1486" s="2" t="s">
        <v>80</v>
      </c>
      <c r="F1486">
        <v>173</v>
      </c>
      <c r="G1486">
        <f>IF(cukier8[[#This Row],[NIP]]=E1485,G1485+cukier8[[#This Row],[sprzedane kg cukru]],cukier8[[#This Row],[sprzedane kg cukru]])</f>
        <v>949</v>
      </c>
      <c r="H14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865</v>
      </c>
    </row>
    <row r="1487" spans="4:8" x14ac:dyDescent="0.25">
      <c r="D1487" s="1">
        <v>39647</v>
      </c>
      <c r="E1487" s="2" t="s">
        <v>80</v>
      </c>
      <c r="F1487">
        <v>76</v>
      </c>
      <c r="G1487">
        <f>IF(cukier8[[#This Row],[NIP]]=E1486,G1486+cukier8[[#This Row],[sprzedane kg cukru]],cukier8[[#This Row],[sprzedane kg cukru]])</f>
        <v>1025</v>
      </c>
      <c r="H14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760</v>
      </c>
    </row>
    <row r="1488" spans="4:8" x14ac:dyDescent="0.25">
      <c r="D1488" s="1">
        <v>39669</v>
      </c>
      <c r="E1488" s="2" t="s">
        <v>80</v>
      </c>
      <c r="F1488">
        <v>83</v>
      </c>
      <c r="G1488">
        <f>IF(cukier8[[#This Row],[NIP]]=E1487,G1487+cukier8[[#This Row],[sprzedane kg cukru]],cukier8[[#This Row],[sprzedane kg cukru]])</f>
        <v>1108</v>
      </c>
      <c r="H14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830</v>
      </c>
    </row>
    <row r="1489" spans="4:8" x14ac:dyDescent="0.25">
      <c r="D1489" s="1">
        <v>39671</v>
      </c>
      <c r="E1489" s="2" t="s">
        <v>80</v>
      </c>
      <c r="F1489">
        <v>184</v>
      </c>
      <c r="G1489">
        <f>IF(cukier8[[#This Row],[NIP]]=E1488,G1488+cukier8[[#This Row],[sprzedane kg cukru]],cukier8[[#This Row],[sprzedane kg cukru]])</f>
        <v>1292</v>
      </c>
      <c r="H14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1840</v>
      </c>
    </row>
    <row r="1490" spans="4:8" x14ac:dyDescent="0.25">
      <c r="D1490" s="1">
        <v>39673</v>
      </c>
      <c r="E1490" s="2" t="s">
        <v>80</v>
      </c>
      <c r="F1490">
        <v>55</v>
      </c>
      <c r="G1490">
        <f>IF(cukier8[[#This Row],[NIP]]=E1489,G1489+cukier8[[#This Row],[sprzedane kg cukru]],cukier8[[#This Row],[sprzedane kg cukru]])</f>
        <v>1347</v>
      </c>
      <c r="H14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550</v>
      </c>
    </row>
    <row r="1491" spans="4:8" x14ac:dyDescent="0.25">
      <c r="D1491" s="1">
        <v>40006</v>
      </c>
      <c r="E1491" s="2" t="s">
        <v>80</v>
      </c>
      <c r="F1491">
        <v>111</v>
      </c>
      <c r="G1491">
        <f>IF(cukier8[[#This Row],[NIP]]=E1490,G1490+cukier8[[#This Row],[sprzedane kg cukru]],cukier8[[#This Row],[sprzedane kg cukru]])</f>
        <v>1458</v>
      </c>
      <c r="H14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1110</v>
      </c>
    </row>
    <row r="1492" spans="4:8" x14ac:dyDescent="0.25">
      <c r="D1492" s="1">
        <v>40122</v>
      </c>
      <c r="E1492" s="2" t="s">
        <v>80</v>
      </c>
      <c r="F1492">
        <v>142</v>
      </c>
      <c r="G1492">
        <f>IF(cukier8[[#This Row],[NIP]]=E1491,G1491+cukier8[[#This Row],[sprzedane kg cukru]],cukier8[[#This Row],[sprzedane kg cukru]])</f>
        <v>1600</v>
      </c>
      <c r="H14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1420</v>
      </c>
    </row>
    <row r="1493" spans="4:8" x14ac:dyDescent="0.25">
      <c r="D1493" s="1">
        <v>40247</v>
      </c>
      <c r="E1493" s="2" t="s">
        <v>80</v>
      </c>
      <c r="F1493">
        <v>59</v>
      </c>
      <c r="G1493">
        <f>IF(cukier8[[#This Row],[NIP]]=E1492,G1492+cukier8[[#This Row],[sprzedane kg cukru]],cukier8[[#This Row],[sprzedane kg cukru]])</f>
        <v>1659</v>
      </c>
      <c r="H14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590</v>
      </c>
    </row>
    <row r="1494" spans="4:8" x14ac:dyDescent="0.25">
      <c r="D1494" s="1">
        <v>40528</v>
      </c>
      <c r="E1494" s="2" t="s">
        <v>80</v>
      </c>
      <c r="F1494">
        <v>164</v>
      </c>
      <c r="G1494">
        <f>IF(cukier8[[#This Row],[NIP]]=E1493,G1493+cukier8[[#This Row],[sprzedane kg cukru]],cukier8[[#This Row],[sprzedane kg cukru]])</f>
        <v>1823</v>
      </c>
      <c r="H14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1640</v>
      </c>
    </row>
    <row r="1495" spans="4:8" x14ac:dyDescent="0.25">
      <c r="D1495" s="1">
        <v>41316</v>
      </c>
      <c r="E1495" s="2" t="s">
        <v>80</v>
      </c>
      <c r="F1495">
        <v>188</v>
      </c>
      <c r="G1495">
        <f>IF(cukier8[[#This Row],[NIP]]=E1494,G1494+cukier8[[#This Row],[sprzedane kg cukru]],cukier8[[#This Row],[sprzedane kg cukru]])</f>
        <v>2011</v>
      </c>
      <c r="H14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1880</v>
      </c>
    </row>
    <row r="1496" spans="4:8" x14ac:dyDescent="0.25">
      <c r="D1496" s="1">
        <v>41370</v>
      </c>
      <c r="E1496" s="2" t="s">
        <v>80</v>
      </c>
      <c r="F1496">
        <v>56</v>
      </c>
      <c r="G1496">
        <f>IF(cukier8[[#This Row],[NIP]]=E1495,G1495+cukier8[[#This Row],[sprzedane kg cukru]],cukier8[[#This Row],[sprzedane kg cukru]])</f>
        <v>2067</v>
      </c>
      <c r="H14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560</v>
      </c>
    </row>
    <row r="1497" spans="4:8" x14ac:dyDescent="0.25">
      <c r="D1497" s="1">
        <v>41854</v>
      </c>
      <c r="E1497" s="2" t="s">
        <v>80</v>
      </c>
      <c r="F1497">
        <v>56</v>
      </c>
      <c r="G1497">
        <f>IF(cukier8[[#This Row],[NIP]]=E1496,G1496+cukier8[[#This Row],[sprzedane kg cukru]],cukier8[[#This Row],[sprzedane kg cukru]])</f>
        <v>2123</v>
      </c>
      <c r="H14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560</v>
      </c>
    </row>
    <row r="1498" spans="4:8" x14ac:dyDescent="0.25">
      <c r="D1498" s="1">
        <v>39220</v>
      </c>
      <c r="E1498" s="2" t="s">
        <v>144</v>
      </c>
      <c r="F1498">
        <v>18</v>
      </c>
      <c r="G1498">
        <f>IF(cukier8[[#This Row],[NIP]]=E1497,G1497+cukier8[[#This Row],[sprzedane kg cukru]],cukier8[[#This Row],[sprzedane kg cukru]])</f>
        <v>18</v>
      </c>
      <c r="H14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499" spans="4:8" x14ac:dyDescent="0.25">
      <c r="D1499" s="1">
        <v>39905</v>
      </c>
      <c r="E1499" s="2" t="s">
        <v>144</v>
      </c>
      <c r="F1499">
        <v>10</v>
      </c>
      <c r="G1499">
        <f>IF(cukier8[[#This Row],[NIP]]=E1498,G1498+cukier8[[#This Row],[sprzedane kg cukru]],cukier8[[#This Row],[sprzedane kg cukru]])</f>
        <v>28</v>
      </c>
      <c r="H14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00" spans="4:8" x14ac:dyDescent="0.25">
      <c r="D1500" s="1">
        <v>40489</v>
      </c>
      <c r="E1500" s="2" t="s">
        <v>144</v>
      </c>
      <c r="F1500">
        <v>2</v>
      </c>
      <c r="G1500">
        <f>IF(cukier8[[#This Row],[NIP]]=E1499,G1499+cukier8[[#This Row],[sprzedane kg cukru]],cukier8[[#This Row],[sprzedane kg cukru]])</f>
        <v>30</v>
      </c>
      <c r="H15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01" spans="4:8" x14ac:dyDescent="0.25">
      <c r="D1501" s="1">
        <v>40544</v>
      </c>
      <c r="E1501" s="2" t="s">
        <v>144</v>
      </c>
      <c r="F1501">
        <v>20</v>
      </c>
      <c r="G1501">
        <f>IF(cukier8[[#This Row],[NIP]]=E1500,G1500+cukier8[[#This Row],[sprzedane kg cukru]],cukier8[[#This Row],[sprzedane kg cukru]])</f>
        <v>50</v>
      </c>
      <c r="H15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02" spans="4:8" x14ac:dyDescent="0.25">
      <c r="D1502" s="1">
        <v>38386</v>
      </c>
      <c r="E1502" s="2" t="s">
        <v>15</v>
      </c>
      <c r="F1502">
        <v>8</v>
      </c>
      <c r="G1502">
        <f>IF(cukier8[[#This Row],[NIP]]=E1501,G1501+cukier8[[#This Row],[sprzedane kg cukru]],cukier8[[#This Row],[sprzedane kg cukru]])</f>
        <v>8</v>
      </c>
      <c r="H15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03" spans="4:8" x14ac:dyDescent="0.25">
      <c r="D1503" s="1">
        <v>39230</v>
      </c>
      <c r="E1503" s="2" t="s">
        <v>15</v>
      </c>
      <c r="F1503">
        <v>10</v>
      </c>
      <c r="G1503">
        <f>IF(cukier8[[#This Row],[NIP]]=E1502,G1502+cukier8[[#This Row],[sprzedane kg cukru]],cukier8[[#This Row],[sprzedane kg cukru]])</f>
        <v>18</v>
      </c>
      <c r="H15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04" spans="4:8" x14ac:dyDescent="0.25">
      <c r="D1504" s="1">
        <v>39790</v>
      </c>
      <c r="E1504" s="2" t="s">
        <v>15</v>
      </c>
      <c r="F1504">
        <v>6</v>
      </c>
      <c r="G1504">
        <f>IF(cukier8[[#This Row],[NIP]]=E1503,G1503+cukier8[[#This Row],[sprzedane kg cukru]],cukier8[[#This Row],[sprzedane kg cukru]])</f>
        <v>24</v>
      </c>
      <c r="H15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05" spans="4:8" x14ac:dyDescent="0.25">
      <c r="D1505" s="1">
        <v>40799</v>
      </c>
      <c r="E1505" s="2" t="s">
        <v>15</v>
      </c>
      <c r="F1505">
        <v>20</v>
      </c>
      <c r="G1505">
        <f>IF(cukier8[[#This Row],[NIP]]=E1504,G1504+cukier8[[#This Row],[sprzedane kg cukru]],cukier8[[#This Row],[sprzedane kg cukru]])</f>
        <v>44</v>
      </c>
      <c r="H15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06" spans="4:8" x14ac:dyDescent="0.25">
      <c r="D1506" s="1">
        <v>39498</v>
      </c>
      <c r="E1506" s="2" t="s">
        <v>160</v>
      </c>
      <c r="F1506">
        <v>12</v>
      </c>
      <c r="G1506">
        <f>IF(cukier8[[#This Row],[NIP]]=E1505,G1505+cukier8[[#This Row],[sprzedane kg cukru]],cukier8[[#This Row],[sprzedane kg cukru]])</f>
        <v>12</v>
      </c>
      <c r="H15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07" spans="4:8" x14ac:dyDescent="0.25">
      <c r="D1507" s="1">
        <v>39605</v>
      </c>
      <c r="E1507" s="2" t="s">
        <v>170</v>
      </c>
      <c r="F1507">
        <v>18</v>
      </c>
      <c r="G1507">
        <f>IF(cukier8[[#This Row],[NIP]]=E1506,G1506+cukier8[[#This Row],[sprzedane kg cukru]],cukier8[[#This Row],[sprzedane kg cukru]])</f>
        <v>18</v>
      </c>
      <c r="H15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08" spans="4:8" x14ac:dyDescent="0.25">
      <c r="D1508" s="1">
        <v>41076</v>
      </c>
      <c r="E1508" s="2" t="s">
        <v>170</v>
      </c>
      <c r="F1508">
        <v>20</v>
      </c>
      <c r="G1508">
        <f>IF(cukier8[[#This Row],[NIP]]=E1507,G1507+cukier8[[#This Row],[sprzedane kg cukru]],cukier8[[#This Row],[sprzedane kg cukru]])</f>
        <v>38</v>
      </c>
      <c r="H15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09" spans="4:8" x14ac:dyDescent="0.25">
      <c r="D1509" s="1">
        <v>38847</v>
      </c>
      <c r="E1509" s="2" t="s">
        <v>108</v>
      </c>
      <c r="F1509">
        <v>17</v>
      </c>
      <c r="G1509">
        <f>IF(cukier8[[#This Row],[NIP]]=E1508,G1508+cukier8[[#This Row],[sprzedane kg cukru]],cukier8[[#This Row],[sprzedane kg cukru]])</f>
        <v>17</v>
      </c>
      <c r="H15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10" spans="4:8" x14ac:dyDescent="0.25">
      <c r="D1510" s="1">
        <v>40066</v>
      </c>
      <c r="E1510" s="2" t="s">
        <v>108</v>
      </c>
      <c r="F1510">
        <v>3</v>
      </c>
      <c r="G1510">
        <f>IF(cukier8[[#This Row],[NIP]]=E1509,G1509+cukier8[[#This Row],[sprzedane kg cukru]],cukier8[[#This Row],[sprzedane kg cukru]])</f>
        <v>20</v>
      </c>
      <c r="H15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11" spans="4:8" x14ac:dyDescent="0.25">
      <c r="D1511" s="1">
        <v>40423</v>
      </c>
      <c r="E1511" s="2" t="s">
        <v>108</v>
      </c>
      <c r="F1511">
        <v>6</v>
      </c>
      <c r="G1511">
        <f>IF(cukier8[[#This Row],[NIP]]=E1510,G1510+cukier8[[#This Row],[sprzedane kg cukru]],cukier8[[#This Row],[sprzedane kg cukru]])</f>
        <v>26</v>
      </c>
      <c r="H15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12" spans="4:8" x14ac:dyDescent="0.25">
      <c r="D1512" s="1">
        <v>41509</v>
      </c>
      <c r="E1512" s="2" t="s">
        <v>108</v>
      </c>
      <c r="F1512">
        <v>1</v>
      </c>
      <c r="G1512">
        <f>IF(cukier8[[#This Row],[NIP]]=E1511,G1511+cukier8[[#This Row],[sprzedane kg cukru]],cukier8[[#This Row],[sprzedane kg cukru]])</f>
        <v>27</v>
      </c>
      <c r="H15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13" spans="4:8" x14ac:dyDescent="0.25">
      <c r="D1513" s="1">
        <v>40060</v>
      </c>
      <c r="E1513" s="2" t="s">
        <v>201</v>
      </c>
      <c r="F1513">
        <v>15</v>
      </c>
      <c r="G1513">
        <f>IF(cukier8[[#This Row],[NIP]]=E1512,G1512+cukier8[[#This Row],[sprzedane kg cukru]],cukier8[[#This Row],[sprzedane kg cukru]])</f>
        <v>15</v>
      </c>
      <c r="H15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14" spans="4:8" x14ac:dyDescent="0.25">
      <c r="D1514" s="1">
        <v>41385</v>
      </c>
      <c r="E1514" s="2" t="s">
        <v>201</v>
      </c>
      <c r="F1514">
        <v>1</v>
      </c>
      <c r="G1514">
        <f>IF(cukier8[[#This Row],[NIP]]=E1513,G1513+cukier8[[#This Row],[sprzedane kg cukru]],cukier8[[#This Row],[sprzedane kg cukru]])</f>
        <v>16</v>
      </c>
      <c r="H15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15" spans="4:8" x14ac:dyDescent="0.25">
      <c r="D1515" s="1">
        <v>39878</v>
      </c>
      <c r="E1515" s="2" t="s">
        <v>186</v>
      </c>
      <c r="F1515">
        <v>4</v>
      </c>
      <c r="G1515">
        <f>IF(cukier8[[#This Row],[NIP]]=E1514,G1514+cukier8[[#This Row],[sprzedane kg cukru]],cukier8[[#This Row],[sprzedane kg cukru]])</f>
        <v>4</v>
      </c>
      <c r="H15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16" spans="4:8" x14ac:dyDescent="0.25">
      <c r="D1516" s="1">
        <v>40092</v>
      </c>
      <c r="E1516" s="2" t="s">
        <v>186</v>
      </c>
      <c r="F1516">
        <v>14</v>
      </c>
      <c r="G1516">
        <f>IF(cukier8[[#This Row],[NIP]]=E1515,G1515+cukier8[[#This Row],[sprzedane kg cukru]],cukier8[[#This Row],[sprzedane kg cukru]])</f>
        <v>18</v>
      </c>
      <c r="H15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17" spans="4:8" x14ac:dyDescent="0.25">
      <c r="D1517" s="1">
        <v>40287</v>
      </c>
      <c r="E1517" s="2" t="s">
        <v>186</v>
      </c>
      <c r="F1517">
        <v>15</v>
      </c>
      <c r="G1517">
        <f>IF(cukier8[[#This Row],[NIP]]=E1516,G1516+cukier8[[#This Row],[sprzedane kg cukru]],cukier8[[#This Row],[sprzedane kg cukru]])</f>
        <v>33</v>
      </c>
      <c r="H15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18" spans="4:8" x14ac:dyDescent="0.25">
      <c r="D1518" s="1">
        <v>40838</v>
      </c>
      <c r="E1518" s="2" t="s">
        <v>186</v>
      </c>
      <c r="F1518">
        <v>5</v>
      </c>
      <c r="G1518">
        <f>IF(cukier8[[#This Row],[NIP]]=E1517,G1517+cukier8[[#This Row],[sprzedane kg cukru]],cukier8[[#This Row],[sprzedane kg cukru]])</f>
        <v>38</v>
      </c>
      <c r="H15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519" spans="4:8" x14ac:dyDescent="0.25">
      <c r="D1519" s="1">
        <v>38388</v>
      </c>
      <c r="E1519" s="2" t="s">
        <v>16</v>
      </c>
      <c r="F1519">
        <v>287</v>
      </c>
      <c r="G1519">
        <f>IF(cukier8[[#This Row],[NIP]]=E1518,G1518+cukier8[[#This Row],[sprzedane kg cukru]],cukier8[[#This Row],[sprzedane kg cukru]])</f>
        <v>287</v>
      </c>
      <c r="H15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1435</v>
      </c>
    </row>
    <row r="1520" spans="4:8" x14ac:dyDescent="0.25">
      <c r="D1520" s="1">
        <v>38407</v>
      </c>
      <c r="E1520" s="2" t="s">
        <v>16</v>
      </c>
      <c r="F1520">
        <v>118</v>
      </c>
      <c r="G1520">
        <f>IF(cukier8[[#This Row],[NIP]]=E1519,G1519+cukier8[[#This Row],[sprzedane kg cukru]],cukier8[[#This Row],[sprzedane kg cukru]])</f>
        <v>405</v>
      </c>
      <c r="H15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590</v>
      </c>
    </row>
    <row r="1521" spans="4:8" x14ac:dyDescent="0.25">
      <c r="D1521" s="1">
        <v>38421</v>
      </c>
      <c r="E1521" s="2" t="s">
        <v>16</v>
      </c>
      <c r="F1521">
        <v>309</v>
      </c>
      <c r="G1521">
        <f>IF(cukier8[[#This Row],[NIP]]=E1520,G1520+cukier8[[#This Row],[sprzedane kg cukru]],cukier8[[#This Row],[sprzedane kg cukru]])</f>
        <v>714</v>
      </c>
      <c r="H15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1545</v>
      </c>
    </row>
    <row r="1522" spans="4:8" x14ac:dyDescent="0.25">
      <c r="D1522" s="1">
        <v>38461</v>
      </c>
      <c r="E1522" s="2" t="s">
        <v>16</v>
      </c>
      <c r="F1522">
        <v>298</v>
      </c>
      <c r="G1522">
        <f>IF(cukier8[[#This Row],[NIP]]=E1521,G1521+cukier8[[#This Row],[sprzedane kg cukru]],cukier8[[#This Row],[sprzedane kg cukru]])</f>
        <v>1012</v>
      </c>
      <c r="H15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2980</v>
      </c>
    </row>
    <row r="1523" spans="4:8" x14ac:dyDescent="0.25">
      <c r="D1523" s="1">
        <v>38473</v>
      </c>
      <c r="E1523" s="2" t="s">
        <v>16</v>
      </c>
      <c r="F1523">
        <v>319</v>
      </c>
      <c r="G1523">
        <f>IF(cukier8[[#This Row],[NIP]]=E1522,G1522+cukier8[[#This Row],[sprzedane kg cukru]],cukier8[[#This Row],[sprzedane kg cukru]])</f>
        <v>1331</v>
      </c>
      <c r="H15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3190</v>
      </c>
    </row>
    <row r="1524" spans="4:8" x14ac:dyDescent="0.25">
      <c r="D1524" s="1">
        <v>38531</v>
      </c>
      <c r="E1524" s="2" t="s">
        <v>16</v>
      </c>
      <c r="F1524">
        <v>222</v>
      </c>
      <c r="G1524">
        <f>IF(cukier8[[#This Row],[NIP]]=E1523,G1523+cukier8[[#This Row],[sprzedane kg cukru]],cukier8[[#This Row],[sprzedane kg cukru]])</f>
        <v>1553</v>
      </c>
      <c r="H15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2220</v>
      </c>
    </row>
    <row r="1525" spans="4:8" x14ac:dyDescent="0.25">
      <c r="D1525" s="1">
        <v>38546</v>
      </c>
      <c r="E1525" s="2" t="s">
        <v>16</v>
      </c>
      <c r="F1525">
        <v>408</v>
      </c>
      <c r="G1525">
        <f>IF(cukier8[[#This Row],[NIP]]=E1524,G1524+cukier8[[#This Row],[sprzedane kg cukru]],cukier8[[#This Row],[sprzedane kg cukru]])</f>
        <v>1961</v>
      </c>
      <c r="H15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4080</v>
      </c>
    </row>
    <row r="1526" spans="4:8" x14ac:dyDescent="0.25">
      <c r="D1526" s="1">
        <v>38711</v>
      </c>
      <c r="E1526" s="2" t="s">
        <v>16</v>
      </c>
      <c r="F1526">
        <v>225</v>
      </c>
      <c r="G1526">
        <f>IF(cukier8[[#This Row],[NIP]]=E1525,G1525+cukier8[[#This Row],[sprzedane kg cukru]],cukier8[[#This Row],[sprzedane kg cukru]])</f>
        <v>2186</v>
      </c>
      <c r="H15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2250</v>
      </c>
    </row>
    <row r="1527" spans="4:8" x14ac:dyDescent="0.25">
      <c r="D1527" s="1">
        <v>38721</v>
      </c>
      <c r="E1527" s="2" t="s">
        <v>16</v>
      </c>
      <c r="F1527">
        <v>295</v>
      </c>
      <c r="G1527">
        <f>IF(cukier8[[#This Row],[NIP]]=E1526,G1526+cukier8[[#This Row],[sprzedane kg cukru]],cukier8[[#This Row],[sprzedane kg cukru]])</f>
        <v>2481</v>
      </c>
      <c r="H15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2950</v>
      </c>
    </row>
    <row r="1528" spans="4:8" x14ac:dyDescent="0.25">
      <c r="D1528" s="1">
        <v>38754</v>
      </c>
      <c r="E1528" s="2" t="s">
        <v>16</v>
      </c>
      <c r="F1528">
        <v>453</v>
      </c>
      <c r="G1528">
        <f>IF(cukier8[[#This Row],[NIP]]=E1527,G1527+cukier8[[#This Row],[sprzedane kg cukru]],cukier8[[#This Row],[sprzedane kg cukru]])</f>
        <v>2934</v>
      </c>
      <c r="H15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4530</v>
      </c>
    </row>
    <row r="1529" spans="4:8" x14ac:dyDescent="0.25">
      <c r="D1529" s="1">
        <v>38855</v>
      </c>
      <c r="E1529" s="2" t="s">
        <v>16</v>
      </c>
      <c r="F1529">
        <v>131</v>
      </c>
      <c r="G1529">
        <f>IF(cukier8[[#This Row],[NIP]]=E1528,G1528+cukier8[[#This Row],[sprzedane kg cukru]],cukier8[[#This Row],[sprzedane kg cukru]])</f>
        <v>3065</v>
      </c>
      <c r="H15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1310</v>
      </c>
    </row>
    <row r="1530" spans="4:8" x14ac:dyDescent="0.25">
      <c r="D1530" s="1">
        <v>38942</v>
      </c>
      <c r="E1530" s="2" t="s">
        <v>16</v>
      </c>
      <c r="F1530">
        <v>422</v>
      </c>
      <c r="G1530">
        <f>IF(cukier8[[#This Row],[NIP]]=E1529,G1529+cukier8[[#This Row],[sprzedane kg cukru]],cukier8[[#This Row],[sprzedane kg cukru]])</f>
        <v>3487</v>
      </c>
      <c r="H15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4220</v>
      </c>
    </row>
    <row r="1531" spans="4:8" x14ac:dyDescent="0.25">
      <c r="D1531" s="1">
        <v>38959</v>
      </c>
      <c r="E1531" s="2" t="s">
        <v>16</v>
      </c>
      <c r="F1531">
        <v>220</v>
      </c>
      <c r="G1531">
        <f>IF(cukier8[[#This Row],[NIP]]=E1530,G1530+cukier8[[#This Row],[sprzedane kg cukru]],cukier8[[#This Row],[sprzedane kg cukru]])</f>
        <v>3707</v>
      </c>
      <c r="H15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2200</v>
      </c>
    </row>
    <row r="1532" spans="4:8" x14ac:dyDescent="0.25">
      <c r="D1532" s="1">
        <v>39035</v>
      </c>
      <c r="E1532" s="2" t="s">
        <v>16</v>
      </c>
      <c r="F1532">
        <v>108</v>
      </c>
      <c r="G1532">
        <f>IF(cukier8[[#This Row],[NIP]]=E1531,G1531+cukier8[[#This Row],[sprzedane kg cukru]],cukier8[[#This Row],[sprzedane kg cukru]])</f>
        <v>3815</v>
      </c>
      <c r="H15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1080</v>
      </c>
    </row>
    <row r="1533" spans="4:8" x14ac:dyDescent="0.25">
      <c r="D1533" s="1">
        <v>39106</v>
      </c>
      <c r="E1533" s="2" t="s">
        <v>16</v>
      </c>
      <c r="F1533">
        <v>349</v>
      </c>
      <c r="G1533">
        <f>IF(cukier8[[#This Row],[NIP]]=E1532,G1532+cukier8[[#This Row],[sprzedane kg cukru]],cukier8[[#This Row],[sprzedane kg cukru]])</f>
        <v>4164</v>
      </c>
      <c r="H15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3490</v>
      </c>
    </row>
    <row r="1534" spans="4:8" x14ac:dyDescent="0.25">
      <c r="D1534" s="1">
        <v>39197</v>
      </c>
      <c r="E1534" s="2" t="s">
        <v>16</v>
      </c>
      <c r="F1534">
        <v>497</v>
      </c>
      <c r="G1534">
        <f>IF(cukier8[[#This Row],[NIP]]=E1533,G1533+cukier8[[#This Row],[sprzedane kg cukru]],cukier8[[#This Row],[sprzedane kg cukru]])</f>
        <v>4661</v>
      </c>
      <c r="H15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4970</v>
      </c>
    </row>
    <row r="1535" spans="4:8" x14ac:dyDescent="0.25">
      <c r="D1535" s="1">
        <v>39218</v>
      </c>
      <c r="E1535" s="2" t="s">
        <v>16</v>
      </c>
      <c r="F1535">
        <v>293</v>
      </c>
      <c r="G1535">
        <f>IF(cukier8[[#This Row],[NIP]]=E1534,G1534+cukier8[[#This Row],[sprzedane kg cukru]],cukier8[[#This Row],[sprzedane kg cukru]])</f>
        <v>4954</v>
      </c>
      <c r="H15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2930</v>
      </c>
    </row>
    <row r="1536" spans="4:8" x14ac:dyDescent="0.25">
      <c r="D1536" s="1">
        <v>39230</v>
      </c>
      <c r="E1536" s="2" t="s">
        <v>16</v>
      </c>
      <c r="F1536">
        <v>415</v>
      </c>
      <c r="G1536">
        <f>IF(cukier8[[#This Row],[NIP]]=E1535,G1535+cukier8[[#This Row],[sprzedane kg cukru]],cukier8[[#This Row],[sprzedane kg cukru]])</f>
        <v>5369</v>
      </c>
      <c r="H15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4150</v>
      </c>
    </row>
    <row r="1537" spans="4:8" x14ac:dyDescent="0.25">
      <c r="D1537" s="1">
        <v>39248</v>
      </c>
      <c r="E1537" s="2" t="s">
        <v>16</v>
      </c>
      <c r="F1537">
        <v>169</v>
      </c>
      <c r="G1537">
        <f>IF(cukier8[[#This Row],[NIP]]=E1536,G1536+cukier8[[#This Row],[sprzedane kg cukru]],cukier8[[#This Row],[sprzedane kg cukru]])</f>
        <v>5538</v>
      </c>
      <c r="H15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1690</v>
      </c>
    </row>
    <row r="1538" spans="4:8" x14ac:dyDescent="0.25">
      <c r="D1538" s="1">
        <v>39329</v>
      </c>
      <c r="E1538" s="2" t="s">
        <v>16</v>
      </c>
      <c r="F1538">
        <v>294</v>
      </c>
      <c r="G1538">
        <f>IF(cukier8[[#This Row],[NIP]]=E1537,G1537+cukier8[[#This Row],[sprzedane kg cukru]],cukier8[[#This Row],[sprzedane kg cukru]])</f>
        <v>5832</v>
      </c>
      <c r="H15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2940</v>
      </c>
    </row>
    <row r="1539" spans="4:8" x14ac:dyDescent="0.25">
      <c r="D1539" s="1">
        <v>39397</v>
      </c>
      <c r="E1539" s="2" t="s">
        <v>16</v>
      </c>
      <c r="F1539">
        <v>396</v>
      </c>
      <c r="G1539">
        <f>IF(cukier8[[#This Row],[NIP]]=E1538,G1538+cukier8[[#This Row],[sprzedane kg cukru]],cukier8[[#This Row],[sprzedane kg cukru]])</f>
        <v>6228</v>
      </c>
      <c r="H15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3960</v>
      </c>
    </row>
    <row r="1540" spans="4:8" x14ac:dyDescent="0.25">
      <c r="D1540" s="1">
        <v>39483</v>
      </c>
      <c r="E1540" s="2" t="s">
        <v>16</v>
      </c>
      <c r="F1540">
        <v>333</v>
      </c>
      <c r="G1540">
        <f>IF(cukier8[[#This Row],[NIP]]=E1539,G1539+cukier8[[#This Row],[sprzedane kg cukru]],cukier8[[#This Row],[sprzedane kg cukru]])</f>
        <v>6561</v>
      </c>
      <c r="H15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3330</v>
      </c>
    </row>
    <row r="1541" spans="4:8" x14ac:dyDescent="0.25">
      <c r="D1541" s="1">
        <v>39505</v>
      </c>
      <c r="E1541" s="2" t="s">
        <v>16</v>
      </c>
      <c r="F1541">
        <v>446</v>
      </c>
      <c r="G1541">
        <f>IF(cukier8[[#This Row],[NIP]]=E1540,G1540+cukier8[[#This Row],[sprzedane kg cukru]],cukier8[[#This Row],[sprzedane kg cukru]])</f>
        <v>7007</v>
      </c>
      <c r="H15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4460</v>
      </c>
    </row>
    <row r="1542" spans="4:8" x14ac:dyDescent="0.25">
      <c r="D1542" s="1">
        <v>39536</v>
      </c>
      <c r="E1542" s="2" t="s">
        <v>16</v>
      </c>
      <c r="F1542">
        <v>431</v>
      </c>
      <c r="G1542">
        <f>IF(cukier8[[#This Row],[NIP]]=E1541,G1541+cukier8[[#This Row],[sprzedane kg cukru]],cukier8[[#This Row],[sprzedane kg cukru]])</f>
        <v>7438</v>
      </c>
      <c r="H15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4310</v>
      </c>
    </row>
    <row r="1543" spans="4:8" x14ac:dyDescent="0.25">
      <c r="D1543" s="1">
        <v>39554</v>
      </c>
      <c r="E1543" s="2" t="s">
        <v>16</v>
      </c>
      <c r="F1543">
        <v>433</v>
      </c>
      <c r="G1543">
        <f>IF(cukier8[[#This Row],[NIP]]=E1542,G1542+cukier8[[#This Row],[sprzedane kg cukru]],cukier8[[#This Row],[sprzedane kg cukru]])</f>
        <v>7871</v>
      </c>
      <c r="H15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4330</v>
      </c>
    </row>
    <row r="1544" spans="4:8" x14ac:dyDescent="0.25">
      <c r="D1544" s="1">
        <v>39571</v>
      </c>
      <c r="E1544" s="2" t="s">
        <v>16</v>
      </c>
      <c r="F1544">
        <v>320</v>
      </c>
      <c r="G1544">
        <f>IF(cukier8[[#This Row],[NIP]]=E1543,G1543+cukier8[[#This Row],[sprzedane kg cukru]],cukier8[[#This Row],[sprzedane kg cukru]])</f>
        <v>8191</v>
      </c>
      <c r="H15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3200</v>
      </c>
    </row>
    <row r="1545" spans="4:8" x14ac:dyDescent="0.25">
      <c r="D1545" s="1">
        <v>39698</v>
      </c>
      <c r="E1545" s="2" t="s">
        <v>16</v>
      </c>
      <c r="F1545">
        <v>492</v>
      </c>
      <c r="G1545">
        <f>IF(cukier8[[#This Row],[NIP]]=E1544,G1544+cukier8[[#This Row],[sprzedane kg cukru]],cukier8[[#This Row],[sprzedane kg cukru]])</f>
        <v>8683</v>
      </c>
      <c r="H15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4920</v>
      </c>
    </row>
    <row r="1546" spans="4:8" x14ac:dyDescent="0.25">
      <c r="D1546" s="1">
        <v>39745</v>
      </c>
      <c r="E1546" s="2" t="s">
        <v>16</v>
      </c>
      <c r="F1546">
        <v>415</v>
      </c>
      <c r="G1546">
        <f>IF(cukier8[[#This Row],[NIP]]=E1545,G1545+cukier8[[#This Row],[sprzedane kg cukru]],cukier8[[#This Row],[sprzedane kg cukru]])</f>
        <v>9098</v>
      </c>
      <c r="H15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4150</v>
      </c>
    </row>
    <row r="1547" spans="4:8" x14ac:dyDescent="0.25">
      <c r="D1547" s="1">
        <v>39811</v>
      </c>
      <c r="E1547" s="2" t="s">
        <v>16</v>
      </c>
      <c r="F1547">
        <v>110</v>
      </c>
      <c r="G1547">
        <f>IF(cukier8[[#This Row],[NIP]]=E1546,G1546+cukier8[[#This Row],[sprzedane kg cukru]],cukier8[[#This Row],[sprzedane kg cukru]])</f>
        <v>9208</v>
      </c>
      <c r="H15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1100</v>
      </c>
    </row>
    <row r="1548" spans="4:8" x14ac:dyDescent="0.25">
      <c r="D1548" s="1">
        <v>39819</v>
      </c>
      <c r="E1548" s="2" t="s">
        <v>16</v>
      </c>
      <c r="F1548">
        <v>129</v>
      </c>
      <c r="G1548">
        <f>IF(cukier8[[#This Row],[NIP]]=E1547,G1547+cukier8[[#This Row],[sprzedane kg cukru]],cukier8[[#This Row],[sprzedane kg cukru]])</f>
        <v>9337</v>
      </c>
      <c r="H15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1290</v>
      </c>
    </row>
    <row r="1549" spans="4:8" x14ac:dyDescent="0.25">
      <c r="D1549" s="1">
        <v>39853</v>
      </c>
      <c r="E1549" s="2" t="s">
        <v>16</v>
      </c>
      <c r="F1549">
        <v>423</v>
      </c>
      <c r="G1549">
        <f>IF(cukier8[[#This Row],[NIP]]=E1548,G1548+cukier8[[#This Row],[sprzedane kg cukru]],cukier8[[#This Row],[sprzedane kg cukru]])</f>
        <v>9760</v>
      </c>
      <c r="H15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4230</v>
      </c>
    </row>
    <row r="1550" spans="4:8" x14ac:dyDescent="0.25">
      <c r="D1550" s="1">
        <v>39902</v>
      </c>
      <c r="E1550" s="2" t="s">
        <v>16</v>
      </c>
      <c r="F1550">
        <v>406</v>
      </c>
      <c r="G1550">
        <f>IF(cukier8[[#This Row],[NIP]]=E1549,G1549+cukier8[[#This Row],[sprzedane kg cukru]],cukier8[[#This Row],[sprzedane kg cukru]])</f>
        <v>10166</v>
      </c>
      <c r="H15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8120</v>
      </c>
    </row>
    <row r="1551" spans="4:8" x14ac:dyDescent="0.25">
      <c r="D1551" s="1">
        <v>39904</v>
      </c>
      <c r="E1551" s="2" t="s">
        <v>16</v>
      </c>
      <c r="F1551">
        <v>108</v>
      </c>
      <c r="G1551">
        <f>IF(cukier8[[#This Row],[NIP]]=E1550,G1550+cukier8[[#This Row],[sprzedane kg cukru]],cukier8[[#This Row],[sprzedane kg cukru]])</f>
        <v>10274</v>
      </c>
      <c r="H15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2160</v>
      </c>
    </row>
    <row r="1552" spans="4:8" x14ac:dyDescent="0.25">
      <c r="D1552" s="1">
        <v>39949</v>
      </c>
      <c r="E1552" s="2" t="s">
        <v>16</v>
      </c>
      <c r="F1552">
        <v>261</v>
      </c>
      <c r="G1552">
        <f>IF(cukier8[[#This Row],[NIP]]=E1551,G1551+cukier8[[#This Row],[sprzedane kg cukru]],cukier8[[#This Row],[sprzedane kg cukru]])</f>
        <v>10535</v>
      </c>
      <c r="H15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5220</v>
      </c>
    </row>
    <row r="1553" spans="4:8" x14ac:dyDescent="0.25">
      <c r="D1553" s="1">
        <v>40039</v>
      </c>
      <c r="E1553" s="2" t="s">
        <v>16</v>
      </c>
      <c r="F1553">
        <v>340</v>
      </c>
      <c r="G1553">
        <f>IF(cukier8[[#This Row],[NIP]]=E1552,G1552+cukier8[[#This Row],[sprzedane kg cukru]],cukier8[[#This Row],[sprzedane kg cukru]])</f>
        <v>10875</v>
      </c>
      <c r="H15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6800</v>
      </c>
    </row>
    <row r="1554" spans="4:8" x14ac:dyDescent="0.25">
      <c r="D1554" s="1">
        <v>40090</v>
      </c>
      <c r="E1554" s="2" t="s">
        <v>16</v>
      </c>
      <c r="F1554">
        <v>290</v>
      </c>
      <c r="G1554">
        <f>IF(cukier8[[#This Row],[NIP]]=E1553,G1553+cukier8[[#This Row],[sprzedane kg cukru]],cukier8[[#This Row],[sprzedane kg cukru]])</f>
        <v>11165</v>
      </c>
      <c r="H15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5800</v>
      </c>
    </row>
    <row r="1555" spans="4:8" x14ac:dyDescent="0.25">
      <c r="D1555" s="1">
        <v>40134</v>
      </c>
      <c r="E1555" s="2" t="s">
        <v>16</v>
      </c>
      <c r="F1555">
        <v>276</v>
      </c>
      <c r="G1555">
        <f>IF(cukier8[[#This Row],[NIP]]=E1554,G1554+cukier8[[#This Row],[sprzedane kg cukru]],cukier8[[#This Row],[sprzedane kg cukru]])</f>
        <v>11441</v>
      </c>
      <c r="H15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5520</v>
      </c>
    </row>
    <row r="1556" spans="4:8" x14ac:dyDescent="0.25">
      <c r="D1556" s="1">
        <v>40153</v>
      </c>
      <c r="E1556" s="2" t="s">
        <v>16</v>
      </c>
      <c r="F1556">
        <v>211</v>
      </c>
      <c r="G1556">
        <f>IF(cukier8[[#This Row],[NIP]]=E1555,G1555+cukier8[[#This Row],[sprzedane kg cukru]],cukier8[[#This Row],[sprzedane kg cukru]])</f>
        <v>11652</v>
      </c>
      <c r="H15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4220</v>
      </c>
    </row>
    <row r="1557" spans="4:8" x14ac:dyDescent="0.25">
      <c r="D1557" s="1">
        <v>40203</v>
      </c>
      <c r="E1557" s="2" t="s">
        <v>16</v>
      </c>
      <c r="F1557">
        <v>200</v>
      </c>
      <c r="G1557">
        <f>IF(cukier8[[#This Row],[NIP]]=E1556,G1556+cukier8[[#This Row],[sprzedane kg cukru]],cukier8[[#This Row],[sprzedane kg cukru]])</f>
        <v>11852</v>
      </c>
      <c r="H15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4000</v>
      </c>
    </row>
    <row r="1558" spans="4:8" x14ac:dyDescent="0.25">
      <c r="D1558" s="1">
        <v>40217</v>
      </c>
      <c r="E1558" s="2" t="s">
        <v>16</v>
      </c>
      <c r="F1558">
        <v>317</v>
      </c>
      <c r="G1558">
        <f>IF(cukier8[[#This Row],[NIP]]=E1557,G1557+cukier8[[#This Row],[sprzedane kg cukru]],cukier8[[#This Row],[sprzedane kg cukru]])</f>
        <v>12169</v>
      </c>
      <c r="H15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6340</v>
      </c>
    </row>
    <row r="1559" spans="4:8" x14ac:dyDescent="0.25">
      <c r="D1559" s="1">
        <v>40250</v>
      </c>
      <c r="E1559" s="2" t="s">
        <v>16</v>
      </c>
      <c r="F1559">
        <v>417</v>
      </c>
      <c r="G1559">
        <f>IF(cukier8[[#This Row],[NIP]]=E1558,G1558+cukier8[[#This Row],[sprzedane kg cukru]],cukier8[[#This Row],[sprzedane kg cukru]])</f>
        <v>12586</v>
      </c>
      <c r="H15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8340</v>
      </c>
    </row>
    <row r="1560" spans="4:8" x14ac:dyDescent="0.25">
      <c r="D1560" s="1">
        <v>40272</v>
      </c>
      <c r="E1560" s="2" t="s">
        <v>16</v>
      </c>
      <c r="F1560">
        <v>400</v>
      </c>
      <c r="G1560">
        <f>IF(cukier8[[#This Row],[NIP]]=E1559,G1559+cukier8[[#This Row],[sprzedane kg cukru]],cukier8[[#This Row],[sprzedane kg cukru]])</f>
        <v>12986</v>
      </c>
      <c r="H15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8000</v>
      </c>
    </row>
    <row r="1561" spans="4:8" x14ac:dyDescent="0.25">
      <c r="D1561" s="1">
        <v>40299</v>
      </c>
      <c r="E1561" s="2" t="s">
        <v>16</v>
      </c>
      <c r="F1561">
        <v>475</v>
      </c>
      <c r="G1561">
        <f>IF(cukier8[[#This Row],[NIP]]=E1560,G1560+cukier8[[#This Row],[sprzedane kg cukru]],cukier8[[#This Row],[sprzedane kg cukru]])</f>
        <v>13461</v>
      </c>
      <c r="H15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9500</v>
      </c>
    </row>
    <row r="1562" spans="4:8" x14ac:dyDescent="0.25">
      <c r="D1562" s="1">
        <v>40337</v>
      </c>
      <c r="E1562" s="2" t="s">
        <v>16</v>
      </c>
      <c r="F1562">
        <v>329</v>
      </c>
      <c r="G1562">
        <f>IF(cukier8[[#This Row],[NIP]]=E1561,G1561+cukier8[[#This Row],[sprzedane kg cukru]],cukier8[[#This Row],[sprzedane kg cukru]])</f>
        <v>13790</v>
      </c>
      <c r="H15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6580</v>
      </c>
    </row>
    <row r="1563" spans="4:8" x14ac:dyDescent="0.25">
      <c r="D1563" s="1">
        <v>40346</v>
      </c>
      <c r="E1563" s="2" t="s">
        <v>16</v>
      </c>
      <c r="F1563">
        <v>233</v>
      </c>
      <c r="G1563">
        <f>IF(cukier8[[#This Row],[NIP]]=E1562,G1562+cukier8[[#This Row],[sprzedane kg cukru]],cukier8[[#This Row],[sprzedane kg cukru]])</f>
        <v>14023</v>
      </c>
      <c r="H15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4660</v>
      </c>
    </row>
    <row r="1564" spans="4:8" x14ac:dyDescent="0.25">
      <c r="D1564" s="1">
        <v>40448</v>
      </c>
      <c r="E1564" s="2" t="s">
        <v>16</v>
      </c>
      <c r="F1564">
        <v>219</v>
      </c>
      <c r="G1564">
        <f>IF(cukier8[[#This Row],[NIP]]=E1563,G1563+cukier8[[#This Row],[sprzedane kg cukru]],cukier8[[#This Row],[sprzedane kg cukru]])</f>
        <v>14242</v>
      </c>
      <c r="H15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4380</v>
      </c>
    </row>
    <row r="1565" spans="4:8" x14ac:dyDescent="0.25">
      <c r="D1565" s="1">
        <v>40460</v>
      </c>
      <c r="E1565" s="2" t="s">
        <v>16</v>
      </c>
      <c r="F1565">
        <v>429</v>
      </c>
      <c r="G1565">
        <f>IF(cukier8[[#This Row],[NIP]]=E1564,G1564+cukier8[[#This Row],[sprzedane kg cukru]],cukier8[[#This Row],[sprzedane kg cukru]])</f>
        <v>14671</v>
      </c>
      <c r="H15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8580</v>
      </c>
    </row>
    <row r="1566" spans="4:8" x14ac:dyDescent="0.25">
      <c r="D1566" s="1">
        <v>40463</v>
      </c>
      <c r="E1566" s="2" t="s">
        <v>16</v>
      </c>
      <c r="F1566">
        <v>427</v>
      </c>
      <c r="G1566">
        <f>IF(cukier8[[#This Row],[NIP]]=E1565,G1565+cukier8[[#This Row],[sprzedane kg cukru]],cukier8[[#This Row],[sprzedane kg cukru]])</f>
        <v>15098</v>
      </c>
      <c r="H15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8540</v>
      </c>
    </row>
    <row r="1567" spans="4:8" x14ac:dyDescent="0.25">
      <c r="D1567" s="1">
        <v>40481</v>
      </c>
      <c r="E1567" s="2" t="s">
        <v>16</v>
      </c>
      <c r="F1567">
        <v>126</v>
      </c>
      <c r="G1567">
        <f>IF(cukier8[[#This Row],[NIP]]=E1566,G1566+cukier8[[#This Row],[sprzedane kg cukru]],cukier8[[#This Row],[sprzedane kg cukru]])</f>
        <v>15224</v>
      </c>
      <c r="H15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2520</v>
      </c>
    </row>
    <row r="1568" spans="4:8" x14ac:dyDescent="0.25">
      <c r="D1568" s="1">
        <v>40508</v>
      </c>
      <c r="E1568" s="2" t="s">
        <v>16</v>
      </c>
      <c r="F1568">
        <v>191</v>
      </c>
      <c r="G1568">
        <f>IF(cukier8[[#This Row],[NIP]]=E1567,G1567+cukier8[[#This Row],[sprzedane kg cukru]],cukier8[[#This Row],[sprzedane kg cukru]])</f>
        <v>15415</v>
      </c>
      <c r="H15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3820</v>
      </c>
    </row>
    <row r="1569" spans="4:8" x14ac:dyDescent="0.25">
      <c r="D1569" s="1">
        <v>40516</v>
      </c>
      <c r="E1569" s="2" t="s">
        <v>16</v>
      </c>
      <c r="F1569">
        <v>175</v>
      </c>
      <c r="G1569">
        <f>IF(cukier8[[#This Row],[NIP]]=E1568,G1568+cukier8[[#This Row],[sprzedane kg cukru]],cukier8[[#This Row],[sprzedane kg cukru]])</f>
        <v>15590</v>
      </c>
      <c r="H15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3500</v>
      </c>
    </row>
    <row r="1570" spans="4:8" x14ac:dyDescent="0.25">
      <c r="D1570" s="1">
        <v>40627</v>
      </c>
      <c r="E1570" s="2" t="s">
        <v>16</v>
      </c>
      <c r="F1570">
        <v>411</v>
      </c>
      <c r="G1570">
        <f>IF(cukier8[[#This Row],[NIP]]=E1569,G1569+cukier8[[#This Row],[sprzedane kg cukru]],cukier8[[#This Row],[sprzedane kg cukru]])</f>
        <v>16001</v>
      </c>
      <c r="H15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8220</v>
      </c>
    </row>
    <row r="1571" spans="4:8" x14ac:dyDescent="0.25">
      <c r="D1571" s="1">
        <v>40636</v>
      </c>
      <c r="E1571" s="2" t="s">
        <v>16</v>
      </c>
      <c r="F1571">
        <v>237</v>
      </c>
      <c r="G1571">
        <f>IF(cukier8[[#This Row],[NIP]]=E1570,G1570+cukier8[[#This Row],[sprzedane kg cukru]],cukier8[[#This Row],[sprzedane kg cukru]])</f>
        <v>16238</v>
      </c>
      <c r="H15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4740</v>
      </c>
    </row>
    <row r="1572" spans="4:8" x14ac:dyDescent="0.25">
      <c r="D1572" s="1">
        <v>40771</v>
      </c>
      <c r="E1572" s="2" t="s">
        <v>16</v>
      </c>
      <c r="F1572">
        <v>450</v>
      </c>
      <c r="G1572">
        <f>IF(cukier8[[#This Row],[NIP]]=E1571,G1571+cukier8[[#This Row],[sprzedane kg cukru]],cukier8[[#This Row],[sprzedane kg cukru]])</f>
        <v>16688</v>
      </c>
      <c r="H15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9000</v>
      </c>
    </row>
    <row r="1573" spans="4:8" x14ac:dyDescent="0.25">
      <c r="D1573" s="1">
        <v>40928</v>
      </c>
      <c r="E1573" s="2" t="s">
        <v>16</v>
      </c>
      <c r="F1573">
        <v>223</v>
      </c>
      <c r="G1573">
        <f>IF(cukier8[[#This Row],[NIP]]=E1572,G1572+cukier8[[#This Row],[sprzedane kg cukru]],cukier8[[#This Row],[sprzedane kg cukru]])</f>
        <v>16911</v>
      </c>
      <c r="H15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4460</v>
      </c>
    </row>
    <row r="1574" spans="4:8" x14ac:dyDescent="0.25">
      <c r="D1574" s="1">
        <v>40974</v>
      </c>
      <c r="E1574" s="2" t="s">
        <v>16</v>
      </c>
      <c r="F1574">
        <v>340</v>
      </c>
      <c r="G1574">
        <f>IF(cukier8[[#This Row],[NIP]]=E1573,G1573+cukier8[[#This Row],[sprzedane kg cukru]],cukier8[[#This Row],[sprzedane kg cukru]])</f>
        <v>17251</v>
      </c>
      <c r="H15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6800</v>
      </c>
    </row>
    <row r="1575" spans="4:8" x14ac:dyDescent="0.25">
      <c r="D1575" s="1">
        <v>41013</v>
      </c>
      <c r="E1575" s="2" t="s">
        <v>16</v>
      </c>
      <c r="F1575">
        <v>166</v>
      </c>
      <c r="G1575">
        <f>IF(cukier8[[#This Row],[NIP]]=E1574,G1574+cukier8[[#This Row],[sprzedane kg cukru]],cukier8[[#This Row],[sprzedane kg cukru]])</f>
        <v>17417</v>
      </c>
      <c r="H15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3320</v>
      </c>
    </row>
    <row r="1576" spans="4:8" x14ac:dyDescent="0.25">
      <c r="D1576" s="1">
        <v>41033</v>
      </c>
      <c r="E1576" s="2" t="s">
        <v>16</v>
      </c>
      <c r="F1576">
        <v>235</v>
      </c>
      <c r="G1576">
        <f>IF(cukier8[[#This Row],[NIP]]=E1575,G1575+cukier8[[#This Row],[sprzedane kg cukru]],cukier8[[#This Row],[sprzedane kg cukru]])</f>
        <v>17652</v>
      </c>
      <c r="H15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4700</v>
      </c>
    </row>
    <row r="1577" spans="4:8" x14ac:dyDescent="0.25">
      <c r="D1577" s="1">
        <v>41096</v>
      </c>
      <c r="E1577" s="2" t="s">
        <v>16</v>
      </c>
      <c r="F1577">
        <v>112</v>
      </c>
      <c r="G1577">
        <f>IF(cukier8[[#This Row],[NIP]]=E1576,G1576+cukier8[[#This Row],[sprzedane kg cukru]],cukier8[[#This Row],[sprzedane kg cukru]])</f>
        <v>17764</v>
      </c>
      <c r="H15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2240</v>
      </c>
    </row>
    <row r="1578" spans="4:8" x14ac:dyDescent="0.25">
      <c r="D1578" s="1">
        <v>41122</v>
      </c>
      <c r="E1578" s="2" t="s">
        <v>16</v>
      </c>
      <c r="F1578">
        <v>401</v>
      </c>
      <c r="G1578">
        <f>IF(cukier8[[#This Row],[NIP]]=E1577,G1577+cukier8[[#This Row],[sprzedane kg cukru]],cukier8[[#This Row],[sprzedane kg cukru]])</f>
        <v>18165</v>
      </c>
      <c r="H15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8020</v>
      </c>
    </row>
    <row r="1579" spans="4:8" x14ac:dyDescent="0.25">
      <c r="D1579" s="1">
        <v>41179</v>
      </c>
      <c r="E1579" s="2" t="s">
        <v>16</v>
      </c>
      <c r="F1579">
        <v>346</v>
      </c>
      <c r="G1579">
        <f>IF(cukier8[[#This Row],[NIP]]=E1578,G1578+cukier8[[#This Row],[sprzedane kg cukru]],cukier8[[#This Row],[sprzedane kg cukru]])</f>
        <v>18511</v>
      </c>
      <c r="H15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6920</v>
      </c>
    </row>
    <row r="1580" spans="4:8" x14ac:dyDescent="0.25">
      <c r="D1580" s="1">
        <v>41294</v>
      </c>
      <c r="E1580" s="2" t="s">
        <v>16</v>
      </c>
      <c r="F1580">
        <v>211</v>
      </c>
      <c r="G1580">
        <f>IF(cukier8[[#This Row],[NIP]]=E1579,G1579+cukier8[[#This Row],[sprzedane kg cukru]],cukier8[[#This Row],[sprzedane kg cukru]])</f>
        <v>18722</v>
      </c>
      <c r="H15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4220</v>
      </c>
    </row>
    <row r="1581" spans="4:8" x14ac:dyDescent="0.25">
      <c r="D1581" s="1">
        <v>41301</v>
      </c>
      <c r="E1581" s="2" t="s">
        <v>16</v>
      </c>
      <c r="F1581">
        <v>134</v>
      </c>
      <c r="G1581">
        <f>IF(cukier8[[#This Row],[NIP]]=E1580,G1580+cukier8[[#This Row],[sprzedane kg cukru]],cukier8[[#This Row],[sprzedane kg cukru]])</f>
        <v>18856</v>
      </c>
      <c r="H15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2680</v>
      </c>
    </row>
    <row r="1582" spans="4:8" x14ac:dyDescent="0.25">
      <c r="D1582" s="1">
        <v>41356</v>
      </c>
      <c r="E1582" s="2" t="s">
        <v>16</v>
      </c>
      <c r="F1582">
        <v>202</v>
      </c>
      <c r="G1582">
        <f>IF(cukier8[[#This Row],[NIP]]=E1581,G1581+cukier8[[#This Row],[sprzedane kg cukru]],cukier8[[#This Row],[sprzedane kg cukru]])</f>
        <v>19058</v>
      </c>
      <c r="H15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4040</v>
      </c>
    </row>
    <row r="1583" spans="4:8" x14ac:dyDescent="0.25">
      <c r="D1583" s="1">
        <v>41372</v>
      </c>
      <c r="E1583" s="2" t="s">
        <v>16</v>
      </c>
      <c r="F1583">
        <v>286</v>
      </c>
      <c r="G1583">
        <f>IF(cukier8[[#This Row],[NIP]]=E1582,G1582+cukier8[[#This Row],[sprzedane kg cukru]],cukier8[[#This Row],[sprzedane kg cukru]])</f>
        <v>19344</v>
      </c>
      <c r="H15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5720</v>
      </c>
    </row>
    <row r="1584" spans="4:8" x14ac:dyDescent="0.25">
      <c r="D1584" s="1">
        <v>41374</v>
      </c>
      <c r="E1584" s="2" t="s">
        <v>16</v>
      </c>
      <c r="F1584">
        <v>231</v>
      </c>
      <c r="G1584">
        <f>IF(cukier8[[#This Row],[NIP]]=E1583,G1583+cukier8[[#This Row],[sprzedane kg cukru]],cukier8[[#This Row],[sprzedane kg cukru]])</f>
        <v>19575</v>
      </c>
      <c r="H15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4620</v>
      </c>
    </row>
    <row r="1585" spans="4:8" x14ac:dyDescent="0.25">
      <c r="D1585" s="1">
        <v>41376</v>
      </c>
      <c r="E1585" s="2" t="s">
        <v>16</v>
      </c>
      <c r="F1585">
        <v>311</v>
      </c>
      <c r="G1585">
        <f>IF(cukier8[[#This Row],[NIP]]=E1584,G1584+cukier8[[#This Row],[sprzedane kg cukru]],cukier8[[#This Row],[sprzedane kg cukru]])</f>
        <v>19886</v>
      </c>
      <c r="H15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6220</v>
      </c>
    </row>
    <row r="1586" spans="4:8" x14ac:dyDescent="0.25">
      <c r="D1586" s="1">
        <v>41398</v>
      </c>
      <c r="E1586" s="2" t="s">
        <v>16</v>
      </c>
      <c r="F1586">
        <v>471</v>
      </c>
      <c r="G1586">
        <f>IF(cukier8[[#This Row],[NIP]]=E1585,G1585+cukier8[[#This Row],[sprzedane kg cukru]],cukier8[[#This Row],[sprzedane kg cukru]])</f>
        <v>20357</v>
      </c>
      <c r="H15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9420</v>
      </c>
    </row>
    <row r="1587" spans="4:8" x14ac:dyDescent="0.25">
      <c r="D1587" s="1">
        <v>41544</v>
      </c>
      <c r="E1587" s="2" t="s">
        <v>16</v>
      </c>
      <c r="F1587">
        <v>436</v>
      </c>
      <c r="G1587">
        <f>IF(cukier8[[#This Row],[NIP]]=E1586,G1586+cukier8[[#This Row],[sprzedane kg cukru]],cukier8[[#This Row],[sprzedane kg cukru]])</f>
        <v>20793</v>
      </c>
      <c r="H15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8720</v>
      </c>
    </row>
    <row r="1588" spans="4:8" x14ac:dyDescent="0.25">
      <c r="D1588" s="1">
        <v>41562</v>
      </c>
      <c r="E1588" s="2" t="s">
        <v>16</v>
      </c>
      <c r="F1588">
        <v>367</v>
      </c>
      <c r="G1588">
        <f>IF(cukier8[[#This Row],[NIP]]=E1587,G1587+cukier8[[#This Row],[sprzedane kg cukru]],cukier8[[#This Row],[sprzedane kg cukru]])</f>
        <v>21160</v>
      </c>
      <c r="H15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7340</v>
      </c>
    </row>
    <row r="1589" spans="4:8" x14ac:dyDescent="0.25">
      <c r="D1589" s="1">
        <v>41609</v>
      </c>
      <c r="E1589" s="2" t="s">
        <v>16</v>
      </c>
      <c r="F1589">
        <v>284</v>
      </c>
      <c r="G1589">
        <f>IF(cukier8[[#This Row],[NIP]]=E1588,G1588+cukier8[[#This Row],[sprzedane kg cukru]],cukier8[[#This Row],[sprzedane kg cukru]])</f>
        <v>21444</v>
      </c>
      <c r="H15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5680</v>
      </c>
    </row>
    <row r="1590" spans="4:8" x14ac:dyDescent="0.25">
      <c r="D1590" s="1">
        <v>41642</v>
      </c>
      <c r="E1590" s="2" t="s">
        <v>16</v>
      </c>
      <c r="F1590">
        <v>164</v>
      </c>
      <c r="G1590">
        <f>IF(cukier8[[#This Row],[NIP]]=E1589,G1589+cukier8[[#This Row],[sprzedane kg cukru]],cukier8[[#This Row],[sprzedane kg cukru]])</f>
        <v>21608</v>
      </c>
      <c r="H15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3280</v>
      </c>
    </row>
    <row r="1591" spans="4:8" x14ac:dyDescent="0.25">
      <c r="D1591" s="1">
        <v>41716</v>
      </c>
      <c r="E1591" s="2" t="s">
        <v>16</v>
      </c>
      <c r="F1591">
        <v>265</v>
      </c>
      <c r="G1591">
        <f>IF(cukier8[[#This Row],[NIP]]=E1590,G1590+cukier8[[#This Row],[sprzedane kg cukru]],cukier8[[#This Row],[sprzedane kg cukru]])</f>
        <v>21873</v>
      </c>
      <c r="H15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5300</v>
      </c>
    </row>
    <row r="1592" spans="4:8" x14ac:dyDescent="0.25">
      <c r="D1592" s="1">
        <v>41774</v>
      </c>
      <c r="E1592" s="2" t="s">
        <v>16</v>
      </c>
      <c r="F1592">
        <v>173</v>
      </c>
      <c r="G1592">
        <f>IF(cukier8[[#This Row],[NIP]]=E1591,G1591+cukier8[[#This Row],[sprzedane kg cukru]],cukier8[[#This Row],[sprzedane kg cukru]])</f>
        <v>22046</v>
      </c>
      <c r="H15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3460</v>
      </c>
    </row>
    <row r="1593" spans="4:8" x14ac:dyDescent="0.25">
      <c r="D1593" s="1">
        <v>41786</v>
      </c>
      <c r="E1593" s="2" t="s">
        <v>16</v>
      </c>
      <c r="F1593">
        <v>324</v>
      </c>
      <c r="G1593">
        <f>IF(cukier8[[#This Row],[NIP]]=E1592,G1592+cukier8[[#This Row],[sprzedane kg cukru]],cukier8[[#This Row],[sprzedane kg cukru]])</f>
        <v>22370</v>
      </c>
      <c r="H15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6480</v>
      </c>
    </row>
    <row r="1594" spans="4:8" x14ac:dyDescent="0.25">
      <c r="D1594" s="1">
        <v>41807</v>
      </c>
      <c r="E1594" s="2" t="s">
        <v>16</v>
      </c>
      <c r="F1594">
        <v>249</v>
      </c>
      <c r="G1594">
        <f>IF(cukier8[[#This Row],[NIP]]=E1593,G1593+cukier8[[#This Row],[sprzedane kg cukru]],cukier8[[#This Row],[sprzedane kg cukru]])</f>
        <v>22619</v>
      </c>
      <c r="H15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4980</v>
      </c>
    </row>
    <row r="1595" spans="4:8" x14ac:dyDescent="0.25">
      <c r="D1595" s="1">
        <v>41868</v>
      </c>
      <c r="E1595" s="2" t="s">
        <v>16</v>
      </c>
      <c r="F1595">
        <v>435</v>
      </c>
      <c r="G1595">
        <f>IF(cukier8[[#This Row],[NIP]]=E1594,G1594+cukier8[[#This Row],[sprzedane kg cukru]],cukier8[[#This Row],[sprzedane kg cukru]])</f>
        <v>23054</v>
      </c>
      <c r="H15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8700</v>
      </c>
    </row>
    <row r="1596" spans="4:8" x14ac:dyDescent="0.25">
      <c r="D1596" s="1">
        <v>41880</v>
      </c>
      <c r="E1596" s="2" t="s">
        <v>16</v>
      </c>
      <c r="F1596">
        <v>112</v>
      </c>
      <c r="G1596">
        <f>IF(cukier8[[#This Row],[NIP]]=E1595,G1595+cukier8[[#This Row],[sprzedane kg cukru]],cukier8[[#This Row],[sprzedane kg cukru]])</f>
        <v>23166</v>
      </c>
      <c r="H15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2240</v>
      </c>
    </row>
    <row r="1597" spans="4:8" x14ac:dyDescent="0.25">
      <c r="D1597" s="1">
        <v>41897</v>
      </c>
      <c r="E1597" s="2" t="s">
        <v>16</v>
      </c>
      <c r="F1597">
        <v>220</v>
      </c>
      <c r="G1597">
        <f>IF(cukier8[[#This Row],[NIP]]=E1596,G1596+cukier8[[#This Row],[sprzedane kg cukru]],cukier8[[#This Row],[sprzedane kg cukru]])</f>
        <v>23386</v>
      </c>
      <c r="H15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4400</v>
      </c>
    </row>
    <row r="1598" spans="4:8" x14ac:dyDescent="0.25">
      <c r="D1598" s="1">
        <v>41989</v>
      </c>
      <c r="E1598" s="2" t="s">
        <v>16</v>
      </c>
      <c r="F1598">
        <v>274</v>
      </c>
      <c r="G1598">
        <f>IF(cukier8[[#This Row],[NIP]]=E1597,G1597+cukier8[[#This Row],[sprzedane kg cukru]],cukier8[[#This Row],[sprzedane kg cukru]])</f>
        <v>23660</v>
      </c>
      <c r="H15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5480</v>
      </c>
    </row>
    <row r="1599" spans="4:8" x14ac:dyDescent="0.25">
      <c r="D1599" s="1">
        <v>38525</v>
      </c>
      <c r="E1599" s="2" t="s">
        <v>58</v>
      </c>
      <c r="F1599">
        <v>19</v>
      </c>
      <c r="G1599">
        <f>IF(cukier8[[#This Row],[NIP]]=E1598,G1598+cukier8[[#This Row],[sprzedane kg cukru]],cukier8[[#This Row],[sprzedane kg cukru]])</f>
        <v>19</v>
      </c>
      <c r="H15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00" spans="4:8" x14ac:dyDescent="0.25">
      <c r="D1600" s="1">
        <v>38978</v>
      </c>
      <c r="E1600" s="2" t="s">
        <v>58</v>
      </c>
      <c r="F1600">
        <v>11</v>
      </c>
      <c r="G1600">
        <f>IF(cukier8[[#This Row],[NIP]]=E1599,G1599+cukier8[[#This Row],[sprzedane kg cukru]],cukier8[[#This Row],[sprzedane kg cukru]])</f>
        <v>30</v>
      </c>
      <c r="H16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01" spans="4:8" x14ac:dyDescent="0.25">
      <c r="D1601" s="1">
        <v>40876</v>
      </c>
      <c r="E1601" s="2" t="s">
        <v>58</v>
      </c>
      <c r="F1601">
        <v>18</v>
      </c>
      <c r="G1601">
        <f>IF(cukier8[[#This Row],[NIP]]=E1600,G1600+cukier8[[#This Row],[sprzedane kg cukru]],cukier8[[#This Row],[sprzedane kg cukru]])</f>
        <v>48</v>
      </c>
      <c r="H16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02" spans="4:8" x14ac:dyDescent="0.25">
      <c r="D1602" s="1">
        <v>41383</v>
      </c>
      <c r="E1602" s="2" t="s">
        <v>58</v>
      </c>
      <c r="F1602">
        <v>12</v>
      </c>
      <c r="G1602">
        <f>IF(cukier8[[#This Row],[NIP]]=E1601,G1601+cukier8[[#This Row],[sprzedane kg cukru]],cukier8[[#This Row],[sprzedane kg cukru]])</f>
        <v>60</v>
      </c>
      <c r="H16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03" spans="4:8" x14ac:dyDescent="0.25">
      <c r="D1603" s="1">
        <v>39836</v>
      </c>
      <c r="E1603" s="2" t="s">
        <v>182</v>
      </c>
      <c r="F1603">
        <v>5</v>
      </c>
      <c r="G1603">
        <f>IF(cukier8[[#This Row],[NIP]]=E1602,G1602+cukier8[[#This Row],[sprzedane kg cukru]],cukier8[[#This Row],[sprzedane kg cukru]])</f>
        <v>5</v>
      </c>
      <c r="H16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04" spans="4:8" x14ac:dyDescent="0.25">
      <c r="D1604" s="1">
        <v>41326</v>
      </c>
      <c r="E1604" s="2" t="s">
        <v>182</v>
      </c>
      <c r="F1604">
        <v>2</v>
      </c>
      <c r="G1604">
        <f>IF(cukier8[[#This Row],[NIP]]=E1603,G1603+cukier8[[#This Row],[sprzedane kg cukru]],cukier8[[#This Row],[sprzedane kg cukru]])</f>
        <v>7</v>
      </c>
      <c r="H16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05" spans="4:8" x14ac:dyDescent="0.25">
      <c r="D1605" s="1">
        <v>38669</v>
      </c>
      <c r="E1605" s="2" t="s">
        <v>88</v>
      </c>
      <c r="F1605">
        <v>9</v>
      </c>
      <c r="G1605">
        <f>IF(cukier8[[#This Row],[NIP]]=E1604,G1604+cukier8[[#This Row],[sprzedane kg cukru]],cukier8[[#This Row],[sprzedane kg cukru]])</f>
        <v>9</v>
      </c>
      <c r="H16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06" spans="4:8" x14ac:dyDescent="0.25">
      <c r="D1606" s="1">
        <v>38757</v>
      </c>
      <c r="E1606" s="2" t="s">
        <v>88</v>
      </c>
      <c r="F1606">
        <v>19</v>
      </c>
      <c r="G1606">
        <f>IF(cukier8[[#This Row],[NIP]]=E1605,G1605+cukier8[[#This Row],[sprzedane kg cukru]],cukier8[[#This Row],[sprzedane kg cukru]])</f>
        <v>28</v>
      </c>
      <c r="H16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07" spans="4:8" x14ac:dyDescent="0.25">
      <c r="D1607" s="1">
        <v>39911</v>
      </c>
      <c r="E1607" s="2" t="s">
        <v>88</v>
      </c>
      <c r="F1607">
        <v>9</v>
      </c>
      <c r="G1607">
        <f>IF(cukier8[[#This Row],[NIP]]=E1606,G1606+cukier8[[#This Row],[sprzedane kg cukru]],cukier8[[#This Row],[sprzedane kg cukru]])</f>
        <v>37</v>
      </c>
      <c r="H16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08" spans="4:8" x14ac:dyDescent="0.25">
      <c r="D1608" s="1">
        <v>41888</v>
      </c>
      <c r="E1608" s="2" t="s">
        <v>88</v>
      </c>
      <c r="F1608">
        <v>19</v>
      </c>
      <c r="G1608">
        <f>IF(cukier8[[#This Row],[NIP]]=E1607,G1607+cukier8[[#This Row],[sprzedane kg cukru]],cukier8[[#This Row],[sprzedane kg cukru]])</f>
        <v>56</v>
      </c>
      <c r="H16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09" spans="4:8" x14ac:dyDescent="0.25">
      <c r="D1609" s="1">
        <v>40955</v>
      </c>
      <c r="E1609" s="2" t="s">
        <v>230</v>
      </c>
      <c r="F1609">
        <v>19</v>
      </c>
      <c r="G1609">
        <f>IF(cukier8[[#This Row],[NIP]]=E1608,G1608+cukier8[[#This Row],[sprzedane kg cukru]],cukier8[[#This Row],[sprzedane kg cukru]])</f>
        <v>19</v>
      </c>
      <c r="H16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10" spans="4:8" x14ac:dyDescent="0.25">
      <c r="D1610" s="1">
        <v>39500</v>
      </c>
      <c r="E1610" s="2" t="s">
        <v>162</v>
      </c>
      <c r="F1610">
        <v>2</v>
      </c>
      <c r="G1610">
        <f>IF(cukier8[[#This Row],[NIP]]=E1609,G1609+cukier8[[#This Row],[sprzedane kg cukru]],cukier8[[#This Row],[sprzedane kg cukru]])</f>
        <v>2</v>
      </c>
      <c r="H16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11" spans="4:8" x14ac:dyDescent="0.25">
      <c r="D1611" s="1">
        <v>39690</v>
      </c>
      <c r="E1611" s="2" t="s">
        <v>162</v>
      </c>
      <c r="F1611">
        <v>18</v>
      </c>
      <c r="G1611">
        <f>IF(cukier8[[#This Row],[NIP]]=E1610,G1610+cukier8[[#This Row],[sprzedane kg cukru]],cukier8[[#This Row],[sprzedane kg cukru]])</f>
        <v>20</v>
      </c>
      <c r="H16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12" spans="4:8" x14ac:dyDescent="0.25">
      <c r="D1612" s="1">
        <v>41439</v>
      </c>
      <c r="E1612" s="2" t="s">
        <v>235</v>
      </c>
      <c r="F1612">
        <v>4</v>
      </c>
      <c r="G1612">
        <f>IF(cukier8[[#This Row],[NIP]]=E1611,G1611+cukier8[[#This Row],[sprzedane kg cukru]],cukier8[[#This Row],[sprzedane kg cukru]])</f>
        <v>4</v>
      </c>
      <c r="H16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13" spans="4:8" x14ac:dyDescent="0.25">
      <c r="D1613" s="1">
        <v>41588</v>
      </c>
      <c r="E1613" s="2" t="s">
        <v>235</v>
      </c>
      <c r="F1613">
        <v>11</v>
      </c>
      <c r="G1613">
        <f>IF(cukier8[[#This Row],[NIP]]=E1612,G1612+cukier8[[#This Row],[sprzedane kg cukru]],cukier8[[#This Row],[sprzedane kg cukru]])</f>
        <v>15</v>
      </c>
      <c r="H16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14" spans="4:8" x14ac:dyDescent="0.25">
      <c r="D1614" s="1">
        <v>40057</v>
      </c>
      <c r="E1614" s="2" t="s">
        <v>199</v>
      </c>
      <c r="F1614">
        <v>20</v>
      </c>
      <c r="G1614">
        <f>IF(cukier8[[#This Row],[NIP]]=E1613,G1613+cukier8[[#This Row],[sprzedane kg cukru]],cukier8[[#This Row],[sprzedane kg cukru]])</f>
        <v>20</v>
      </c>
      <c r="H16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15" spans="4:8" x14ac:dyDescent="0.25">
      <c r="D1615" s="1">
        <v>40848</v>
      </c>
      <c r="E1615" s="2" t="s">
        <v>199</v>
      </c>
      <c r="F1615">
        <v>4</v>
      </c>
      <c r="G1615">
        <f>IF(cukier8[[#This Row],[NIP]]=E1614,G1614+cukier8[[#This Row],[sprzedane kg cukru]],cukier8[[#This Row],[sprzedane kg cukru]])</f>
        <v>24</v>
      </c>
      <c r="H16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16" spans="4:8" x14ac:dyDescent="0.25">
      <c r="D1616" s="1">
        <v>41422</v>
      </c>
      <c r="E1616" s="2" t="s">
        <v>199</v>
      </c>
      <c r="F1616">
        <v>8</v>
      </c>
      <c r="G1616">
        <f>IF(cukier8[[#This Row],[NIP]]=E1615,G1615+cukier8[[#This Row],[sprzedane kg cukru]],cukier8[[#This Row],[sprzedane kg cukru]])</f>
        <v>32</v>
      </c>
      <c r="H16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17" spans="4:8" x14ac:dyDescent="0.25">
      <c r="D1617" s="1">
        <v>39208</v>
      </c>
      <c r="E1617" s="2" t="s">
        <v>142</v>
      </c>
      <c r="F1617">
        <v>15</v>
      </c>
      <c r="G1617">
        <f>IF(cukier8[[#This Row],[NIP]]=E1616,G1616+cukier8[[#This Row],[sprzedane kg cukru]],cukier8[[#This Row],[sprzedane kg cukru]])</f>
        <v>15</v>
      </c>
      <c r="H16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18" spans="4:8" x14ac:dyDescent="0.25">
      <c r="D1618" s="1">
        <v>39747</v>
      </c>
      <c r="E1618" s="2" t="s">
        <v>142</v>
      </c>
      <c r="F1618">
        <v>11</v>
      </c>
      <c r="G1618">
        <f>IF(cukier8[[#This Row],[NIP]]=E1617,G1617+cukier8[[#This Row],[sprzedane kg cukru]],cukier8[[#This Row],[sprzedane kg cukru]])</f>
        <v>26</v>
      </c>
      <c r="H16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19" spans="4:8" x14ac:dyDescent="0.25">
      <c r="D1619" s="1">
        <v>40434</v>
      </c>
      <c r="E1619" s="2" t="s">
        <v>142</v>
      </c>
      <c r="F1619">
        <v>14</v>
      </c>
      <c r="G1619">
        <f>IF(cukier8[[#This Row],[NIP]]=E1618,G1618+cukier8[[#This Row],[sprzedane kg cukru]],cukier8[[#This Row],[sprzedane kg cukru]])</f>
        <v>40</v>
      </c>
      <c r="H16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20" spans="4:8" x14ac:dyDescent="0.25">
      <c r="D1620" s="1">
        <v>38729</v>
      </c>
      <c r="E1620" s="2" t="s">
        <v>96</v>
      </c>
      <c r="F1620">
        <v>20</v>
      </c>
      <c r="G1620">
        <f>IF(cukier8[[#This Row],[NIP]]=E1619,G1619+cukier8[[#This Row],[sprzedane kg cukru]],cukier8[[#This Row],[sprzedane kg cukru]])</f>
        <v>20</v>
      </c>
      <c r="H16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21" spans="4:8" x14ac:dyDescent="0.25">
      <c r="D1621" s="1">
        <v>38817</v>
      </c>
      <c r="E1621" s="2" t="s">
        <v>96</v>
      </c>
      <c r="F1621">
        <v>13</v>
      </c>
      <c r="G1621">
        <f>IF(cukier8[[#This Row],[NIP]]=E1620,G1620+cukier8[[#This Row],[sprzedane kg cukru]],cukier8[[#This Row],[sprzedane kg cukru]])</f>
        <v>33</v>
      </c>
      <c r="H16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22" spans="4:8" x14ac:dyDescent="0.25">
      <c r="D1622" s="1">
        <v>39140</v>
      </c>
      <c r="E1622" s="2" t="s">
        <v>96</v>
      </c>
      <c r="F1622">
        <v>14</v>
      </c>
      <c r="G1622">
        <f>IF(cukier8[[#This Row],[NIP]]=E1621,G1621+cukier8[[#This Row],[sprzedane kg cukru]],cukier8[[#This Row],[sprzedane kg cukru]])</f>
        <v>47</v>
      </c>
      <c r="H16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23" spans="4:8" x14ac:dyDescent="0.25">
      <c r="D1623" s="1">
        <v>39809</v>
      </c>
      <c r="E1623" s="2" t="s">
        <v>96</v>
      </c>
      <c r="F1623">
        <v>2</v>
      </c>
      <c r="G1623">
        <f>IF(cukier8[[#This Row],[NIP]]=E1622,G1622+cukier8[[#This Row],[sprzedane kg cukru]],cukier8[[#This Row],[sprzedane kg cukru]])</f>
        <v>49</v>
      </c>
      <c r="H16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24" spans="4:8" x14ac:dyDescent="0.25">
      <c r="D1624" s="1">
        <v>40529</v>
      </c>
      <c r="E1624" s="2" t="s">
        <v>96</v>
      </c>
      <c r="F1624">
        <v>20</v>
      </c>
      <c r="G1624">
        <f>IF(cukier8[[#This Row],[NIP]]=E1623,G1623+cukier8[[#This Row],[sprzedane kg cukru]],cukier8[[#This Row],[sprzedane kg cukru]])</f>
        <v>69</v>
      </c>
      <c r="H16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25" spans="4:8" x14ac:dyDescent="0.25">
      <c r="D1625" s="1">
        <v>38512</v>
      </c>
      <c r="E1625" s="2" t="s">
        <v>53</v>
      </c>
      <c r="F1625">
        <v>7</v>
      </c>
      <c r="G1625">
        <f>IF(cukier8[[#This Row],[NIP]]=E1624,G1624+cukier8[[#This Row],[sprzedane kg cukru]],cukier8[[#This Row],[sprzedane kg cukru]])</f>
        <v>7</v>
      </c>
      <c r="H16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26" spans="4:8" x14ac:dyDescent="0.25">
      <c r="D1626" s="1">
        <v>39545</v>
      </c>
      <c r="E1626" s="2" t="s">
        <v>53</v>
      </c>
      <c r="F1626">
        <v>2</v>
      </c>
      <c r="G1626">
        <f>IF(cukier8[[#This Row],[NIP]]=E1625,G1625+cukier8[[#This Row],[sprzedane kg cukru]],cukier8[[#This Row],[sprzedane kg cukru]])</f>
        <v>9</v>
      </c>
      <c r="H16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27" spans="4:8" x14ac:dyDescent="0.25">
      <c r="D1627" s="1">
        <v>40088</v>
      </c>
      <c r="E1627" s="2" t="s">
        <v>53</v>
      </c>
      <c r="F1627">
        <v>4</v>
      </c>
      <c r="G1627">
        <f>IF(cukier8[[#This Row],[NIP]]=E1626,G1626+cukier8[[#This Row],[sprzedane kg cukru]],cukier8[[#This Row],[sprzedane kg cukru]])</f>
        <v>13</v>
      </c>
      <c r="H16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28" spans="4:8" x14ac:dyDescent="0.25">
      <c r="D1628" s="1">
        <v>41190</v>
      </c>
      <c r="E1628" s="2" t="s">
        <v>53</v>
      </c>
      <c r="F1628">
        <v>12</v>
      </c>
      <c r="G1628">
        <f>IF(cukier8[[#This Row],[NIP]]=E1627,G1627+cukier8[[#This Row],[sprzedane kg cukru]],cukier8[[#This Row],[sprzedane kg cukru]])</f>
        <v>25</v>
      </c>
      <c r="H16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629" spans="4:8" x14ac:dyDescent="0.25">
      <c r="D1629" s="1">
        <v>38374</v>
      </c>
      <c r="E1629" s="2" t="s">
        <v>11</v>
      </c>
      <c r="F1629">
        <v>440</v>
      </c>
      <c r="G1629">
        <f>IF(cukier8[[#This Row],[NIP]]=E1628,G1628+cukier8[[#This Row],[sprzedane kg cukru]],cukier8[[#This Row],[sprzedane kg cukru]])</f>
        <v>440</v>
      </c>
      <c r="H16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2200</v>
      </c>
    </row>
    <row r="1630" spans="4:8" x14ac:dyDescent="0.25">
      <c r="D1630" s="1">
        <v>38435</v>
      </c>
      <c r="E1630" s="2" t="s">
        <v>11</v>
      </c>
      <c r="F1630">
        <v>277</v>
      </c>
      <c r="G1630">
        <f>IF(cukier8[[#This Row],[NIP]]=E1629,G1629+cukier8[[#This Row],[sprzedane kg cukru]],cukier8[[#This Row],[sprzedane kg cukru]])</f>
        <v>717</v>
      </c>
      <c r="H16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1385</v>
      </c>
    </row>
    <row r="1631" spans="4:8" x14ac:dyDescent="0.25">
      <c r="D1631" s="1">
        <v>38492</v>
      </c>
      <c r="E1631" s="2" t="s">
        <v>11</v>
      </c>
      <c r="F1631">
        <v>259</v>
      </c>
      <c r="G1631">
        <f>IF(cukier8[[#This Row],[NIP]]=E1630,G1630+cukier8[[#This Row],[sprzedane kg cukru]],cukier8[[#This Row],[sprzedane kg cukru]])</f>
        <v>976</v>
      </c>
      <c r="H16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1295</v>
      </c>
    </row>
    <row r="1632" spans="4:8" x14ac:dyDescent="0.25">
      <c r="D1632" s="1">
        <v>38558</v>
      </c>
      <c r="E1632" s="2" t="s">
        <v>11</v>
      </c>
      <c r="F1632">
        <v>158</v>
      </c>
      <c r="G1632">
        <f>IF(cukier8[[#This Row],[NIP]]=E1631,G1631+cukier8[[#This Row],[sprzedane kg cukru]],cukier8[[#This Row],[sprzedane kg cukru]])</f>
        <v>1134</v>
      </c>
      <c r="H16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1580</v>
      </c>
    </row>
    <row r="1633" spans="4:8" x14ac:dyDescent="0.25">
      <c r="D1633" s="1">
        <v>38569</v>
      </c>
      <c r="E1633" s="2" t="s">
        <v>11</v>
      </c>
      <c r="F1633">
        <v>172</v>
      </c>
      <c r="G1633">
        <f>IF(cukier8[[#This Row],[NIP]]=E1632,G1632+cukier8[[#This Row],[sprzedane kg cukru]],cukier8[[#This Row],[sprzedane kg cukru]])</f>
        <v>1306</v>
      </c>
      <c r="H16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1720</v>
      </c>
    </row>
    <row r="1634" spans="4:8" x14ac:dyDescent="0.25">
      <c r="D1634" s="1">
        <v>38593</v>
      </c>
      <c r="E1634" s="2" t="s">
        <v>11</v>
      </c>
      <c r="F1634">
        <v>106</v>
      </c>
      <c r="G1634">
        <f>IF(cukier8[[#This Row],[NIP]]=E1633,G1633+cukier8[[#This Row],[sprzedane kg cukru]],cukier8[[#This Row],[sprzedane kg cukru]])</f>
        <v>1412</v>
      </c>
      <c r="H16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1060</v>
      </c>
    </row>
    <row r="1635" spans="4:8" x14ac:dyDescent="0.25">
      <c r="D1635" s="1">
        <v>38608</v>
      </c>
      <c r="E1635" s="2" t="s">
        <v>11</v>
      </c>
      <c r="F1635">
        <v>309</v>
      </c>
      <c r="G1635">
        <f>IF(cukier8[[#This Row],[NIP]]=E1634,G1634+cukier8[[#This Row],[sprzedane kg cukru]],cukier8[[#This Row],[sprzedane kg cukru]])</f>
        <v>1721</v>
      </c>
      <c r="H16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3090</v>
      </c>
    </row>
    <row r="1636" spans="4:8" x14ac:dyDescent="0.25">
      <c r="D1636" s="1">
        <v>38623</v>
      </c>
      <c r="E1636" s="2" t="s">
        <v>11</v>
      </c>
      <c r="F1636">
        <v>284</v>
      </c>
      <c r="G1636">
        <f>IF(cukier8[[#This Row],[NIP]]=E1635,G1635+cukier8[[#This Row],[sprzedane kg cukru]],cukier8[[#This Row],[sprzedane kg cukru]])</f>
        <v>2005</v>
      </c>
      <c r="H16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2840</v>
      </c>
    </row>
    <row r="1637" spans="4:8" x14ac:dyDescent="0.25">
      <c r="D1637" s="1">
        <v>38657</v>
      </c>
      <c r="E1637" s="2" t="s">
        <v>11</v>
      </c>
      <c r="F1637">
        <v>279</v>
      </c>
      <c r="G1637">
        <f>IF(cukier8[[#This Row],[NIP]]=E1636,G1636+cukier8[[#This Row],[sprzedane kg cukru]],cukier8[[#This Row],[sprzedane kg cukru]])</f>
        <v>2284</v>
      </c>
      <c r="H16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2790</v>
      </c>
    </row>
    <row r="1638" spans="4:8" x14ac:dyDescent="0.25">
      <c r="D1638" s="1">
        <v>38687</v>
      </c>
      <c r="E1638" s="2" t="s">
        <v>11</v>
      </c>
      <c r="F1638">
        <v>317</v>
      </c>
      <c r="G1638">
        <f>IF(cukier8[[#This Row],[NIP]]=E1637,G1637+cukier8[[#This Row],[sprzedane kg cukru]],cukier8[[#This Row],[sprzedane kg cukru]])</f>
        <v>2601</v>
      </c>
      <c r="H16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3170</v>
      </c>
    </row>
    <row r="1639" spans="4:8" x14ac:dyDescent="0.25">
      <c r="D1639" s="1">
        <v>38729</v>
      </c>
      <c r="E1639" s="2" t="s">
        <v>11</v>
      </c>
      <c r="F1639">
        <v>165</v>
      </c>
      <c r="G1639">
        <f>IF(cukier8[[#This Row],[NIP]]=E1638,G1638+cukier8[[#This Row],[sprzedane kg cukru]],cukier8[[#This Row],[sprzedane kg cukru]])</f>
        <v>2766</v>
      </c>
      <c r="H16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1650</v>
      </c>
    </row>
    <row r="1640" spans="4:8" x14ac:dyDescent="0.25">
      <c r="D1640" s="1">
        <v>38765</v>
      </c>
      <c r="E1640" s="2" t="s">
        <v>11</v>
      </c>
      <c r="F1640">
        <v>387</v>
      </c>
      <c r="G1640">
        <f>IF(cukier8[[#This Row],[NIP]]=E1639,G1639+cukier8[[#This Row],[sprzedane kg cukru]],cukier8[[#This Row],[sprzedane kg cukru]])</f>
        <v>3153</v>
      </c>
      <c r="H16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3870</v>
      </c>
    </row>
    <row r="1641" spans="4:8" x14ac:dyDescent="0.25">
      <c r="D1641" s="1">
        <v>38792</v>
      </c>
      <c r="E1641" s="2" t="s">
        <v>11</v>
      </c>
      <c r="F1641">
        <v>262</v>
      </c>
      <c r="G1641">
        <f>IF(cukier8[[#This Row],[NIP]]=E1640,G1640+cukier8[[#This Row],[sprzedane kg cukru]],cukier8[[#This Row],[sprzedane kg cukru]])</f>
        <v>3415</v>
      </c>
      <c r="H16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2620</v>
      </c>
    </row>
    <row r="1642" spans="4:8" x14ac:dyDescent="0.25">
      <c r="D1642" s="1">
        <v>38818</v>
      </c>
      <c r="E1642" s="2" t="s">
        <v>11</v>
      </c>
      <c r="F1642">
        <v>293</v>
      </c>
      <c r="G1642">
        <f>IF(cukier8[[#This Row],[NIP]]=E1641,G1641+cukier8[[#This Row],[sprzedane kg cukru]],cukier8[[#This Row],[sprzedane kg cukru]])</f>
        <v>3708</v>
      </c>
      <c r="H16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2930</v>
      </c>
    </row>
    <row r="1643" spans="4:8" x14ac:dyDescent="0.25">
      <c r="D1643" s="1">
        <v>38826</v>
      </c>
      <c r="E1643" s="2" t="s">
        <v>11</v>
      </c>
      <c r="F1643">
        <v>198</v>
      </c>
      <c r="G1643">
        <f>IF(cukier8[[#This Row],[NIP]]=E1642,G1642+cukier8[[#This Row],[sprzedane kg cukru]],cukier8[[#This Row],[sprzedane kg cukru]])</f>
        <v>3906</v>
      </c>
      <c r="H16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1980</v>
      </c>
    </row>
    <row r="1644" spans="4:8" x14ac:dyDescent="0.25">
      <c r="D1644" s="1">
        <v>38867</v>
      </c>
      <c r="E1644" s="2" t="s">
        <v>11</v>
      </c>
      <c r="F1644">
        <v>217</v>
      </c>
      <c r="G1644">
        <f>IF(cukier8[[#This Row],[NIP]]=E1643,G1643+cukier8[[#This Row],[sprzedane kg cukru]],cukier8[[#This Row],[sprzedane kg cukru]])</f>
        <v>4123</v>
      </c>
      <c r="H16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2170</v>
      </c>
    </row>
    <row r="1645" spans="4:8" x14ac:dyDescent="0.25">
      <c r="D1645" s="1">
        <v>38902</v>
      </c>
      <c r="E1645" s="2" t="s">
        <v>11</v>
      </c>
      <c r="F1645">
        <v>443</v>
      </c>
      <c r="G1645">
        <f>IF(cukier8[[#This Row],[NIP]]=E1644,G1644+cukier8[[#This Row],[sprzedane kg cukru]],cukier8[[#This Row],[sprzedane kg cukru]])</f>
        <v>4566</v>
      </c>
      <c r="H16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4430</v>
      </c>
    </row>
    <row r="1646" spans="4:8" x14ac:dyDescent="0.25">
      <c r="D1646" s="1">
        <v>38918</v>
      </c>
      <c r="E1646" s="2" t="s">
        <v>11</v>
      </c>
      <c r="F1646">
        <v>323</v>
      </c>
      <c r="G1646">
        <f>IF(cukier8[[#This Row],[NIP]]=E1645,G1645+cukier8[[#This Row],[sprzedane kg cukru]],cukier8[[#This Row],[sprzedane kg cukru]])</f>
        <v>4889</v>
      </c>
      <c r="H16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3230</v>
      </c>
    </row>
    <row r="1647" spans="4:8" x14ac:dyDescent="0.25">
      <c r="D1647" s="1">
        <v>38926</v>
      </c>
      <c r="E1647" s="2" t="s">
        <v>11</v>
      </c>
      <c r="F1647">
        <v>497</v>
      </c>
      <c r="G1647">
        <f>IF(cukier8[[#This Row],[NIP]]=E1646,G1646+cukier8[[#This Row],[sprzedane kg cukru]],cukier8[[#This Row],[sprzedane kg cukru]])</f>
        <v>5386</v>
      </c>
      <c r="H16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4970</v>
      </c>
    </row>
    <row r="1648" spans="4:8" x14ac:dyDescent="0.25">
      <c r="D1648" s="1">
        <v>38927</v>
      </c>
      <c r="E1648" s="2" t="s">
        <v>11</v>
      </c>
      <c r="F1648">
        <v>103</v>
      </c>
      <c r="G1648">
        <f>IF(cukier8[[#This Row],[NIP]]=E1647,G1647+cukier8[[#This Row],[sprzedane kg cukru]],cukier8[[#This Row],[sprzedane kg cukru]])</f>
        <v>5489</v>
      </c>
      <c r="H16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1030</v>
      </c>
    </row>
    <row r="1649" spans="4:8" x14ac:dyDescent="0.25">
      <c r="D1649" s="1">
        <v>39047</v>
      </c>
      <c r="E1649" s="2" t="s">
        <v>11</v>
      </c>
      <c r="F1649">
        <v>237</v>
      </c>
      <c r="G1649">
        <f>IF(cukier8[[#This Row],[NIP]]=E1648,G1648+cukier8[[#This Row],[sprzedane kg cukru]],cukier8[[#This Row],[sprzedane kg cukru]])</f>
        <v>5726</v>
      </c>
      <c r="H16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2370</v>
      </c>
    </row>
    <row r="1650" spans="4:8" x14ac:dyDescent="0.25">
      <c r="D1650" s="1">
        <v>39204</v>
      </c>
      <c r="E1650" s="2" t="s">
        <v>11</v>
      </c>
      <c r="F1650">
        <v>297</v>
      </c>
      <c r="G1650">
        <f>IF(cukier8[[#This Row],[NIP]]=E1649,G1649+cukier8[[#This Row],[sprzedane kg cukru]],cukier8[[#This Row],[sprzedane kg cukru]])</f>
        <v>6023</v>
      </c>
      <c r="H16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2970</v>
      </c>
    </row>
    <row r="1651" spans="4:8" x14ac:dyDescent="0.25">
      <c r="D1651" s="1">
        <v>39270</v>
      </c>
      <c r="E1651" s="2" t="s">
        <v>11</v>
      </c>
      <c r="F1651">
        <v>208</v>
      </c>
      <c r="G1651">
        <f>IF(cukier8[[#This Row],[NIP]]=E1650,G1650+cukier8[[#This Row],[sprzedane kg cukru]],cukier8[[#This Row],[sprzedane kg cukru]])</f>
        <v>6231</v>
      </c>
      <c r="H16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2080</v>
      </c>
    </row>
    <row r="1652" spans="4:8" x14ac:dyDescent="0.25">
      <c r="D1652" s="1">
        <v>39307</v>
      </c>
      <c r="E1652" s="2" t="s">
        <v>11</v>
      </c>
      <c r="F1652">
        <v>260</v>
      </c>
      <c r="G1652">
        <f>IF(cukier8[[#This Row],[NIP]]=E1651,G1651+cukier8[[#This Row],[sprzedane kg cukru]],cukier8[[#This Row],[sprzedane kg cukru]])</f>
        <v>6491</v>
      </c>
      <c r="H16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2600</v>
      </c>
    </row>
    <row r="1653" spans="4:8" x14ac:dyDescent="0.25">
      <c r="D1653" s="1">
        <v>39340</v>
      </c>
      <c r="E1653" s="2" t="s">
        <v>11</v>
      </c>
      <c r="F1653">
        <v>415</v>
      </c>
      <c r="G1653">
        <f>IF(cukier8[[#This Row],[NIP]]=E1652,G1652+cukier8[[#This Row],[sprzedane kg cukru]],cukier8[[#This Row],[sprzedane kg cukru]])</f>
        <v>6906</v>
      </c>
      <c r="H16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4150</v>
      </c>
    </row>
    <row r="1654" spans="4:8" x14ac:dyDescent="0.25">
      <c r="D1654" s="1">
        <v>39341</v>
      </c>
      <c r="E1654" s="2" t="s">
        <v>11</v>
      </c>
      <c r="F1654">
        <v>467</v>
      </c>
      <c r="G1654">
        <f>IF(cukier8[[#This Row],[NIP]]=E1653,G1653+cukier8[[#This Row],[sprzedane kg cukru]],cukier8[[#This Row],[sprzedane kg cukru]])</f>
        <v>7373</v>
      </c>
      <c r="H16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4670</v>
      </c>
    </row>
    <row r="1655" spans="4:8" x14ac:dyDescent="0.25">
      <c r="D1655" s="1">
        <v>39345</v>
      </c>
      <c r="E1655" s="2" t="s">
        <v>11</v>
      </c>
      <c r="F1655">
        <v>197</v>
      </c>
      <c r="G1655">
        <f>IF(cukier8[[#This Row],[NIP]]=E1654,G1654+cukier8[[#This Row],[sprzedane kg cukru]],cukier8[[#This Row],[sprzedane kg cukru]])</f>
        <v>7570</v>
      </c>
      <c r="H16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1970</v>
      </c>
    </row>
    <row r="1656" spans="4:8" x14ac:dyDescent="0.25">
      <c r="D1656" s="1">
        <v>39351</v>
      </c>
      <c r="E1656" s="2" t="s">
        <v>11</v>
      </c>
      <c r="F1656">
        <v>466</v>
      </c>
      <c r="G1656">
        <f>IF(cukier8[[#This Row],[NIP]]=E1655,G1655+cukier8[[#This Row],[sprzedane kg cukru]],cukier8[[#This Row],[sprzedane kg cukru]])</f>
        <v>8036</v>
      </c>
      <c r="H16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4660</v>
      </c>
    </row>
    <row r="1657" spans="4:8" x14ac:dyDescent="0.25">
      <c r="D1657" s="1">
        <v>39494</v>
      </c>
      <c r="E1657" s="2" t="s">
        <v>11</v>
      </c>
      <c r="F1657">
        <v>103</v>
      </c>
      <c r="G1657">
        <f>IF(cukier8[[#This Row],[NIP]]=E1656,G1656+cukier8[[#This Row],[sprzedane kg cukru]],cukier8[[#This Row],[sprzedane kg cukru]])</f>
        <v>8139</v>
      </c>
      <c r="H16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1030</v>
      </c>
    </row>
    <row r="1658" spans="4:8" x14ac:dyDescent="0.25">
      <c r="D1658" s="1">
        <v>39532</v>
      </c>
      <c r="E1658" s="2" t="s">
        <v>11</v>
      </c>
      <c r="F1658">
        <v>121</v>
      </c>
      <c r="G1658">
        <f>IF(cukier8[[#This Row],[NIP]]=E1657,G1657+cukier8[[#This Row],[sprzedane kg cukru]],cukier8[[#This Row],[sprzedane kg cukru]])</f>
        <v>8260</v>
      </c>
      <c r="H16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1210</v>
      </c>
    </row>
    <row r="1659" spans="4:8" x14ac:dyDescent="0.25">
      <c r="D1659" s="1">
        <v>39577</v>
      </c>
      <c r="E1659" s="2" t="s">
        <v>11</v>
      </c>
      <c r="F1659">
        <v>444</v>
      </c>
      <c r="G1659">
        <f>IF(cukier8[[#This Row],[NIP]]=E1658,G1658+cukier8[[#This Row],[sprzedane kg cukru]],cukier8[[#This Row],[sprzedane kg cukru]])</f>
        <v>8704</v>
      </c>
      <c r="H16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4440</v>
      </c>
    </row>
    <row r="1660" spans="4:8" x14ac:dyDescent="0.25">
      <c r="D1660" s="1">
        <v>39671</v>
      </c>
      <c r="E1660" s="2" t="s">
        <v>11</v>
      </c>
      <c r="F1660">
        <v>397</v>
      </c>
      <c r="G1660">
        <f>IF(cukier8[[#This Row],[NIP]]=E1659,G1659+cukier8[[#This Row],[sprzedane kg cukru]],cukier8[[#This Row],[sprzedane kg cukru]])</f>
        <v>9101</v>
      </c>
      <c r="H16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3970</v>
      </c>
    </row>
    <row r="1661" spans="4:8" x14ac:dyDescent="0.25">
      <c r="D1661" s="1">
        <v>39694</v>
      </c>
      <c r="E1661" s="2" t="s">
        <v>11</v>
      </c>
      <c r="F1661">
        <v>417</v>
      </c>
      <c r="G1661">
        <f>IF(cukier8[[#This Row],[NIP]]=E1660,G1660+cukier8[[#This Row],[sprzedane kg cukru]],cukier8[[#This Row],[sprzedane kg cukru]])</f>
        <v>9518</v>
      </c>
      <c r="H16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4170</v>
      </c>
    </row>
    <row r="1662" spans="4:8" x14ac:dyDescent="0.25">
      <c r="D1662" s="1">
        <v>39738</v>
      </c>
      <c r="E1662" s="2" t="s">
        <v>11</v>
      </c>
      <c r="F1662">
        <v>351</v>
      </c>
      <c r="G1662">
        <f>IF(cukier8[[#This Row],[NIP]]=E1661,G1661+cukier8[[#This Row],[sprzedane kg cukru]],cukier8[[#This Row],[sprzedane kg cukru]])</f>
        <v>9869</v>
      </c>
      <c r="H16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3510</v>
      </c>
    </row>
    <row r="1663" spans="4:8" x14ac:dyDescent="0.25">
      <c r="D1663" s="1">
        <v>39747</v>
      </c>
      <c r="E1663" s="2" t="s">
        <v>11</v>
      </c>
      <c r="F1663">
        <v>269</v>
      </c>
      <c r="G1663">
        <f>IF(cukier8[[#This Row],[NIP]]=E1662,G1662+cukier8[[#This Row],[sprzedane kg cukru]],cukier8[[#This Row],[sprzedane kg cukru]])</f>
        <v>10138</v>
      </c>
      <c r="H16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5380</v>
      </c>
    </row>
    <row r="1664" spans="4:8" x14ac:dyDescent="0.25">
      <c r="D1664" s="1">
        <v>39860</v>
      </c>
      <c r="E1664" s="2" t="s">
        <v>11</v>
      </c>
      <c r="F1664">
        <v>395</v>
      </c>
      <c r="G1664">
        <f>IF(cukier8[[#This Row],[NIP]]=E1663,G1663+cukier8[[#This Row],[sprzedane kg cukru]],cukier8[[#This Row],[sprzedane kg cukru]])</f>
        <v>10533</v>
      </c>
      <c r="H16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7900</v>
      </c>
    </row>
    <row r="1665" spans="4:8" x14ac:dyDescent="0.25">
      <c r="D1665" s="1">
        <v>39895</v>
      </c>
      <c r="E1665" s="2" t="s">
        <v>11</v>
      </c>
      <c r="F1665">
        <v>187</v>
      </c>
      <c r="G1665">
        <f>IF(cukier8[[#This Row],[NIP]]=E1664,G1664+cukier8[[#This Row],[sprzedane kg cukru]],cukier8[[#This Row],[sprzedane kg cukru]])</f>
        <v>10720</v>
      </c>
      <c r="H16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3740</v>
      </c>
    </row>
    <row r="1666" spans="4:8" x14ac:dyDescent="0.25">
      <c r="D1666" s="1">
        <v>39939</v>
      </c>
      <c r="E1666" s="2" t="s">
        <v>11</v>
      </c>
      <c r="F1666">
        <v>128</v>
      </c>
      <c r="G1666">
        <f>IF(cukier8[[#This Row],[NIP]]=E1665,G1665+cukier8[[#This Row],[sprzedane kg cukru]],cukier8[[#This Row],[sprzedane kg cukru]])</f>
        <v>10848</v>
      </c>
      <c r="H16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2560</v>
      </c>
    </row>
    <row r="1667" spans="4:8" x14ac:dyDescent="0.25">
      <c r="D1667" s="1">
        <v>39948</v>
      </c>
      <c r="E1667" s="2" t="s">
        <v>11</v>
      </c>
      <c r="F1667">
        <v>291</v>
      </c>
      <c r="G1667">
        <f>IF(cukier8[[#This Row],[NIP]]=E1666,G1666+cukier8[[#This Row],[sprzedane kg cukru]],cukier8[[#This Row],[sprzedane kg cukru]])</f>
        <v>11139</v>
      </c>
      <c r="H16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5820</v>
      </c>
    </row>
    <row r="1668" spans="4:8" x14ac:dyDescent="0.25">
      <c r="D1668" s="1">
        <v>39980</v>
      </c>
      <c r="E1668" s="2" t="s">
        <v>11</v>
      </c>
      <c r="F1668">
        <v>402</v>
      </c>
      <c r="G1668">
        <f>IF(cukier8[[#This Row],[NIP]]=E1667,G1667+cukier8[[#This Row],[sprzedane kg cukru]],cukier8[[#This Row],[sprzedane kg cukru]])</f>
        <v>11541</v>
      </c>
      <c r="H16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8040</v>
      </c>
    </row>
    <row r="1669" spans="4:8" x14ac:dyDescent="0.25">
      <c r="D1669" s="1">
        <v>39994</v>
      </c>
      <c r="E1669" s="2" t="s">
        <v>11</v>
      </c>
      <c r="F1669">
        <v>479</v>
      </c>
      <c r="G1669">
        <f>IF(cukier8[[#This Row],[NIP]]=E1668,G1668+cukier8[[#This Row],[sprzedane kg cukru]],cukier8[[#This Row],[sprzedane kg cukru]])</f>
        <v>12020</v>
      </c>
      <c r="H16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9580</v>
      </c>
    </row>
    <row r="1670" spans="4:8" x14ac:dyDescent="0.25">
      <c r="D1670" s="1">
        <v>40010</v>
      </c>
      <c r="E1670" s="2" t="s">
        <v>11</v>
      </c>
      <c r="F1670">
        <v>457</v>
      </c>
      <c r="G1670">
        <f>IF(cukier8[[#This Row],[NIP]]=E1669,G1669+cukier8[[#This Row],[sprzedane kg cukru]],cukier8[[#This Row],[sprzedane kg cukru]])</f>
        <v>12477</v>
      </c>
      <c r="H16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9140</v>
      </c>
    </row>
    <row r="1671" spans="4:8" x14ac:dyDescent="0.25">
      <c r="D1671" s="1">
        <v>40095</v>
      </c>
      <c r="E1671" s="2" t="s">
        <v>11</v>
      </c>
      <c r="F1671">
        <v>213</v>
      </c>
      <c r="G1671">
        <f>IF(cukier8[[#This Row],[NIP]]=E1670,G1670+cukier8[[#This Row],[sprzedane kg cukru]],cukier8[[#This Row],[sprzedane kg cukru]])</f>
        <v>12690</v>
      </c>
      <c r="H16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4260</v>
      </c>
    </row>
    <row r="1672" spans="4:8" x14ac:dyDescent="0.25">
      <c r="D1672" s="1">
        <v>40107</v>
      </c>
      <c r="E1672" s="2" t="s">
        <v>11</v>
      </c>
      <c r="F1672">
        <v>118</v>
      </c>
      <c r="G1672">
        <f>IF(cukier8[[#This Row],[NIP]]=E1671,G1671+cukier8[[#This Row],[sprzedane kg cukru]],cukier8[[#This Row],[sprzedane kg cukru]])</f>
        <v>12808</v>
      </c>
      <c r="H16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2360</v>
      </c>
    </row>
    <row r="1673" spans="4:8" x14ac:dyDescent="0.25">
      <c r="D1673" s="1">
        <v>40146</v>
      </c>
      <c r="E1673" s="2" t="s">
        <v>11</v>
      </c>
      <c r="F1673">
        <v>279</v>
      </c>
      <c r="G1673">
        <f>IF(cukier8[[#This Row],[NIP]]=E1672,G1672+cukier8[[#This Row],[sprzedane kg cukru]],cukier8[[#This Row],[sprzedane kg cukru]])</f>
        <v>13087</v>
      </c>
      <c r="H16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5580</v>
      </c>
    </row>
    <row r="1674" spans="4:8" x14ac:dyDescent="0.25">
      <c r="D1674" s="1">
        <v>40280</v>
      </c>
      <c r="E1674" s="2" t="s">
        <v>11</v>
      </c>
      <c r="F1674">
        <v>222</v>
      </c>
      <c r="G1674">
        <f>IF(cukier8[[#This Row],[NIP]]=E1673,G1673+cukier8[[#This Row],[sprzedane kg cukru]],cukier8[[#This Row],[sprzedane kg cukru]])</f>
        <v>13309</v>
      </c>
      <c r="H16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4440</v>
      </c>
    </row>
    <row r="1675" spans="4:8" x14ac:dyDescent="0.25">
      <c r="D1675" s="1">
        <v>40282</v>
      </c>
      <c r="E1675" s="2" t="s">
        <v>11</v>
      </c>
      <c r="F1675">
        <v>352</v>
      </c>
      <c r="G1675">
        <f>IF(cukier8[[#This Row],[NIP]]=E1674,G1674+cukier8[[#This Row],[sprzedane kg cukru]],cukier8[[#This Row],[sprzedane kg cukru]])</f>
        <v>13661</v>
      </c>
      <c r="H16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7040</v>
      </c>
    </row>
    <row r="1676" spans="4:8" x14ac:dyDescent="0.25">
      <c r="D1676" s="1">
        <v>40285</v>
      </c>
      <c r="E1676" s="2" t="s">
        <v>11</v>
      </c>
      <c r="F1676">
        <v>182</v>
      </c>
      <c r="G1676">
        <f>IF(cukier8[[#This Row],[NIP]]=E1675,G1675+cukier8[[#This Row],[sprzedane kg cukru]],cukier8[[#This Row],[sprzedane kg cukru]])</f>
        <v>13843</v>
      </c>
      <c r="H16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3640</v>
      </c>
    </row>
    <row r="1677" spans="4:8" x14ac:dyDescent="0.25">
      <c r="D1677" s="1">
        <v>40293</v>
      </c>
      <c r="E1677" s="2" t="s">
        <v>11</v>
      </c>
      <c r="F1677">
        <v>240</v>
      </c>
      <c r="G1677">
        <f>IF(cukier8[[#This Row],[NIP]]=E1676,G1676+cukier8[[#This Row],[sprzedane kg cukru]],cukier8[[#This Row],[sprzedane kg cukru]])</f>
        <v>14083</v>
      </c>
      <c r="H16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4800</v>
      </c>
    </row>
    <row r="1678" spans="4:8" x14ac:dyDescent="0.25">
      <c r="D1678" s="1">
        <v>40360</v>
      </c>
      <c r="E1678" s="2" t="s">
        <v>11</v>
      </c>
      <c r="F1678">
        <v>154</v>
      </c>
      <c r="G1678">
        <f>IF(cukier8[[#This Row],[NIP]]=E1677,G1677+cukier8[[#This Row],[sprzedane kg cukru]],cukier8[[#This Row],[sprzedane kg cukru]])</f>
        <v>14237</v>
      </c>
      <c r="H16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3080</v>
      </c>
    </row>
    <row r="1679" spans="4:8" x14ac:dyDescent="0.25">
      <c r="D1679" s="1">
        <v>40370</v>
      </c>
      <c r="E1679" s="2" t="s">
        <v>11</v>
      </c>
      <c r="F1679">
        <v>401</v>
      </c>
      <c r="G1679">
        <f>IF(cukier8[[#This Row],[NIP]]=E1678,G1678+cukier8[[#This Row],[sprzedane kg cukru]],cukier8[[#This Row],[sprzedane kg cukru]])</f>
        <v>14638</v>
      </c>
      <c r="H16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8020</v>
      </c>
    </row>
    <row r="1680" spans="4:8" x14ac:dyDescent="0.25">
      <c r="D1680" s="1">
        <v>40389</v>
      </c>
      <c r="E1680" s="2" t="s">
        <v>11</v>
      </c>
      <c r="F1680">
        <v>124</v>
      </c>
      <c r="G1680">
        <f>IF(cukier8[[#This Row],[NIP]]=E1679,G1679+cukier8[[#This Row],[sprzedane kg cukru]],cukier8[[#This Row],[sprzedane kg cukru]])</f>
        <v>14762</v>
      </c>
      <c r="H16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2480</v>
      </c>
    </row>
    <row r="1681" spans="4:8" x14ac:dyDescent="0.25">
      <c r="D1681" s="1">
        <v>40423</v>
      </c>
      <c r="E1681" s="2" t="s">
        <v>11</v>
      </c>
      <c r="F1681">
        <v>489</v>
      </c>
      <c r="G1681">
        <f>IF(cukier8[[#This Row],[NIP]]=E1680,G1680+cukier8[[#This Row],[sprzedane kg cukru]],cukier8[[#This Row],[sprzedane kg cukru]])</f>
        <v>15251</v>
      </c>
      <c r="H16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9780</v>
      </c>
    </row>
    <row r="1682" spans="4:8" x14ac:dyDescent="0.25">
      <c r="D1682" s="1">
        <v>40432</v>
      </c>
      <c r="E1682" s="2" t="s">
        <v>11</v>
      </c>
      <c r="F1682">
        <v>297</v>
      </c>
      <c r="G1682">
        <f>IF(cukier8[[#This Row],[NIP]]=E1681,G1681+cukier8[[#This Row],[sprzedane kg cukru]],cukier8[[#This Row],[sprzedane kg cukru]])</f>
        <v>15548</v>
      </c>
      <c r="H16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5940</v>
      </c>
    </row>
    <row r="1683" spans="4:8" x14ac:dyDescent="0.25">
      <c r="D1683" s="1">
        <v>40546</v>
      </c>
      <c r="E1683" s="2" t="s">
        <v>11</v>
      </c>
      <c r="F1683">
        <v>240</v>
      </c>
      <c r="G1683">
        <f>IF(cukier8[[#This Row],[NIP]]=E1682,G1682+cukier8[[#This Row],[sprzedane kg cukru]],cukier8[[#This Row],[sprzedane kg cukru]])</f>
        <v>15788</v>
      </c>
      <c r="H16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4800</v>
      </c>
    </row>
    <row r="1684" spans="4:8" x14ac:dyDescent="0.25">
      <c r="D1684" s="1">
        <v>40566</v>
      </c>
      <c r="E1684" s="2" t="s">
        <v>11</v>
      </c>
      <c r="F1684">
        <v>401</v>
      </c>
      <c r="G1684">
        <f>IF(cukier8[[#This Row],[NIP]]=E1683,G1683+cukier8[[#This Row],[sprzedane kg cukru]],cukier8[[#This Row],[sprzedane kg cukru]])</f>
        <v>16189</v>
      </c>
      <c r="H16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8020</v>
      </c>
    </row>
    <row r="1685" spans="4:8" x14ac:dyDescent="0.25">
      <c r="D1685" s="1">
        <v>40583</v>
      </c>
      <c r="E1685" s="2" t="s">
        <v>11</v>
      </c>
      <c r="F1685">
        <v>311</v>
      </c>
      <c r="G1685">
        <f>IF(cukier8[[#This Row],[NIP]]=E1684,G1684+cukier8[[#This Row],[sprzedane kg cukru]],cukier8[[#This Row],[sprzedane kg cukru]])</f>
        <v>16500</v>
      </c>
      <c r="H16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6220</v>
      </c>
    </row>
    <row r="1686" spans="4:8" x14ac:dyDescent="0.25">
      <c r="D1686" s="1">
        <v>40651</v>
      </c>
      <c r="E1686" s="2" t="s">
        <v>11</v>
      </c>
      <c r="F1686">
        <v>470</v>
      </c>
      <c r="G1686">
        <f>IF(cukier8[[#This Row],[NIP]]=E1685,G1685+cukier8[[#This Row],[sprzedane kg cukru]],cukier8[[#This Row],[sprzedane kg cukru]])</f>
        <v>16970</v>
      </c>
      <c r="H16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9400</v>
      </c>
    </row>
    <row r="1687" spans="4:8" x14ac:dyDescent="0.25">
      <c r="D1687" s="1">
        <v>40686</v>
      </c>
      <c r="E1687" s="2" t="s">
        <v>11</v>
      </c>
      <c r="F1687">
        <v>381</v>
      </c>
      <c r="G1687">
        <f>IF(cukier8[[#This Row],[NIP]]=E1686,G1686+cukier8[[#This Row],[sprzedane kg cukru]],cukier8[[#This Row],[sprzedane kg cukru]])</f>
        <v>17351</v>
      </c>
      <c r="H16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7620</v>
      </c>
    </row>
    <row r="1688" spans="4:8" x14ac:dyDescent="0.25">
      <c r="D1688" s="1">
        <v>40727</v>
      </c>
      <c r="E1688" s="2" t="s">
        <v>11</v>
      </c>
      <c r="F1688">
        <v>145</v>
      </c>
      <c r="G1688">
        <f>IF(cukier8[[#This Row],[NIP]]=E1687,G1687+cukier8[[#This Row],[sprzedane kg cukru]],cukier8[[#This Row],[sprzedane kg cukru]])</f>
        <v>17496</v>
      </c>
      <c r="H16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2900</v>
      </c>
    </row>
    <row r="1689" spans="4:8" x14ac:dyDescent="0.25">
      <c r="D1689" s="1">
        <v>40768</v>
      </c>
      <c r="E1689" s="2" t="s">
        <v>11</v>
      </c>
      <c r="F1689">
        <v>211</v>
      </c>
      <c r="G1689">
        <f>IF(cukier8[[#This Row],[NIP]]=E1688,G1688+cukier8[[#This Row],[sprzedane kg cukru]],cukier8[[#This Row],[sprzedane kg cukru]])</f>
        <v>17707</v>
      </c>
      <c r="H16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4220</v>
      </c>
    </row>
    <row r="1690" spans="4:8" x14ac:dyDescent="0.25">
      <c r="D1690" s="1">
        <v>40803</v>
      </c>
      <c r="E1690" s="2" t="s">
        <v>11</v>
      </c>
      <c r="F1690">
        <v>383</v>
      </c>
      <c r="G1690">
        <f>IF(cukier8[[#This Row],[NIP]]=E1689,G1689+cukier8[[#This Row],[sprzedane kg cukru]],cukier8[[#This Row],[sprzedane kg cukru]])</f>
        <v>18090</v>
      </c>
      <c r="H16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7660</v>
      </c>
    </row>
    <row r="1691" spans="4:8" x14ac:dyDescent="0.25">
      <c r="D1691" s="1">
        <v>40913</v>
      </c>
      <c r="E1691" s="2" t="s">
        <v>11</v>
      </c>
      <c r="F1691">
        <v>243</v>
      </c>
      <c r="G1691">
        <f>IF(cukier8[[#This Row],[NIP]]=E1690,G1690+cukier8[[#This Row],[sprzedane kg cukru]],cukier8[[#This Row],[sprzedane kg cukru]])</f>
        <v>18333</v>
      </c>
      <c r="H16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4860</v>
      </c>
    </row>
    <row r="1692" spans="4:8" x14ac:dyDescent="0.25">
      <c r="D1692" s="1">
        <v>40953</v>
      </c>
      <c r="E1692" s="2" t="s">
        <v>11</v>
      </c>
      <c r="F1692">
        <v>363</v>
      </c>
      <c r="G1692">
        <f>IF(cukier8[[#This Row],[NIP]]=E1691,G1691+cukier8[[#This Row],[sprzedane kg cukru]],cukier8[[#This Row],[sprzedane kg cukru]])</f>
        <v>18696</v>
      </c>
      <c r="H16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7260</v>
      </c>
    </row>
    <row r="1693" spans="4:8" x14ac:dyDescent="0.25">
      <c r="D1693" s="1">
        <v>40995</v>
      </c>
      <c r="E1693" s="2" t="s">
        <v>11</v>
      </c>
      <c r="F1693">
        <v>267</v>
      </c>
      <c r="G1693">
        <f>IF(cukier8[[#This Row],[NIP]]=E1692,G1692+cukier8[[#This Row],[sprzedane kg cukru]],cukier8[[#This Row],[sprzedane kg cukru]])</f>
        <v>18963</v>
      </c>
      <c r="H16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5340</v>
      </c>
    </row>
    <row r="1694" spans="4:8" x14ac:dyDescent="0.25">
      <c r="D1694" s="1">
        <v>40999</v>
      </c>
      <c r="E1694" s="2" t="s">
        <v>11</v>
      </c>
      <c r="F1694">
        <v>437</v>
      </c>
      <c r="G1694">
        <f>IF(cukier8[[#This Row],[NIP]]=E1693,G1693+cukier8[[#This Row],[sprzedane kg cukru]],cukier8[[#This Row],[sprzedane kg cukru]])</f>
        <v>19400</v>
      </c>
      <c r="H16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8740</v>
      </c>
    </row>
    <row r="1695" spans="4:8" x14ac:dyDescent="0.25">
      <c r="D1695" s="1">
        <v>41025</v>
      </c>
      <c r="E1695" s="2" t="s">
        <v>11</v>
      </c>
      <c r="F1695">
        <v>191</v>
      </c>
      <c r="G1695">
        <f>IF(cukier8[[#This Row],[NIP]]=E1694,G1694+cukier8[[#This Row],[sprzedane kg cukru]],cukier8[[#This Row],[sprzedane kg cukru]])</f>
        <v>19591</v>
      </c>
      <c r="H16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3820</v>
      </c>
    </row>
    <row r="1696" spans="4:8" x14ac:dyDescent="0.25">
      <c r="D1696" s="1">
        <v>41108</v>
      </c>
      <c r="E1696" s="2" t="s">
        <v>11</v>
      </c>
      <c r="F1696">
        <v>106</v>
      </c>
      <c r="G1696">
        <f>IF(cukier8[[#This Row],[NIP]]=E1695,G1695+cukier8[[#This Row],[sprzedane kg cukru]],cukier8[[#This Row],[sprzedane kg cukru]])</f>
        <v>19697</v>
      </c>
      <c r="H16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2120</v>
      </c>
    </row>
    <row r="1697" spans="4:8" x14ac:dyDescent="0.25">
      <c r="D1697" s="1">
        <v>41109</v>
      </c>
      <c r="E1697" s="2" t="s">
        <v>11</v>
      </c>
      <c r="F1697">
        <v>229</v>
      </c>
      <c r="G1697">
        <f>IF(cukier8[[#This Row],[NIP]]=E1696,G1696+cukier8[[#This Row],[sprzedane kg cukru]],cukier8[[#This Row],[sprzedane kg cukru]])</f>
        <v>19926</v>
      </c>
      <c r="H16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4580</v>
      </c>
    </row>
    <row r="1698" spans="4:8" x14ac:dyDescent="0.25">
      <c r="D1698" s="1">
        <v>41158</v>
      </c>
      <c r="E1698" s="2" t="s">
        <v>11</v>
      </c>
      <c r="F1698">
        <v>165</v>
      </c>
      <c r="G1698">
        <f>IF(cukier8[[#This Row],[NIP]]=E1697,G1697+cukier8[[#This Row],[sprzedane kg cukru]],cukier8[[#This Row],[sprzedane kg cukru]])</f>
        <v>20091</v>
      </c>
      <c r="H16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3300</v>
      </c>
    </row>
    <row r="1699" spans="4:8" x14ac:dyDescent="0.25">
      <c r="D1699" s="1">
        <v>41223</v>
      </c>
      <c r="E1699" s="2" t="s">
        <v>11</v>
      </c>
      <c r="F1699">
        <v>167</v>
      </c>
      <c r="G1699">
        <f>IF(cukier8[[#This Row],[NIP]]=E1698,G1698+cukier8[[#This Row],[sprzedane kg cukru]],cukier8[[#This Row],[sprzedane kg cukru]])</f>
        <v>20258</v>
      </c>
      <c r="H16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3340</v>
      </c>
    </row>
    <row r="1700" spans="4:8" x14ac:dyDescent="0.25">
      <c r="D1700" s="1">
        <v>41237</v>
      </c>
      <c r="E1700" s="2" t="s">
        <v>11</v>
      </c>
      <c r="F1700">
        <v>228</v>
      </c>
      <c r="G1700">
        <f>IF(cukier8[[#This Row],[NIP]]=E1699,G1699+cukier8[[#This Row],[sprzedane kg cukru]],cukier8[[#This Row],[sprzedane kg cukru]])</f>
        <v>20486</v>
      </c>
      <c r="H17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4560</v>
      </c>
    </row>
    <row r="1701" spans="4:8" x14ac:dyDescent="0.25">
      <c r="D1701" s="1">
        <v>41258</v>
      </c>
      <c r="E1701" s="2" t="s">
        <v>11</v>
      </c>
      <c r="F1701">
        <v>347</v>
      </c>
      <c r="G1701">
        <f>IF(cukier8[[#This Row],[NIP]]=E1700,G1700+cukier8[[#This Row],[sprzedane kg cukru]],cukier8[[#This Row],[sprzedane kg cukru]])</f>
        <v>20833</v>
      </c>
      <c r="H17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6940</v>
      </c>
    </row>
    <row r="1702" spans="4:8" x14ac:dyDescent="0.25">
      <c r="D1702" s="1">
        <v>41300</v>
      </c>
      <c r="E1702" s="2" t="s">
        <v>11</v>
      </c>
      <c r="F1702">
        <v>330</v>
      </c>
      <c r="G1702">
        <f>IF(cukier8[[#This Row],[NIP]]=E1701,G1701+cukier8[[#This Row],[sprzedane kg cukru]],cukier8[[#This Row],[sprzedane kg cukru]])</f>
        <v>21163</v>
      </c>
      <c r="H17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6600</v>
      </c>
    </row>
    <row r="1703" spans="4:8" x14ac:dyDescent="0.25">
      <c r="D1703" s="1">
        <v>41301</v>
      </c>
      <c r="E1703" s="2" t="s">
        <v>11</v>
      </c>
      <c r="F1703">
        <v>459</v>
      </c>
      <c r="G1703">
        <f>IF(cukier8[[#This Row],[NIP]]=E1702,G1702+cukier8[[#This Row],[sprzedane kg cukru]],cukier8[[#This Row],[sprzedane kg cukru]])</f>
        <v>21622</v>
      </c>
      <c r="H17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9180</v>
      </c>
    </row>
    <row r="1704" spans="4:8" x14ac:dyDescent="0.25">
      <c r="D1704" s="1">
        <v>41365</v>
      </c>
      <c r="E1704" s="2" t="s">
        <v>11</v>
      </c>
      <c r="F1704">
        <v>352</v>
      </c>
      <c r="G1704">
        <f>IF(cukier8[[#This Row],[NIP]]=E1703,G1703+cukier8[[#This Row],[sprzedane kg cukru]],cukier8[[#This Row],[sprzedane kg cukru]])</f>
        <v>21974</v>
      </c>
      <c r="H17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7040</v>
      </c>
    </row>
    <row r="1705" spans="4:8" x14ac:dyDescent="0.25">
      <c r="D1705" s="1">
        <v>41407</v>
      </c>
      <c r="E1705" s="2" t="s">
        <v>11</v>
      </c>
      <c r="F1705">
        <v>412</v>
      </c>
      <c r="G1705">
        <f>IF(cukier8[[#This Row],[NIP]]=E1704,G1704+cukier8[[#This Row],[sprzedane kg cukru]],cukier8[[#This Row],[sprzedane kg cukru]])</f>
        <v>22386</v>
      </c>
      <c r="H17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8240</v>
      </c>
    </row>
    <row r="1706" spans="4:8" x14ac:dyDescent="0.25">
      <c r="D1706" s="1">
        <v>41424</v>
      </c>
      <c r="E1706" s="2" t="s">
        <v>11</v>
      </c>
      <c r="F1706">
        <v>448</v>
      </c>
      <c r="G1706">
        <f>IF(cukier8[[#This Row],[NIP]]=E1705,G1705+cukier8[[#This Row],[sprzedane kg cukru]],cukier8[[#This Row],[sprzedane kg cukru]])</f>
        <v>22834</v>
      </c>
      <c r="H17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8960</v>
      </c>
    </row>
    <row r="1707" spans="4:8" x14ac:dyDescent="0.25">
      <c r="D1707" s="1">
        <v>41426</v>
      </c>
      <c r="E1707" s="2" t="s">
        <v>11</v>
      </c>
      <c r="F1707">
        <v>240</v>
      </c>
      <c r="G1707">
        <f>IF(cukier8[[#This Row],[NIP]]=E1706,G1706+cukier8[[#This Row],[sprzedane kg cukru]],cukier8[[#This Row],[sprzedane kg cukru]])</f>
        <v>23074</v>
      </c>
      <c r="H17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4800</v>
      </c>
    </row>
    <row r="1708" spans="4:8" x14ac:dyDescent="0.25">
      <c r="D1708" s="1">
        <v>41482</v>
      </c>
      <c r="E1708" s="2" t="s">
        <v>11</v>
      </c>
      <c r="F1708">
        <v>109</v>
      </c>
      <c r="G1708">
        <f>IF(cukier8[[#This Row],[NIP]]=E1707,G1707+cukier8[[#This Row],[sprzedane kg cukru]],cukier8[[#This Row],[sprzedane kg cukru]])</f>
        <v>23183</v>
      </c>
      <c r="H17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2180</v>
      </c>
    </row>
    <row r="1709" spans="4:8" x14ac:dyDescent="0.25">
      <c r="D1709" s="1">
        <v>41543</v>
      </c>
      <c r="E1709" s="2" t="s">
        <v>11</v>
      </c>
      <c r="F1709">
        <v>128</v>
      </c>
      <c r="G1709">
        <f>IF(cukier8[[#This Row],[NIP]]=E1708,G1708+cukier8[[#This Row],[sprzedane kg cukru]],cukier8[[#This Row],[sprzedane kg cukru]])</f>
        <v>23311</v>
      </c>
      <c r="H17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2560</v>
      </c>
    </row>
    <row r="1710" spans="4:8" x14ac:dyDescent="0.25">
      <c r="D1710" s="1">
        <v>41562</v>
      </c>
      <c r="E1710" s="2" t="s">
        <v>11</v>
      </c>
      <c r="F1710">
        <v>458</v>
      </c>
      <c r="G1710">
        <f>IF(cukier8[[#This Row],[NIP]]=E1709,G1709+cukier8[[#This Row],[sprzedane kg cukru]],cukier8[[#This Row],[sprzedane kg cukru]])</f>
        <v>23769</v>
      </c>
      <c r="H17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9160</v>
      </c>
    </row>
    <row r="1711" spans="4:8" x14ac:dyDescent="0.25">
      <c r="D1711" s="1">
        <v>41623</v>
      </c>
      <c r="E1711" s="2" t="s">
        <v>11</v>
      </c>
      <c r="F1711">
        <v>186</v>
      </c>
      <c r="G1711">
        <f>IF(cukier8[[#This Row],[NIP]]=E1710,G1710+cukier8[[#This Row],[sprzedane kg cukru]],cukier8[[#This Row],[sprzedane kg cukru]])</f>
        <v>23955</v>
      </c>
      <c r="H17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3720</v>
      </c>
    </row>
    <row r="1712" spans="4:8" x14ac:dyDescent="0.25">
      <c r="D1712" s="1">
        <v>41672</v>
      </c>
      <c r="E1712" s="2" t="s">
        <v>11</v>
      </c>
      <c r="F1712">
        <v>297</v>
      </c>
      <c r="G1712">
        <f>IF(cukier8[[#This Row],[NIP]]=E1711,G1711+cukier8[[#This Row],[sprzedane kg cukru]],cukier8[[#This Row],[sprzedane kg cukru]])</f>
        <v>24252</v>
      </c>
      <c r="H17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5940</v>
      </c>
    </row>
    <row r="1713" spans="4:8" x14ac:dyDescent="0.25">
      <c r="D1713" s="1">
        <v>41689</v>
      </c>
      <c r="E1713" s="2" t="s">
        <v>11</v>
      </c>
      <c r="F1713">
        <v>388</v>
      </c>
      <c r="G1713">
        <f>IF(cukier8[[#This Row],[NIP]]=E1712,G1712+cukier8[[#This Row],[sprzedane kg cukru]],cukier8[[#This Row],[sprzedane kg cukru]])</f>
        <v>24640</v>
      </c>
      <c r="H17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7760</v>
      </c>
    </row>
    <row r="1714" spans="4:8" x14ac:dyDescent="0.25">
      <c r="D1714" s="1">
        <v>41696</v>
      </c>
      <c r="E1714" s="2" t="s">
        <v>11</v>
      </c>
      <c r="F1714">
        <v>234</v>
      </c>
      <c r="G1714">
        <f>IF(cukier8[[#This Row],[NIP]]=E1713,G1713+cukier8[[#This Row],[sprzedane kg cukru]],cukier8[[#This Row],[sprzedane kg cukru]])</f>
        <v>24874</v>
      </c>
      <c r="H17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4680</v>
      </c>
    </row>
    <row r="1715" spans="4:8" x14ac:dyDescent="0.25">
      <c r="D1715" s="1">
        <v>41732</v>
      </c>
      <c r="E1715" s="2" t="s">
        <v>11</v>
      </c>
      <c r="F1715">
        <v>146</v>
      </c>
      <c r="G1715">
        <f>IF(cukier8[[#This Row],[NIP]]=E1714,G1714+cukier8[[#This Row],[sprzedane kg cukru]],cukier8[[#This Row],[sprzedane kg cukru]])</f>
        <v>25020</v>
      </c>
      <c r="H17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2920</v>
      </c>
    </row>
    <row r="1716" spans="4:8" x14ac:dyDescent="0.25">
      <c r="D1716" s="1">
        <v>41750</v>
      </c>
      <c r="E1716" s="2" t="s">
        <v>11</v>
      </c>
      <c r="F1716">
        <v>246</v>
      </c>
      <c r="G1716">
        <f>IF(cukier8[[#This Row],[NIP]]=E1715,G1715+cukier8[[#This Row],[sprzedane kg cukru]],cukier8[[#This Row],[sprzedane kg cukru]])</f>
        <v>25266</v>
      </c>
      <c r="H17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4920</v>
      </c>
    </row>
    <row r="1717" spans="4:8" x14ac:dyDescent="0.25">
      <c r="D1717" s="1">
        <v>41814</v>
      </c>
      <c r="E1717" s="2" t="s">
        <v>11</v>
      </c>
      <c r="F1717">
        <v>106</v>
      </c>
      <c r="G1717">
        <f>IF(cukier8[[#This Row],[NIP]]=E1716,G1716+cukier8[[#This Row],[sprzedane kg cukru]],cukier8[[#This Row],[sprzedane kg cukru]])</f>
        <v>25372</v>
      </c>
      <c r="H17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2120</v>
      </c>
    </row>
    <row r="1718" spans="4:8" x14ac:dyDescent="0.25">
      <c r="D1718" s="1">
        <v>41823</v>
      </c>
      <c r="E1718" s="2" t="s">
        <v>11</v>
      </c>
      <c r="F1718">
        <v>409</v>
      </c>
      <c r="G1718">
        <f>IF(cukier8[[#This Row],[NIP]]=E1717,G1717+cukier8[[#This Row],[sprzedane kg cukru]],cukier8[[#This Row],[sprzedane kg cukru]])</f>
        <v>25781</v>
      </c>
      <c r="H17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8180</v>
      </c>
    </row>
    <row r="1719" spans="4:8" x14ac:dyDescent="0.25">
      <c r="D1719" s="1">
        <v>41871</v>
      </c>
      <c r="E1719" s="2" t="s">
        <v>11</v>
      </c>
      <c r="F1719">
        <v>476</v>
      </c>
      <c r="G1719">
        <f>IF(cukier8[[#This Row],[NIP]]=E1718,G1718+cukier8[[#This Row],[sprzedane kg cukru]],cukier8[[#This Row],[sprzedane kg cukru]])</f>
        <v>26257</v>
      </c>
      <c r="H17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9520</v>
      </c>
    </row>
    <row r="1720" spans="4:8" x14ac:dyDescent="0.25">
      <c r="D1720" s="1">
        <v>41899</v>
      </c>
      <c r="E1720" s="2" t="s">
        <v>11</v>
      </c>
      <c r="F1720">
        <v>132</v>
      </c>
      <c r="G1720">
        <f>IF(cukier8[[#This Row],[NIP]]=E1719,G1719+cukier8[[#This Row],[sprzedane kg cukru]],cukier8[[#This Row],[sprzedane kg cukru]])</f>
        <v>26389</v>
      </c>
      <c r="H17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2640</v>
      </c>
    </row>
    <row r="1721" spans="4:8" x14ac:dyDescent="0.25">
      <c r="D1721" s="1">
        <v>41906</v>
      </c>
      <c r="E1721" s="2" t="s">
        <v>11</v>
      </c>
      <c r="F1721">
        <v>266</v>
      </c>
      <c r="G1721">
        <f>IF(cukier8[[#This Row],[NIP]]=E1720,G1720+cukier8[[#This Row],[sprzedane kg cukru]],cukier8[[#This Row],[sprzedane kg cukru]])</f>
        <v>26655</v>
      </c>
      <c r="H17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5320</v>
      </c>
    </row>
    <row r="1722" spans="4:8" x14ac:dyDescent="0.25">
      <c r="D1722" s="1">
        <v>41963</v>
      </c>
      <c r="E1722" s="2" t="s">
        <v>11</v>
      </c>
      <c r="F1722">
        <v>300</v>
      </c>
      <c r="G1722">
        <f>IF(cukier8[[#This Row],[NIP]]=E1721,G1721+cukier8[[#This Row],[sprzedane kg cukru]],cukier8[[#This Row],[sprzedane kg cukru]])</f>
        <v>26955</v>
      </c>
      <c r="H17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6000</v>
      </c>
    </row>
    <row r="1723" spans="4:8" x14ac:dyDescent="0.25">
      <c r="D1723" s="1">
        <v>38549</v>
      </c>
      <c r="E1723" s="2" t="s">
        <v>64</v>
      </c>
      <c r="F1723">
        <v>15</v>
      </c>
      <c r="G1723">
        <f>IF(cukier8[[#This Row],[NIP]]=E1722,G1722+cukier8[[#This Row],[sprzedane kg cukru]],cukier8[[#This Row],[sprzedane kg cukru]])</f>
        <v>15</v>
      </c>
      <c r="H17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24" spans="4:8" x14ac:dyDescent="0.25">
      <c r="D1724" s="1">
        <v>39585</v>
      </c>
      <c r="E1724" s="2" t="s">
        <v>64</v>
      </c>
      <c r="F1724">
        <v>2</v>
      </c>
      <c r="G1724">
        <f>IF(cukier8[[#This Row],[NIP]]=E1723,G1723+cukier8[[#This Row],[sprzedane kg cukru]],cukier8[[#This Row],[sprzedane kg cukru]])</f>
        <v>17</v>
      </c>
      <c r="H17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25" spans="4:8" x14ac:dyDescent="0.25">
      <c r="D1725" s="1">
        <v>39667</v>
      </c>
      <c r="E1725" s="2" t="s">
        <v>64</v>
      </c>
      <c r="F1725">
        <v>2</v>
      </c>
      <c r="G1725">
        <f>IF(cukier8[[#This Row],[NIP]]=E1724,G1724+cukier8[[#This Row],[sprzedane kg cukru]],cukier8[[#This Row],[sprzedane kg cukru]])</f>
        <v>19</v>
      </c>
      <c r="H17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26" spans="4:8" x14ac:dyDescent="0.25">
      <c r="D1726" s="1">
        <v>41520</v>
      </c>
      <c r="E1726" s="2" t="s">
        <v>64</v>
      </c>
      <c r="F1726">
        <v>5</v>
      </c>
      <c r="G1726">
        <f>IF(cukier8[[#This Row],[NIP]]=E1725,G1725+cukier8[[#This Row],[sprzedane kg cukru]],cukier8[[#This Row],[sprzedane kg cukru]])</f>
        <v>24</v>
      </c>
      <c r="H17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27" spans="4:8" x14ac:dyDescent="0.25">
      <c r="D1727" s="1">
        <v>41957</v>
      </c>
      <c r="E1727" s="2" t="s">
        <v>64</v>
      </c>
      <c r="F1727">
        <v>12</v>
      </c>
      <c r="G1727">
        <f>IF(cukier8[[#This Row],[NIP]]=E1726,G1726+cukier8[[#This Row],[sprzedane kg cukru]],cukier8[[#This Row],[sprzedane kg cukru]])</f>
        <v>36</v>
      </c>
      <c r="H17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28" spans="4:8" x14ac:dyDescent="0.25">
      <c r="D1728" s="1">
        <v>39785</v>
      </c>
      <c r="E1728" s="2" t="s">
        <v>179</v>
      </c>
      <c r="F1728">
        <v>1</v>
      </c>
      <c r="G1728">
        <f>IF(cukier8[[#This Row],[NIP]]=E1727,G1727+cukier8[[#This Row],[sprzedane kg cukru]],cukier8[[#This Row],[sprzedane kg cukru]])</f>
        <v>1</v>
      </c>
      <c r="H17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29" spans="4:8" x14ac:dyDescent="0.25">
      <c r="D1729" s="1">
        <v>40869</v>
      </c>
      <c r="E1729" s="2" t="s">
        <v>179</v>
      </c>
      <c r="F1729">
        <v>5</v>
      </c>
      <c r="G1729">
        <f>IF(cukier8[[#This Row],[NIP]]=E1728,G1728+cukier8[[#This Row],[sprzedane kg cukru]],cukier8[[#This Row],[sprzedane kg cukru]])</f>
        <v>6</v>
      </c>
      <c r="H17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30" spans="4:8" x14ac:dyDescent="0.25">
      <c r="D1730" s="1">
        <v>41070</v>
      </c>
      <c r="E1730" s="2" t="s">
        <v>179</v>
      </c>
      <c r="F1730">
        <v>11</v>
      </c>
      <c r="G1730">
        <f>IF(cukier8[[#This Row],[NIP]]=E1729,G1729+cukier8[[#This Row],[sprzedane kg cukru]],cukier8[[#This Row],[sprzedane kg cukru]])</f>
        <v>17</v>
      </c>
      <c r="H17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31" spans="4:8" x14ac:dyDescent="0.25">
      <c r="D1731" s="1">
        <v>41488</v>
      </c>
      <c r="E1731" s="2" t="s">
        <v>179</v>
      </c>
      <c r="F1731">
        <v>4</v>
      </c>
      <c r="G1731">
        <f>IF(cukier8[[#This Row],[NIP]]=E1730,G1730+cukier8[[#This Row],[sprzedane kg cukru]],cukier8[[#This Row],[sprzedane kg cukru]])</f>
        <v>21</v>
      </c>
      <c r="H17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32" spans="4:8" x14ac:dyDescent="0.25">
      <c r="D1732" s="1">
        <v>41509</v>
      </c>
      <c r="E1732" s="2" t="s">
        <v>179</v>
      </c>
      <c r="F1732">
        <v>8</v>
      </c>
      <c r="G1732">
        <f>IF(cukier8[[#This Row],[NIP]]=E1731,G1731+cukier8[[#This Row],[sprzedane kg cukru]],cukier8[[#This Row],[sprzedane kg cukru]])</f>
        <v>29</v>
      </c>
      <c r="H17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33" spans="4:8" x14ac:dyDescent="0.25">
      <c r="D1733" s="1">
        <v>40901</v>
      </c>
      <c r="E1733" s="2" t="s">
        <v>228</v>
      </c>
      <c r="F1733">
        <v>16</v>
      </c>
      <c r="G1733">
        <f>IF(cukier8[[#This Row],[NIP]]=E1732,G1732+cukier8[[#This Row],[sprzedane kg cukru]],cukier8[[#This Row],[sprzedane kg cukru]])</f>
        <v>16</v>
      </c>
      <c r="H17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34" spans="4:8" x14ac:dyDescent="0.25">
      <c r="D1734" s="1">
        <v>39176</v>
      </c>
      <c r="E1734" s="2" t="s">
        <v>141</v>
      </c>
      <c r="F1734">
        <v>12</v>
      </c>
      <c r="G1734">
        <f>IF(cukier8[[#This Row],[NIP]]=E1733,G1733+cukier8[[#This Row],[sprzedane kg cukru]],cukier8[[#This Row],[sprzedane kg cukru]])</f>
        <v>12</v>
      </c>
      <c r="H17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35" spans="4:8" x14ac:dyDescent="0.25">
      <c r="D1735" s="1">
        <v>40134</v>
      </c>
      <c r="E1735" s="2" t="s">
        <v>141</v>
      </c>
      <c r="F1735">
        <v>6</v>
      </c>
      <c r="G1735">
        <f>IF(cukier8[[#This Row],[NIP]]=E1734,G1734+cukier8[[#This Row],[sprzedane kg cukru]],cukier8[[#This Row],[sprzedane kg cukru]])</f>
        <v>18</v>
      </c>
      <c r="H17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36" spans="4:8" x14ac:dyDescent="0.25">
      <c r="D1736" s="1">
        <v>41888</v>
      </c>
      <c r="E1736" s="2" t="s">
        <v>141</v>
      </c>
      <c r="F1736">
        <v>2</v>
      </c>
      <c r="G1736">
        <f>IF(cukier8[[#This Row],[NIP]]=E1735,G1735+cukier8[[#This Row],[sprzedane kg cukru]],cukier8[[#This Row],[sprzedane kg cukru]])</f>
        <v>20</v>
      </c>
      <c r="H17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37" spans="4:8" x14ac:dyDescent="0.25">
      <c r="D1737" s="1">
        <v>38353</v>
      </c>
      <c r="E1737" s="2" t="s">
        <v>2</v>
      </c>
      <c r="F1737">
        <v>10</v>
      </c>
      <c r="G1737">
        <f>IF(cukier8[[#This Row],[NIP]]=E1736,G1736+cukier8[[#This Row],[sprzedane kg cukru]],cukier8[[#This Row],[sprzedane kg cukru]])</f>
        <v>10</v>
      </c>
      <c r="H17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38" spans="4:8" x14ac:dyDescent="0.25">
      <c r="D1738" s="1">
        <v>39044</v>
      </c>
      <c r="E1738" s="2" t="s">
        <v>2</v>
      </c>
      <c r="F1738">
        <v>20</v>
      </c>
      <c r="G1738">
        <f>IF(cukier8[[#This Row],[NIP]]=E1737,G1737+cukier8[[#This Row],[sprzedane kg cukru]],cukier8[[#This Row],[sprzedane kg cukru]])</f>
        <v>30</v>
      </c>
      <c r="H17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39" spans="4:8" x14ac:dyDescent="0.25">
      <c r="D1739" s="1">
        <v>40189</v>
      </c>
      <c r="E1739" s="2" t="s">
        <v>2</v>
      </c>
      <c r="F1739">
        <v>9</v>
      </c>
      <c r="G1739">
        <f>IF(cukier8[[#This Row],[NIP]]=E1738,G1738+cukier8[[#This Row],[sprzedane kg cukru]],cukier8[[#This Row],[sprzedane kg cukru]])</f>
        <v>39</v>
      </c>
      <c r="H17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40" spans="4:8" x14ac:dyDescent="0.25">
      <c r="D1740" s="1">
        <v>40321</v>
      </c>
      <c r="E1740" s="2" t="s">
        <v>2</v>
      </c>
      <c r="F1740">
        <v>14</v>
      </c>
      <c r="G1740">
        <f>IF(cukier8[[#This Row],[NIP]]=E1739,G1739+cukier8[[#This Row],[sprzedane kg cukru]],cukier8[[#This Row],[sprzedane kg cukru]])</f>
        <v>53</v>
      </c>
      <c r="H17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41" spans="4:8" x14ac:dyDescent="0.25">
      <c r="D1741" s="1">
        <v>40685</v>
      </c>
      <c r="E1741" s="2" t="s">
        <v>2</v>
      </c>
      <c r="F1741">
        <v>7</v>
      </c>
      <c r="G1741">
        <f>IF(cukier8[[#This Row],[NIP]]=E1740,G1740+cukier8[[#This Row],[sprzedane kg cukru]],cukier8[[#This Row],[sprzedane kg cukru]])</f>
        <v>60</v>
      </c>
      <c r="H17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42" spans="4:8" x14ac:dyDescent="0.25">
      <c r="D1742" s="1">
        <v>40213</v>
      </c>
      <c r="E1742" s="2" t="s">
        <v>207</v>
      </c>
      <c r="F1742">
        <v>1</v>
      </c>
      <c r="G1742">
        <f>IF(cukier8[[#This Row],[NIP]]=E1741,G1741+cukier8[[#This Row],[sprzedane kg cukru]],cukier8[[#This Row],[sprzedane kg cukru]])</f>
        <v>1</v>
      </c>
      <c r="H17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43" spans="4:8" x14ac:dyDescent="0.25">
      <c r="D1743" s="1">
        <v>40727</v>
      </c>
      <c r="E1743" s="2" t="s">
        <v>207</v>
      </c>
      <c r="F1743">
        <v>4</v>
      </c>
      <c r="G1743">
        <f>IF(cukier8[[#This Row],[NIP]]=E1742,G1742+cukier8[[#This Row],[sprzedane kg cukru]],cukier8[[#This Row],[sprzedane kg cukru]])</f>
        <v>5</v>
      </c>
      <c r="H17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44" spans="4:8" x14ac:dyDescent="0.25">
      <c r="D1744" s="1">
        <v>41446</v>
      </c>
      <c r="E1744" s="2" t="s">
        <v>207</v>
      </c>
      <c r="F1744">
        <v>7</v>
      </c>
      <c r="G1744">
        <f>IF(cukier8[[#This Row],[NIP]]=E1743,G1743+cukier8[[#This Row],[sprzedane kg cukru]],cukier8[[#This Row],[sprzedane kg cukru]])</f>
        <v>12</v>
      </c>
      <c r="H17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45" spans="4:8" x14ac:dyDescent="0.25">
      <c r="D1745" s="1">
        <v>41388</v>
      </c>
      <c r="E1745" s="2" t="s">
        <v>234</v>
      </c>
      <c r="F1745">
        <v>12</v>
      </c>
      <c r="G1745">
        <f>IF(cukier8[[#This Row],[NIP]]=E1744,G1744+cukier8[[#This Row],[sprzedane kg cukru]],cukier8[[#This Row],[sprzedane kg cukru]])</f>
        <v>12</v>
      </c>
      <c r="H17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46" spans="4:8" x14ac:dyDescent="0.25">
      <c r="D1746" s="1">
        <v>41481</v>
      </c>
      <c r="E1746" s="2" t="s">
        <v>234</v>
      </c>
      <c r="F1746">
        <v>7</v>
      </c>
      <c r="G1746">
        <f>IF(cukier8[[#This Row],[NIP]]=E1745,G1745+cukier8[[#This Row],[sprzedane kg cukru]],cukier8[[#This Row],[sprzedane kg cukru]])</f>
        <v>19</v>
      </c>
      <c r="H17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47" spans="4:8" x14ac:dyDescent="0.25">
      <c r="D1747" s="1">
        <v>42002</v>
      </c>
      <c r="E1747" s="2" t="s">
        <v>234</v>
      </c>
      <c r="F1747">
        <v>14</v>
      </c>
      <c r="G1747">
        <f>IF(cukier8[[#This Row],[NIP]]=E1746,G1746+cukier8[[#This Row],[sprzedane kg cukru]],cukier8[[#This Row],[sprzedane kg cukru]])</f>
        <v>33</v>
      </c>
      <c r="H17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48" spans="4:8" x14ac:dyDescent="0.25">
      <c r="D1748" s="1">
        <v>38582</v>
      </c>
      <c r="E1748" s="2" t="s">
        <v>73</v>
      </c>
      <c r="F1748">
        <v>136</v>
      </c>
      <c r="G1748">
        <f>IF(cukier8[[#This Row],[NIP]]=E1747,G1747+cukier8[[#This Row],[sprzedane kg cukru]],cukier8[[#This Row],[sprzedane kg cukru]])</f>
        <v>136</v>
      </c>
      <c r="H17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680</v>
      </c>
    </row>
    <row r="1749" spans="4:8" x14ac:dyDescent="0.25">
      <c r="D1749" s="1">
        <v>38735</v>
      </c>
      <c r="E1749" s="2" t="s">
        <v>73</v>
      </c>
      <c r="F1749">
        <v>59</v>
      </c>
      <c r="G1749">
        <f>IF(cukier8[[#This Row],[NIP]]=E1748,G1748+cukier8[[#This Row],[sprzedane kg cukru]],cukier8[[#This Row],[sprzedane kg cukru]])</f>
        <v>195</v>
      </c>
      <c r="H17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295</v>
      </c>
    </row>
    <row r="1750" spans="4:8" x14ac:dyDescent="0.25">
      <c r="D1750" s="1">
        <v>38769</v>
      </c>
      <c r="E1750" s="2" t="s">
        <v>73</v>
      </c>
      <c r="F1750">
        <v>98</v>
      </c>
      <c r="G1750">
        <f>IF(cukier8[[#This Row],[NIP]]=E1749,G1749+cukier8[[#This Row],[sprzedane kg cukru]],cukier8[[#This Row],[sprzedane kg cukru]])</f>
        <v>293</v>
      </c>
      <c r="H17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490</v>
      </c>
    </row>
    <row r="1751" spans="4:8" x14ac:dyDescent="0.25">
      <c r="D1751" s="1">
        <v>38956</v>
      </c>
      <c r="E1751" s="2" t="s">
        <v>73</v>
      </c>
      <c r="F1751">
        <v>133</v>
      </c>
      <c r="G1751">
        <f>IF(cukier8[[#This Row],[NIP]]=E1750,G1750+cukier8[[#This Row],[sprzedane kg cukru]],cukier8[[#This Row],[sprzedane kg cukru]])</f>
        <v>426</v>
      </c>
      <c r="H17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665</v>
      </c>
    </row>
    <row r="1752" spans="4:8" x14ac:dyDescent="0.25">
      <c r="D1752" s="1">
        <v>38967</v>
      </c>
      <c r="E1752" s="2" t="s">
        <v>73</v>
      </c>
      <c r="F1752">
        <v>108</v>
      </c>
      <c r="G1752">
        <f>IF(cukier8[[#This Row],[NIP]]=E1751,G1751+cukier8[[#This Row],[sprzedane kg cukru]],cukier8[[#This Row],[sprzedane kg cukru]])</f>
        <v>534</v>
      </c>
      <c r="H17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540</v>
      </c>
    </row>
    <row r="1753" spans="4:8" x14ac:dyDescent="0.25">
      <c r="D1753" s="1">
        <v>39014</v>
      </c>
      <c r="E1753" s="2" t="s">
        <v>73</v>
      </c>
      <c r="F1753">
        <v>75</v>
      </c>
      <c r="G1753">
        <f>IF(cukier8[[#This Row],[NIP]]=E1752,G1752+cukier8[[#This Row],[sprzedane kg cukru]],cukier8[[#This Row],[sprzedane kg cukru]])</f>
        <v>609</v>
      </c>
      <c r="H17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375</v>
      </c>
    </row>
    <row r="1754" spans="4:8" x14ac:dyDescent="0.25">
      <c r="D1754" s="1">
        <v>39294</v>
      </c>
      <c r="E1754" s="2" t="s">
        <v>73</v>
      </c>
      <c r="F1754">
        <v>111</v>
      </c>
      <c r="G1754">
        <f>IF(cukier8[[#This Row],[NIP]]=E1753,G1753+cukier8[[#This Row],[sprzedane kg cukru]],cukier8[[#This Row],[sprzedane kg cukru]])</f>
        <v>720</v>
      </c>
      <c r="H17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555</v>
      </c>
    </row>
    <row r="1755" spans="4:8" x14ac:dyDescent="0.25">
      <c r="D1755" s="1">
        <v>39336</v>
      </c>
      <c r="E1755" s="2" t="s">
        <v>73</v>
      </c>
      <c r="F1755">
        <v>51</v>
      </c>
      <c r="G1755">
        <f>IF(cukier8[[#This Row],[NIP]]=E1754,G1754+cukier8[[#This Row],[sprzedane kg cukru]],cukier8[[#This Row],[sprzedane kg cukru]])</f>
        <v>771</v>
      </c>
      <c r="H17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255</v>
      </c>
    </row>
    <row r="1756" spans="4:8" x14ac:dyDescent="0.25">
      <c r="D1756" s="1">
        <v>39553</v>
      </c>
      <c r="E1756" s="2" t="s">
        <v>73</v>
      </c>
      <c r="F1756">
        <v>129</v>
      </c>
      <c r="G1756">
        <f>IF(cukier8[[#This Row],[NIP]]=E1755,G1755+cukier8[[#This Row],[sprzedane kg cukru]],cukier8[[#This Row],[sprzedane kg cukru]])</f>
        <v>900</v>
      </c>
      <c r="H17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645</v>
      </c>
    </row>
    <row r="1757" spans="4:8" x14ac:dyDescent="0.25">
      <c r="D1757" s="1">
        <v>39615</v>
      </c>
      <c r="E1757" s="2" t="s">
        <v>73</v>
      </c>
      <c r="F1757">
        <v>138</v>
      </c>
      <c r="G1757">
        <f>IF(cukier8[[#This Row],[NIP]]=E1756,G1756+cukier8[[#This Row],[sprzedane kg cukru]],cukier8[[#This Row],[sprzedane kg cukru]])</f>
        <v>1038</v>
      </c>
      <c r="H17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1380</v>
      </c>
    </row>
    <row r="1758" spans="4:8" x14ac:dyDescent="0.25">
      <c r="D1758" s="1">
        <v>39727</v>
      </c>
      <c r="E1758" s="2" t="s">
        <v>73</v>
      </c>
      <c r="F1758">
        <v>27</v>
      </c>
      <c r="G1758">
        <f>IF(cukier8[[#This Row],[NIP]]=E1757,G1757+cukier8[[#This Row],[sprzedane kg cukru]],cukier8[[#This Row],[sprzedane kg cukru]])</f>
        <v>1065</v>
      </c>
      <c r="H17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270</v>
      </c>
    </row>
    <row r="1759" spans="4:8" x14ac:dyDescent="0.25">
      <c r="D1759" s="1">
        <v>40047</v>
      </c>
      <c r="E1759" s="2" t="s">
        <v>73</v>
      </c>
      <c r="F1759">
        <v>164</v>
      </c>
      <c r="G1759">
        <f>IF(cukier8[[#This Row],[NIP]]=E1758,G1758+cukier8[[#This Row],[sprzedane kg cukru]],cukier8[[#This Row],[sprzedane kg cukru]])</f>
        <v>1229</v>
      </c>
      <c r="H17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1640</v>
      </c>
    </row>
    <row r="1760" spans="4:8" x14ac:dyDescent="0.25">
      <c r="D1760" s="1">
        <v>40151</v>
      </c>
      <c r="E1760" s="2" t="s">
        <v>73</v>
      </c>
      <c r="F1760">
        <v>194</v>
      </c>
      <c r="G1760">
        <f>IF(cukier8[[#This Row],[NIP]]=E1759,G1759+cukier8[[#This Row],[sprzedane kg cukru]],cukier8[[#This Row],[sprzedane kg cukru]])</f>
        <v>1423</v>
      </c>
      <c r="H17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1940</v>
      </c>
    </row>
    <row r="1761" spans="4:8" x14ac:dyDescent="0.25">
      <c r="D1761" s="1">
        <v>40172</v>
      </c>
      <c r="E1761" s="2" t="s">
        <v>73</v>
      </c>
      <c r="F1761">
        <v>132</v>
      </c>
      <c r="G1761">
        <f>IF(cukier8[[#This Row],[NIP]]=E1760,G1760+cukier8[[#This Row],[sprzedane kg cukru]],cukier8[[#This Row],[sprzedane kg cukru]])</f>
        <v>1555</v>
      </c>
      <c r="H17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1320</v>
      </c>
    </row>
    <row r="1762" spans="4:8" x14ac:dyDescent="0.25">
      <c r="D1762" s="1">
        <v>40206</v>
      </c>
      <c r="E1762" s="2" t="s">
        <v>73</v>
      </c>
      <c r="F1762">
        <v>108</v>
      </c>
      <c r="G1762">
        <f>IF(cukier8[[#This Row],[NIP]]=E1761,G1761+cukier8[[#This Row],[sprzedane kg cukru]],cukier8[[#This Row],[sprzedane kg cukru]])</f>
        <v>1663</v>
      </c>
      <c r="H17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1080</v>
      </c>
    </row>
    <row r="1763" spans="4:8" x14ac:dyDescent="0.25">
      <c r="D1763" s="1">
        <v>40236</v>
      </c>
      <c r="E1763" s="2" t="s">
        <v>73</v>
      </c>
      <c r="F1763">
        <v>91</v>
      </c>
      <c r="G1763">
        <f>IF(cukier8[[#This Row],[NIP]]=E1762,G1762+cukier8[[#This Row],[sprzedane kg cukru]],cukier8[[#This Row],[sprzedane kg cukru]])</f>
        <v>1754</v>
      </c>
      <c r="H17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910</v>
      </c>
    </row>
    <row r="1764" spans="4:8" x14ac:dyDescent="0.25">
      <c r="D1764" s="1">
        <v>40333</v>
      </c>
      <c r="E1764" s="2" t="s">
        <v>73</v>
      </c>
      <c r="F1764">
        <v>22</v>
      </c>
      <c r="G1764">
        <f>IF(cukier8[[#This Row],[NIP]]=E1763,G1763+cukier8[[#This Row],[sprzedane kg cukru]],cukier8[[#This Row],[sprzedane kg cukru]])</f>
        <v>1776</v>
      </c>
      <c r="H17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220</v>
      </c>
    </row>
    <row r="1765" spans="4:8" x14ac:dyDescent="0.25">
      <c r="D1765" s="1">
        <v>40748</v>
      </c>
      <c r="E1765" s="2" t="s">
        <v>73</v>
      </c>
      <c r="F1765">
        <v>34</v>
      </c>
      <c r="G1765">
        <f>IF(cukier8[[#This Row],[NIP]]=E1764,G1764+cukier8[[#This Row],[sprzedane kg cukru]],cukier8[[#This Row],[sprzedane kg cukru]])</f>
        <v>1810</v>
      </c>
      <c r="H17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340</v>
      </c>
    </row>
    <row r="1766" spans="4:8" x14ac:dyDescent="0.25">
      <c r="D1766" s="1">
        <v>41133</v>
      </c>
      <c r="E1766" s="2" t="s">
        <v>73</v>
      </c>
      <c r="F1766">
        <v>42</v>
      </c>
      <c r="G1766">
        <f>IF(cukier8[[#This Row],[NIP]]=E1765,G1765+cukier8[[#This Row],[sprzedane kg cukru]],cukier8[[#This Row],[sprzedane kg cukru]])</f>
        <v>1852</v>
      </c>
      <c r="H17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420</v>
      </c>
    </row>
    <row r="1767" spans="4:8" x14ac:dyDescent="0.25">
      <c r="D1767" s="1">
        <v>41201</v>
      </c>
      <c r="E1767" s="2" t="s">
        <v>73</v>
      </c>
      <c r="F1767">
        <v>184</v>
      </c>
      <c r="G1767">
        <f>IF(cukier8[[#This Row],[NIP]]=E1766,G1766+cukier8[[#This Row],[sprzedane kg cukru]],cukier8[[#This Row],[sprzedane kg cukru]])</f>
        <v>2036</v>
      </c>
      <c r="H17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1840</v>
      </c>
    </row>
    <row r="1768" spans="4:8" x14ac:dyDescent="0.25">
      <c r="D1768" s="1">
        <v>41403</v>
      </c>
      <c r="E1768" s="2" t="s">
        <v>73</v>
      </c>
      <c r="F1768">
        <v>103</v>
      </c>
      <c r="G1768">
        <f>IF(cukier8[[#This Row],[NIP]]=E1767,G1767+cukier8[[#This Row],[sprzedane kg cukru]],cukier8[[#This Row],[sprzedane kg cukru]])</f>
        <v>2139</v>
      </c>
      <c r="H17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1030</v>
      </c>
    </row>
    <row r="1769" spans="4:8" x14ac:dyDescent="0.25">
      <c r="D1769" s="1">
        <v>41414</v>
      </c>
      <c r="E1769" s="2" t="s">
        <v>73</v>
      </c>
      <c r="F1769">
        <v>138</v>
      </c>
      <c r="G1769">
        <f>IF(cukier8[[#This Row],[NIP]]=E1768,G1768+cukier8[[#This Row],[sprzedane kg cukru]],cukier8[[#This Row],[sprzedane kg cukru]])</f>
        <v>2277</v>
      </c>
      <c r="H17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1380</v>
      </c>
    </row>
    <row r="1770" spans="4:8" x14ac:dyDescent="0.25">
      <c r="D1770" s="1">
        <v>41621</v>
      </c>
      <c r="E1770" s="2" t="s">
        <v>73</v>
      </c>
      <c r="F1770">
        <v>117</v>
      </c>
      <c r="G1770">
        <f>IF(cukier8[[#This Row],[NIP]]=E1769,G1769+cukier8[[#This Row],[sprzedane kg cukru]],cukier8[[#This Row],[sprzedane kg cukru]])</f>
        <v>2394</v>
      </c>
      <c r="H17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1170</v>
      </c>
    </row>
    <row r="1771" spans="4:8" x14ac:dyDescent="0.25">
      <c r="D1771" s="1">
        <v>41634</v>
      </c>
      <c r="E1771" s="2" t="s">
        <v>73</v>
      </c>
      <c r="F1771">
        <v>180</v>
      </c>
      <c r="G1771">
        <f>IF(cukier8[[#This Row],[NIP]]=E1770,G1770+cukier8[[#This Row],[sprzedane kg cukru]],cukier8[[#This Row],[sprzedane kg cukru]])</f>
        <v>2574</v>
      </c>
      <c r="H17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1800</v>
      </c>
    </row>
    <row r="1772" spans="4:8" x14ac:dyDescent="0.25">
      <c r="D1772" s="1">
        <v>41656</v>
      </c>
      <c r="E1772" s="2" t="s">
        <v>73</v>
      </c>
      <c r="F1772">
        <v>117</v>
      </c>
      <c r="G1772">
        <f>IF(cukier8[[#This Row],[NIP]]=E1771,G1771+cukier8[[#This Row],[sprzedane kg cukru]],cukier8[[#This Row],[sprzedane kg cukru]])</f>
        <v>2691</v>
      </c>
      <c r="H17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1170</v>
      </c>
    </row>
    <row r="1773" spans="4:8" x14ac:dyDescent="0.25">
      <c r="D1773" s="1">
        <v>41692</v>
      </c>
      <c r="E1773" s="2" t="s">
        <v>73</v>
      </c>
      <c r="F1773">
        <v>90</v>
      </c>
      <c r="G1773">
        <f>IF(cukier8[[#This Row],[NIP]]=E1772,G1772+cukier8[[#This Row],[sprzedane kg cukru]],cukier8[[#This Row],[sprzedane kg cukru]])</f>
        <v>2781</v>
      </c>
      <c r="H17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900</v>
      </c>
    </row>
    <row r="1774" spans="4:8" x14ac:dyDescent="0.25">
      <c r="D1774" s="1">
        <v>41773</v>
      </c>
      <c r="E1774" s="2" t="s">
        <v>73</v>
      </c>
      <c r="F1774">
        <v>124</v>
      </c>
      <c r="G1774">
        <f>IF(cukier8[[#This Row],[NIP]]=E1773,G1773+cukier8[[#This Row],[sprzedane kg cukru]],cukier8[[#This Row],[sprzedane kg cukru]])</f>
        <v>2905</v>
      </c>
      <c r="H17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1240</v>
      </c>
    </row>
    <row r="1775" spans="4:8" x14ac:dyDescent="0.25">
      <c r="D1775" s="1">
        <v>41788</v>
      </c>
      <c r="E1775" s="2" t="s">
        <v>73</v>
      </c>
      <c r="F1775">
        <v>194</v>
      </c>
      <c r="G1775">
        <f>IF(cukier8[[#This Row],[NIP]]=E1774,G1774+cukier8[[#This Row],[sprzedane kg cukru]],cukier8[[#This Row],[sprzedane kg cukru]])</f>
        <v>3099</v>
      </c>
      <c r="H17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1940</v>
      </c>
    </row>
    <row r="1776" spans="4:8" x14ac:dyDescent="0.25">
      <c r="D1776" s="1">
        <v>41821</v>
      </c>
      <c r="E1776" s="2" t="s">
        <v>73</v>
      </c>
      <c r="F1776">
        <v>65</v>
      </c>
      <c r="G1776">
        <f>IF(cukier8[[#This Row],[NIP]]=E1775,G1775+cukier8[[#This Row],[sprzedane kg cukru]],cukier8[[#This Row],[sprzedane kg cukru]])</f>
        <v>3164</v>
      </c>
      <c r="H17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650</v>
      </c>
    </row>
    <row r="1777" spans="4:8" x14ac:dyDescent="0.25">
      <c r="D1777" s="1">
        <v>41975</v>
      </c>
      <c r="E1777" s="2" t="s">
        <v>73</v>
      </c>
      <c r="F1777">
        <v>21</v>
      </c>
      <c r="G1777">
        <f>IF(cukier8[[#This Row],[NIP]]=E1776,G1776+cukier8[[#This Row],[sprzedane kg cukru]],cukier8[[#This Row],[sprzedane kg cukru]])</f>
        <v>3185</v>
      </c>
      <c r="H17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210</v>
      </c>
    </row>
    <row r="1778" spans="4:8" x14ac:dyDescent="0.25">
      <c r="D1778" s="1">
        <v>38372</v>
      </c>
      <c r="E1778" s="2" t="s">
        <v>10</v>
      </c>
      <c r="F1778">
        <v>38</v>
      </c>
      <c r="G1778">
        <f>IF(cukier8[[#This Row],[NIP]]=E1777,G1777+cukier8[[#This Row],[sprzedane kg cukru]],cukier8[[#This Row],[sprzedane kg cukru]])</f>
        <v>38</v>
      </c>
      <c r="H17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79" spans="4:8" x14ac:dyDescent="0.25">
      <c r="D1779" s="1">
        <v>38604</v>
      </c>
      <c r="E1779" s="2" t="s">
        <v>10</v>
      </c>
      <c r="F1779">
        <v>47</v>
      </c>
      <c r="G1779">
        <f>IF(cukier8[[#This Row],[NIP]]=E1778,G1778+cukier8[[#This Row],[sprzedane kg cukru]],cukier8[[#This Row],[sprzedane kg cukru]])</f>
        <v>85</v>
      </c>
      <c r="H17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780" spans="4:8" x14ac:dyDescent="0.25">
      <c r="D1780" s="1">
        <v>38638</v>
      </c>
      <c r="E1780" s="2" t="s">
        <v>10</v>
      </c>
      <c r="F1780">
        <v>76</v>
      </c>
      <c r="G1780">
        <f>IF(cukier8[[#This Row],[NIP]]=E1779,G1779+cukier8[[#This Row],[sprzedane kg cukru]],cukier8[[#This Row],[sprzedane kg cukru]])</f>
        <v>161</v>
      </c>
      <c r="H17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380</v>
      </c>
    </row>
    <row r="1781" spans="4:8" x14ac:dyDescent="0.25">
      <c r="D1781" s="1">
        <v>38866</v>
      </c>
      <c r="E1781" s="2" t="s">
        <v>10</v>
      </c>
      <c r="F1781">
        <v>150</v>
      </c>
      <c r="G1781">
        <f>IF(cukier8[[#This Row],[NIP]]=E1780,G1780+cukier8[[#This Row],[sprzedane kg cukru]],cukier8[[#This Row],[sprzedane kg cukru]])</f>
        <v>311</v>
      </c>
      <c r="H17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750</v>
      </c>
    </row>
    <row r="1782" spans="4:8" x14ac:dyDescent="0.25">
      <c r="D1782" s="1">
        <v>38875</v>
      </c>
      <c r="E1782" s="2" t="s">
        <v>10</v>
      </c>
      <c r="F1782">
        <v>63</v>
      </c>
      <c r="G1782">
        <f>IF(cukier8[[#This Row],[NIP]]=E1781,G1781+cukier8[[#This Row],[sprzedane kg cukru]],cukier8[[#This Row],[sprzedane kg cukru]])</f>
        <v>374</v>
      </c>
      <c r="H17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315</v>
      </c>
    </row>
    <row r="1783" spans="4:8" x14ac:dyDescent="0.25">
      <c r="D1783" s="1">
        <v>38962</v>
      </c>
      <c r="E1783" s="2" t="s">
        <v>10</v>
      </c>
      <c r="F1783">
        <v>130</v>
      </c>
      <c r="G1783">
        <f>IF(cukier8[[#This Row],[NIP]]=E1782,G1782+cukier8[[#This Row],[sprzedane kg cukru]],cukier8[[#This Row],[sprzedane kg cukru]])</f>
        <v>504</v>
      </c>
      <c r="H17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650</v>
      </c>
    </row>
    <row r="1784" spans="4:8" x14ac:dyDescent="0.25">
      <c r="D1784" s="1">
        <v>39214</v>
      </c>
      <c r="E1784" s="2" t="s">
        <v>10</v>
      </c>
      <c r="F1784">
        <v>131</v>
      </c>
      <c r="G1784">
        <f>IF(cukier8[[#This Row],[NIP]]=E1783,G1783+cukier8[[#This Row],[sprzedane kg cukru]],cukier8[[#This Row],[sprzedane kg cukru]])</f>
        <v>635</v>
      </c>
      <c r="H17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655</v>
      </c>
    </row>
    <row r="1785" spans="4:8" x14ac:dyDescent="0.25">
      <c r="D1785" s="1">
        <v>39294</v>
      </c>
      <c r="E1785" s="2" t="s">
        <v>10</v>
      </c>
      <c r="F1785">
        <v>156</v>
      </c>
      <c r="G1785">
        <f>IF(cukier8[[#This Row],[NIP]]=E1784,G1784+cukier8[[#This Row],[sprzedane kg cukru]],cukier8[[#This Row],[sprzedane kg cukru]])</f>
        <v>791</v>
      </c>
      <c r="H17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780</v>
      </c>
    </row>
    <row r="1786" spans="4:8" x14ac:dyDescent="0.25">
      <c r="D1786" s="1">
        <v>39342</v>
      </c>
      <c r="E1786" s="2" t="s">
        <v>10</v>
      </c>
      <c r="F1786">
        <v>40</v>
      </c>
      <c r="G1786">
        <f>IF(cukier8[[#This Row],[NIP]]=E1785,G1785+cukier8[[#This Row],[sprzedane kg cukru]],cukier8[[#This Row],[sprzedane kg cukru]])</f>
        <v>831</v>
      </c>
      <c r="H17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</v>
      </c>
    </row>
    <row r="1787" spans="4:8" x14ac:dyDescent="0.25">
      <c r="D1787" s="1">
        <v>39448</v>
      </c>
      <c r="E1787" s="2" t="s">
        <v>10</v>
      </c>
      <c r="F1787">
        <v>81</v>
      </c>
      <c r="G1787">
        <f>IF(cukier8[[#This Row],[NIP]]=E1786,G1786+cukier8[[#This Row],[sprzedane kg cukru]],cukier8[[#This Row],[sprzedane kg cukru]])</f>
        <v>912</v>
      </c>
      <c r="H17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405</v>
      </c>
    </row>
    <row r="1788" spans="4:8" x14ac:dyDescent="0.25">
      <c r="D1788" s="1">
        <v>39639</v>
      </c>
      <c r="E1788" s="2" t="s">
        <v>10</v>
      </c>
      <c r="F1788">
        <v>105</v>
      </c>
      <c r="G1788">
        <f>IF(cukier8[[#This Row],[NIP]]=E1787,G1787+cukier8[[#This Row],[sprzedane kg cukru]],cukier8[[#This Row],[sprzedane kg cukru]])</f>
        <v>1017</v>
      </c>
      <c r="H17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1050</v>
      </c>
    </row>
    <row r="1789" spans="4:8" x14ac:dyDescent="0.25">
      <c r="D1789" s="1">
        <v>39727</v>
      </c>
      <c r="E1789" s="2" t="s">
        <v>10</v>
      </c>
      <c r="F1789">
        <v>141</v>
      </c>
      <c r="G1789">
        <f>IF(cukier8[[#This Row],[NIP]]=E1788,G1788+cukier8[[#This Row],[sprzedane kg cukru]],cukier8[[#This Row],[sprzedane kg cukru]])</f>
        <v>1158</v>
      </c>
      <c r="H17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1410</v>
      </c>
    </row>
    <row r="1790" spans="4:8" x14ac:dyDescent="0.25">
      <c r="D1790" s="1">
        <v>39760</v>
      </c>
      <c r="E1790" s="2" t="s">
        <v>10</v>
      </c>
      <c r="F1790">
        <v>198</v>
      </c>
      <c r="G1790">
        <f>IF(cukier8[[#This Row],[NIP]]=E1789,G1789+cukier8[[#This Row],[sprzedane kg cukru]],cukier8[[#This Row],[sprzedane kg cukru]])</f>
        <v>1356</v>
      </c>
      <c r="H17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1980</v>
      </c>
    </row>
    <row r="1791" spans="4:8" x14ac:dyDescent="0.25">
      <c r="D1791" s="1">
        <v>39893</v>
      </c>
      <c r="E1791" s="2" t="s">
        <v>10</v>
      </c>
      <c r="F1791">
        <v>136</v>
      </c>
      <c r="G1791">
        <f>IF(cukier8[[#This Row],[NIP]]=E1790,G1790+cukier8[[#This Row],[sprzedane kg cukru]],cukier8[[#This Row],[sprzedane kg cukru]])</f>
        <v>1492</v>
      </c>
      <c r="H17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1360</v>
      </c>
    </row>
    <row r="1792" spans="4:8" x14ac:dyDescent="0.25">
      <c r="D1792" s="1">
        <v>39921</v>
      </c>
      <c r="E1792" s="2" t="s">
        <v>10</v>
      </c>
      <c r="F1792">
        <v>26</v>
      </c>
      <c r="G1792">
        <f>IF(cukier8[[#This Row],[NIP]]=E1791,G1791+cukier8[[#This Row],[sprzedane kg cukru]],cukier8[[#This Row],[sprzedane kg cukru]])</f>
        <v>1518</v>
      </c>
      <c r="H17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260</v>
      </c>
    </row>
    <row r="1793" spans="4:8" x14ac:dyDescent="0.25">
      <c r="D1793" s="1">
        <v>39965</v>
      </c>
      <c r="E1793" s="2" t="s">
        <v>10</v>
      </c>
      <c r="F1793">
        <v>36</v>
      </c>
      <c r="G1793">
        <f>IF(cukier8[[#This Row],[NIP]]=E1792,G1792+cukier8[[#This Row],[sprzedane kg cukru]],cukier8[[#This Row],[sprzedane kg cukru]])</f>
        <v>1554</v>
      </c>
      <c r="H17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360</v>
      </c>
    </row>
    <row r="1794" spans="4:8" x14ac:dyDescent="0.25">
      <c r="D1794" s="1">
        <v>39980</v>
      </c>
      <c r="E1794" s="2" t="s">
        <v>10</v>
      </c>
      <c r="F1794">
        <v>191</v>
      </c>
      <c r="G1794">
        <f>IF(cukier8[[#This Row],[NIP]]=E1793,G1793+cukier8[[#This Row],[sprzedane kg cukru]],cukier8[[#This Row],[sprzedane kg cukru]])</f>
        <v>1745</v>
      </c>
      <c r="H17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1910</v>
      </c>
    </row>
    <row r="1795" spans="4:8" x14ac:dyDescent="0.25">
      <c r="D1795" s="1">
        <v>40085</v>
      </c>
      <c r="E1795" s="2" t="s">
        <v>10</v>
      </c>
      <c r="F1795">
        <v>58</v>
      </c>
      <c r="G1795">
        <f>IF(cukier8[[#This Row],[NIP]]=E1794,G1794+cukier8[[#This Row],[sprzedane kg cukru]],cukier8[[#This Row],[sprzedane kg cukru]])</f>
        <v>1803</v>
      </c>
      <c r="H17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580</v>
      </c>
    </row>
    <row r="1796" spans="4:8" x14ac:dyDescent="0.25">
      <c r="D1796" s="1">
        <v>40177</v>
      </c>
      <c r="E1796" s="2" t="s">
        <v>10</v>
      </c>
      <c r="F1796">
        <v>115</v>
      </c>
      <c r="G1796">
        <f>IF(cukier8[[#This Row],[NIP]]=E1795,G1795+cukier8[[#This Row],[sprzedane kg cukru]],cukier8[[#This Row],[sprzedane kg cukru]])</f>
        <v>1918</v>
      </c>
      <c r="H17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1150</v>
      </c>
    </row>
    <row r="1797" spans="4:8" x14ac:dyDescent="0.25">
      <c r="D1797" s="1">
        <v>40345</v>
      </c>
      <c r="E1797" s="2" t="s">
        <v>10</v>
      </c>
      <c r="F1797">
        <v>174</v>
      </c>
      <c r="G1797">
        <f>IF(cukier8[[#This Row],[NIP]]=E1796,G1796+cukier8[[#This Row],[sprzedane kg cukru]],cukier8[[#This Row],[sprzedane kg cukru]])</f>
        <v>2092</v>
      </c>
      <c r="H17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1740</v>
      </c>
    </row>
    <row r="1798" spans="4:8" x14ac:dyDescent="0.25">
      <c r="D1798" s="1">
        <v>40670</v>
      </c>
      <c r="E1798" s="2" t="s">
        <v>10</v>
      </c>
      <c r="F1798">
        <v>184</v>
      </c>
      <c r="G1798">
        <f>IF(cukier8[[#This Row],[NIP]]=E1797,G1797+cukier8[[#This Row],[sprzedane kg cukru]],cukier8[[#This Row],[sprzedane kg cukru]])</f>
        <v>2276</v>
      </c>
      <c r="H17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1840</v>
      </c>
    </row>
    <row r="1799" spans="4:8" x14ac:dyDescent="0.25">
      <c r="D1799" s="1">
        <v>40775</v>
      </c>
      <c r="E1799" s="2" t="s">
        <v>10</v>
      </c>
      <c r="F1799">
        <v>52</v>
      </c>
      <c r="G1799">
        <f>IF(cukier8[[#This Row],[NIP]]=E1798,G1798+cukier8[[#This Row],[sprzedane kg cukru]],cukier8[[#This Row],[sprzedane kg cukru]])</f>
        <v>2328</v>
      </c>
      <c r="H17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520</v>
      </c>
    </row>
    <row r="1800" spans="4:8" x14ac:dyDescent="0.25">
      <c r="D1800" s="1">
        <v>40864</v>
      </c>
      <c r="E1800" s="2" t="s">
        <v>10</v>
      </c>
      <c r="F1800">
        <v>22</v>
      </c>
      <c r="G1800">
        <f>IF(cukier8[[#This Row],[NIP]]=E1799,G1799+cukier8[[#This Row],[sprzedane kg cukru]],cukier8[[#This Row],[sprzedane kg cukru]])</f>
        <v>2350</v>
      </c>
      <c r="H18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220</v>
      </c>
    </row>
    <row r="1801" spans="4:8" x14ac:dyDescent="0.25">
      <c r="D1801" s="1">
        <v>40899</v>
      </c>
      <c r="E1801" s="2" t="s">
        <v>10</v>
      </c>
      <c r="F1801">
        <v>130</v>
      </c>
      <c r="G1801">
        <f>IF(cukier8[[#This Row],[NIP]]=E1800,G1800+cukier8[[#This Row],[sprzedane kg cukru]],cukier8[[#This Row],[sprzedane kg cukru]])</f>
        <v>2480</v>
      </c>
      <c r="H18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1300</v>
      </c>
    </row>
    <row r="1802" spans="4:8" x14ac:dyDescent="0.25">
      <c r="D1802" s="1">
        <v>40925</v>
      </c>
      <c r="E1802" s="2" t="s">
        <v>10</v>
      </c>
      <c r="F1802">
        <v>170</v>
      </c>
      <c r="G1802">
        <f>IF(cukier8[[#This Row],[NIP]]=E1801,G1801+cukier8[[#This Row],[sprzedane kg cukru]],cukier8[[#This Row],[sprzedane kg cukru]])</f>
        <v>2650</v>
      </c>
      <c r="H18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1700</v>
      </c>
    </row>
    <row r="1803" spans="4:8" x14ac:dyDescent="0.25">
      <c r="D1803" s="1">
        <v>41144</v>
      </c>
      <c r="E1803" s="2" t="s">
        <v>10</v>
      </c>
      <c r="F1803">
        <v>76</v>
      </c>
      <c r="G1803">
        <f>IF(cukier8[[#This Row],[NIP]]=E1802,G1802+cukier8[[#This Row],[sprzedane kg cukru]],cukier8[[#This Row],[sprzedane kg cukru]])</f>
        <v>2726</v>
      </c>
      <c r="H18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760</v>
      </c>
    </row>
    <row r="1804" spans="4:8" x14ac:dyDescent="0.25">
      <c r="D1804" s="1">
        <v>41558</v>
      </c>
      <c r="E1804" s="2" t="s">
        <v>10</v>
      </c>
      <c r="F1804">
        <v>103</v>
      </c>
      <c r="G1804">
        <f>IF(cukier8[[#This Row],[NIP]]=E1803,G1803+cukier8[[#This Row],[sprzedane kg cukru]],cukier8[[#This Row],[sprzedane kg cukru]])</f>
        <v>2829</v>
      </c>
      <c r="H18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1030</v>
      </c>
    </row>
    <row r="1805" spans="4:8" x14ac:dyDescent="0.25">
      <c r="D1805" s="1">
        <v>41819</v>
      </c>
      <c r="E1805" s="2" t="s">
        <v>10</v>
      </c>
      <c r="F1805">
        <v>153</v>
      </c>
      <c r="G1805">
        <f>IF(cukier8[[#This Row],[NIP]]=E1804,G1804+cukier8[[#This Row],[sprzedane kg cukru]],cukier8[[#This Row],[sprzedane kg cukru]])</f>
        <v>2982</v>
      </c>
      <c r="H18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1530</v>
      </c>
    </row>
    <row r="1806" spans="4:8" x14ac:dyDescent="0.25">
      <c r="D1806" s="1">
        <v>41841</v>
      </c>
      <c r="E1806" s="2" t="s">
        <v>10</v>
      </c>
      <c r="F1806">
        <v>44</v>
      </c>
      <c r="G1806">
        <f>IF(cukier8[[#This Row],[NIP]]=E1805,G1805+cukier8[[#This Row],[sprzedane kg cukru]],cukier8[[#This Row],[sprzedane kg cukru]])</f>
        <v>3026</v>
      </c>
      <c r="H18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440</v>
      </c>
    </row>
    <row r="1807" spans="4:8" x14ac:dyDescent="0.25">
      <c r="D1807" s="1">
        <v>41860</v>
      </c>
      <c r="E1807" s="2" t="s">
        <v>10</v>
      </c>
      <c r="F1807">
        <v>130</v>
      </c>
      <c r="G1807">
        <f>IF(cukier8[[#This Row],[NIP]]=E1806,G1806+cukier8[[#This Row],[sprzedane kg cukru]],cukier8[[#This Row],[sprzedane kg cukru]])</f>
        <v>3156</v>
      </c>
      <c r="H18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1300</v>
      </c>
    </row>
    <row r="1808" spans="4:8" x14ac:dyDescent="0.25">
      <c r="D1808" s="1">
        <v>41861</v>
      </c>
      <c r="E1808" s="2" t="s">
        <v>10</v>
      </c>
      <c r="F1808">
        <v>137</v>
      </c>
      <c r="G1808">
        <f>IF(cukier8[[#This Row],[NIP]]=E1807,G1807+cukier8[[#This Row],[sprzedane kg cukru]],cukier8[[#This Row],[sprzedane kg cukru]])</f>
        <v>3293</v>
      </c>
      <c r="H18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1370</v>
      </c>
    </row>
    <row r="1809" spans="4:8" x14ac:dyDescent="0.25">
      <c r="D1809" s="1">
        <v>41907</v>
      </c>
      <c r="E1809" s="2" t="s">
        <v>10</v>
      </c>
      <c r="F1809">
        <v>30</v>
      </c>
      <c r="G1809">
        <f>IF(cukier8[[#This Row],[NIP]]=E1808,G1808+cukier8[[#This Row],[sprzedane kg cukru]],cukier8[[#This Row],[sprzedane kg cukru]])</f>
        <v>3323</v>
      </c>
      <c r="H18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</v>
      </c>
    </row>
    <row r="1810" spans="4:8" x14ac:dyDescent="0.25">
      <c r="D1810" s="1">
        <v>41913</v>
      </c>
      <c r="E1810" s="2" t="s">
        <v>10</v>
      </c>
      <c r="F1810">
        <v>57</v>
      </c>
      <c r="G1810">
        <f>IF(cukier8[[#This Row],[NIP]]=E1809,G1809+cukier8[[#This Row],[sprzedane kg cukru]],cukier8[[#This Row],[sprzedane kg cukru]])</f>
        <v>3380</v>
      </c>
      <c r="H18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570</v>
      </c>
    </row>
    <row r="1811" spans="4:8" x14ac:dyDescent="0.25">
      <c r="D1811" s="1">
        <v>41935</v>
      </c>
      <c r="E1811" s="2" t="s">
        <v>10</v>
      </c>
      <c r="F1811">
        <v>131</v>
      </c>
      <c r="G1811">
        <f>IF(cukier8[[#This Row],[NIP]]=E1810,G1810+cukier8[[#This Row],[sprzedane kg cukru]],cukier8[[#This Row],[sprzedane kg cukru]])</f>
        <v>3511</v>
      </c>
      <c r="H18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1310</v>
      </c>
    </row>
    <row r="1812" spans="4:8" x14ac:dyDescent="0.25">
      <c r="D1812" s="1">
        <v>41962</v>
      </c>
      <c r="E1812" s="2" t="s">
        <v>10</v>
      </c>
      <c r="F1812">
        <v>131</v>
      </c>
      <c r="G1812">
        <f>IF(cukier8[[#This Row],[NIP]]=E1811,G1811+cukier8[[#This Row],[sprzedane kg cukru]],cukier8[[#This Row],[sprzedane kg cukru]])</f>
        <v>3642</v>
      </c>
      <c r="H18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1310</v>
      </c>
    </row>
    <row r="1813" spans="4:8" x14ac:dyDescent="0.25">
      <c r="D1813" s="1">
        <v>41988</v>
      </c>
      <c r="E1813" s="2" t="s">
        <v>10</v>
      </c>
      <c r="F1813">
        <v>43</v>
      </c>
      <c r="G1813">
        <f>IF(cukier8[[#This Row],[NIP]]=E1812,G1812+cukier8[[#This Row],[sprzedane kg cukru]],cukier8[[#This Row],[sprzedane kg cukru]])</f>
        <v>3685</v>
      </c>
      <c r="H18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430</v>
      </c>
    </row>
    <row r="1814" spans="4:8" x14ac:dyDescent="0.25">
      <c r="D1814" s="1">
        <v>41997</v>
      </c>
      <c r="E1814" s="2" t="s">
        <v>10</v>
      </c>
      <c r="F1814">
        <v>150</v>
      </c>
      <c r="G1814">
        <f>IF(cukier8[[#This Row],[NIP]]=E1813,G1813+cukier8[[#This Row],[sprzedane kg cukru]],cukier8[[#This Row],[sprzedane kg cukru]])</f>
        <v>3835</v>
      </c>
      <c r="H18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1500</v>
      </c>
    </row>
    <row r="1815" spans="4:8" x14ac:dyDescent="0.25">
      <c r="D1815" s="1">
        <v>38657</v>
      </c>
      <c r="E1815" s="2" t="s">
        <v>86</v>
      </c>
      <c r="F1815">
        <v>2</v>
      </c>
      <c r="G1815">
        <f>IF(cukier8[[#This Row],[NIP]]=E1814,G1814+cukier8[[#This Row],[sprzedane kg cukru]],cukier8[[#This Row],[sprzedane kg cukru]])</f>
        <v>2</v>
      </c>
      <c r="H18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16" spans="4:8" x14ac:dyDescent="0.25">
      <c r="D1816" s="1">
        <v>38965</v>
      </c>
      <c r="E1816" s="2" t="s">
        <v>86</v>
      </c>
      <c r="F1816">
        <v>8</v>
      </c>
      <c r="G1816">
        <f>IF(cukier8[[#This Row],[NIP]]=E1815,G1815+cukier8[[#This Row],[sprzedane kg cukru]],cukier8[[#This Row],[sprzedane kg cukru]])</f>
        <v>10</v>
      </c>
      <c r="H18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17" spans="4:8" x14ac:dyDescent="0.25">
      <c r="D1817" s="1">
        <v>40221</v>
      </c>
      <c r="E1817" s="2" t="s">
        <v>86</v>
      </c>
      <c r="F1817">
        <v>1</v>
      </c>
      <c r="G1817">
        <f>IF(cukier8[[#This Row],[NIP]]=E1816,G1816+cukier8[[#This Row],[sprzedane kg cukru]],cukier8[[#This Row],[sprzedane kg cukru]])</f>
        <v>11</v>
      </c>
      <c r="H18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18" spans="4:8" x14ac:dyDescent="0.25">
      <c r="D1818" s="1">
        <v>40761</v>
      </c>
      <c r="E1818" s="2" t="s">
        <v>86</v>
      </c>
      <c r="F1818">
        <v>2</v>
      </c>
      <c r="G1818">
        <f>IF(cukier8[[#This Row],[NIP]]=E1817,G1817+cukier8[[#This Row],[sprzedane kg cukru]],cukier8[[#This Row],[sprzedane kg cukru]])</f>
        <v>13</v>
      </c>
      <c r="H18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19" spans="4:8" x14ac:dyDescent="0.25">
      <c r="D1819" s="1">
        <v>41213</v>
      </c>
      <c r="E1819" s="2" t="s">
        <v>86</v>
      </c>
      <c r="F1819">
        <v>6</v>
      </c>
      <c r="G1819">
        <f>IF(cukier8[[#This Row],[NIP]]=E1818,G1818+cukier8[[#This Row],[sprzedane kg cukru]],cukier8[[#This Row],[sprzedane kg cukru]])</f>
        <v>19</v>
      </c>
      <c r="H18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20" spans="4:8" x14ac:dyDescent="0.25">
      <c r="D1820" s="1">
        <v>39034</v>
      </c>
      <c r="E1820" s="2" t="s">
        <v>129</v>
      </c>
      <c r="F1820">
        <v>20</v>
      </c>
      <c r="G1820">
        <f>IF(cukier8[[#This Row],[NIP]]=E1819,G1819+cukier8[[#This Row],[sprzedane kg cukru]],cukier8[[#This Row],[sprzedane kg cukru]])</f>
        <v>20</v>
      </c>
      <c r="H18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21" spans="4:8" x14ac:dyDescent="0.25">
      <c r="D1821" s="1">
        <v>40576</v>
      </c>
      <c r="E1821" s="2" t="s">
        <v>129</v>
      </c>
      <c r="F1821">
        <v>6</v>
      </c>
      <c r="G1821">
        <f>IF(cukier8[[#This Row],[NIP]]=E1820,G1820+cukier8[[#This Row],[sprzedane kg cukru]],cukier8[[#This Row],[sprzedane kg cukru]])</f>
        <v>26</v>
      </c>
      <c r="H18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22" spans="4:8" x14ac:dyDescent="0.25">
      <c r="D1822" s="1">
        <v>38378</v>
      </c>
      <c r="E1822" s="2" t="s">
        <v>14</v>
      </c>
      <c r="F1822">
        <v>36</v>
      </c>
      <c r="G1822">
        <f>IF(cukier8[[#This Row],[NIP]]=E1821,G1821+cukier8[[#This Row],[sprzedane kg cukru]],cukier8[[#This Row],[sprzedane kg cukru]])</f>
        <v>36</v>
      </c>
      <c r="H18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23" spans="4:8" x14ac:dyDescent="0.25">
      <c r="D1823" s="1">
        <v>38547</v>
      </c>
      <c r="E1823" s="2" t="s">
        <v>14</v>
      </c>
      <c r="F1823">
        <v>144</v>
      </c>
      <c r="G1823">
        <f>IF(cukier8[[#This Row],[NIP]]=E1822,G1822+cukier8[[#This Row],[sprzedane kg cukru]],cukier8[[#This Row],[sprzedane kg cukru]])</f>
        <v>180</v>
      </c>
      <c r="H18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720</v>
      </c>
    </row>
    <row r="1824" spans="4:8" x14ac:dyDescent="0.25">
      <c r="D1824" s="1">
        <v>38594</v>
      </c>
      <c r="E1824" s="2" t="s">
        <v>14</v>
      </c>
      <c r="F1824">
        <v>41</v>
      </c>
      <c r="G1824">
        <f>IF(cukier8[[#This Row],[NIP]]=E1823,G1823+cukier8[[#This Row],[sprzedane kg cukru]],cukier8[[#This Row],[sprzedane kg cukru]])</f>
        <v>221</v>
      </c>
      <c r="H18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205</v>
      </c>
    </row>
    <row r="1825" spans="4:8" x14ac:dyDescent="0.25">
      <c r="D1825" s="1">
        <v>38612</v>
      </c>
      <c r="E1825" s="2" t="s">
        <v>14</v>
      </c>
      <c r="F1825">
        <v>61</v>
      </c>
      <c r="G1825">
        <f>IF(cukier8[[#This Row],[NIP]]=E1824,G1824+cukier8[[#This Row],[sprzedane kg cukru]],cukier8[[#This Row],[sprzedane kg cukru]])</f>
        <v>282</v>
      </c>
      <c r="H18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305</v>
      </c>
    </row>
    <row r="1826" spans="4:8" x14ac:dyDescent="0.25">
      <c r="D1826" s="1">
        <v>38672</v>
      </c>
      <c r="E1826" s="2" t="s">
        <v>14</v>
      </c>
      <c r="F1826">
        <v>161</v>
      </c>
      <c r="G1826">
        <f>IF(cukier8[[#This Row],[NIP]]=E1825,G1825+cukier8[[#This Row],[sprzedane kg cukru]],cukier8[[#This Row],[sprzedane kg cukru]])</f>
        <v>443</v>
      </c>
      <c r="H18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805</v>
      </c>
    </row>
    <row r="1827" spans="4:8" x14ac:dyDescent="0.25">
      <c r="D1827" s="1">
        <v>38745</v>
      </c>
      <c r="E1827" s="2" t="s">
        <v>14</v>
      </c>
      <c r="F1827">
        <v>187</v>
      </c>
      <c r="G1827">
        <f>IF(cukier8[[#This Row],[NIP]]=E1826,G1826+cukier8[[#This Row],[sprzedane kg cukru]],cukier8[[#This Row],[sprzedane kg cukru]])</f>
        <v>630</v>
      </c>
      <c r="H18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935</v>
      </c>
    </row>
    <row r="1828" spans="4:8" x14ac:dyDescent="0.25">
      <c r="D1828" s="1">
        <v>38896</v>
      </c>
      <c r="E1828" s="2" t="s">
        <v>14</v>
      </c>
      <c r="F1828">
        <v>114</v>
      </c>
      <c r="G1828">
        <f>IF(cukier8[[#This Row],[NIP]]=E1827,G1827+cukier8[[#This Row],[sprzedane kg cukru]],cukier8[[#This Row],[sprzedane kg cukru]])</f>
        <v>744</v>
      </c>
      <c r="H18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570</v>
      </c>
    </row>
    <row r="1829" spans="4:8" x14ac:dyDescent="0.25">
      <c r="D1829" s="1">
        <v>38985</v>
      </c>
      <c r="E1829" s="2" t="s">
        <v>14</v>
      </c>
      <c r="F1829">
        <v>180</v>
      </c>
      <c r="G1829">
        <f>IF(cukier8[[#This Row],[NIP]]=E1828,G1828+cukier8[[#This Row],[sprzedane kg cukru]],cukier8[[#This Row],[sprzedane kg cukru]])</f>
        <v>924</v>
      </c>
      <c r="H18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900</v>
      </c>
    </row>
    <row r="1830" spans="4:8" x14ac:dyDescent="0.25">
      <c r="D1830" s="1">
        <v>39026</v>
      </c>
      <c r="E1830" s="2" t="s">
        <v>14</v>
      </c>
      <c r="F1830">
        <v>137</v>
      </c>
      <c r="G1830">
        <f>IF(cukier8[[#This Row],[NIP]]=E1829,G1829+cukier8[[#This Row],[sprzedane kg cukru]],cukier8[[#This Row],[sprzedane kg cukru]])</f>
        <v>1061</v>
      </c>
      <c r="H18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1370</v>
      </c>
    </row>
    <row r="1831" spans="4:8" x14ac:dyDescent="0.25">
      <c r="D1831" s="1">
        <v>39117</v>
      </c>
      <c r="E1831" s="2" t="s">
        <v>14</v>
      </c>
      <c r="F1831">
        <v>132</v>
      </c>
      <c r="G1831">
        <f>IF(cukier8[[#This Row],[NIP]]=E1830,G1830+cukier8[[#This Row],[sprzedane kg cukru]],cukier8[[#This Row],[sprzedane kg cukru]])</f>
        <v>1193</v>
      </c>
      <c r="H18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1320</v>
      </c>
    </row>
    <row r="1832" spans="4:8" x14ac:dyDescent="0.25">
      <c r="D1832" s="1">
        <v>39142</v>
      </c>
      <c r="E1832" s="2" t="s">
        <v>14</v>
      </c>
      <c r="F1832">
        <v>91</v>
      </c>
      <c r="G1832">
        <f>IF(cukier8[[#This Row],[NIP]]=E1831,G1831+cukier8[[#This Row],[sprzedane kg cukru]],cukier8[[#This Row],[sprzedane kg cukru]])</f>
        <v>1284</v>
      </c>
      <c r="H18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910</v>
      </c>
    </row>
    <row r="1833" spans="4:8" x14ac:dyDescent="0.25">
      <c r="D1833" s="1">
        <v>39149</v>
      </c>
      <c r="E1833" s="2" t="s">
        <v>14</v>
      </c>
      <c r="F1833">
        <v>68</v>
      </c>
      <c r="G1833">
        <f>IF(cukier8[[#This Row],[NIP]]=E1832,G1832+cukier8[[#This Row],[sprzedane kg cukru]],cukier8[[#This Row],[sprzedane kg cukru]])</f>
        <v>1352</v>
      </c>
      <c r="H18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680</v>
      </c>
    </row>
    <row r="1834" spans="4:8" x14ac:dyDescent="0.25">
      <c r="D1834" s="1">
        <v>39171</v>
      </c>
      <c r="E1834" s="2" t="s">
        <v>14</v>
      </c>
      <c r="F1834">
        <v>194</v>
      </c>
      <c r="G1834">
        <f>IF(cukier8[[#This Row],[NIP]]=E1833,G1833+cukier8[[#This Row],[sprzedane kg cukru]],cukier8[[#This Row],[sprzedane kg cukru]])</f>
        <v>1546</v>
      </c>
      <c r="H18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1940</v>
      </c>
    </row>
    <row r="1835" spans="4:8" x14ac:dyDescent="0.25">
      <c r="D1835" s="1">
        <v>39206</v>
      </c>
      <c r="E1835" s="2" t="s">
        <v>14</v>
      </c>
      <c r="F1835">
        <v>179</v>
      </c>
      <c r="G1835">
        <f>IF(cukier8[[#This Row],[NIP]]=E1834,G1834+cukier8[[#This Row],[sprzedane kg cukru]],cukier8[[#This Row],[sprzedane kg cukru]])</f>
        <v>1725</v>
      </c>
      <c r="H18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1790</v>
      </c>
    </row>
    <row r="1836" spans="4:8" x14ac:dyDescent="0.25">
      <c r="D1836" s="1">
        <v>39331</v>
      </c>
      <c r="E1836" s="2" t="s">
        <v>14</v>
      </c>
      <c r="F1836">
        <v>82</v>
      </c>
      <c r="G1836">
        <f>IF(cukier8[[#This Row],[NIP]]=E1835,G1835+cukier8[[#This Row],[sprzedane kg cukru]],cukier8[[#This Row],[sprzedane kg cukru]])</f>
        <v>1807</v>
      </c>
      <c r="H18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820</v>
      </c>
    </row>
    <row r="1837" spans="4:8" x14ac:dyDescent="0.25">
      <c r="D1837" s="1">
        <v>39425</v>
      </c>
      <c r="E1837" s="2" t="s">
        <v>14</v>
      </c>
      <c r="F1837">
        <v>181</v>
      </c>
      <c r="G1837">
        <f>IF(cukier8[[#This Row],[NIP]]=E1836,G1836+cukier8[[#This Row],[sprzedane kg cukru]],cukier8[[#This Row],[sprzedane kg cukru]])</f>
        <v>1988</v>
      </c>
      <c r="H18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1810</v>
      </c>
    </row>
    <row r="1838" spans="4:8" x14ac:dyDescent="0.25">
      <c r="D1838" s="1">
        <v>39772</v>
      </c>
      <c r="E1838" s="2" t="s">
        <v>14</v>
      </c>
      <c r="F1838">
        <v>189</v>
      </c>
      <c r="G1838">
        <f>IF(cukier8[[#This Row],[NIP]]=E1837,G1837+cukier8[[#This Row],[sprzedane kg cukru]],cukier8[[#This Row],[sprzedane kg cukru]])</f>
        <v>2177</v>
      </c>
      <c r="H18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1890</v>
      </c>
    </row>
    <row r="1839" spans="4:8" x14ac:dyDescent="0.25">
      <c r="D1839" s="1">
        <v>39874</v>
      </c>
      <c r="E1839" s="2" t="s">
        <v>14</v>
      </c>
      <c r="F1839">
        <v>112</v>
      </c>
      <c r="G1839">
        <f>IF(cukier8[[#This Row],[NIP]]=E1838,G1838+cukier8[[#This Row],[sprzedane kg cukru]],cukier8[[#This Row],[sprzedane kg cukru]])</f>
        <v>2289</v>
      </c>
      <c r="H18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1120</v>
      </c>
    </row>
    <row r="1840" spans="4:8" x14ac:dyDescent="0.25">
      <c r="D1840" s="1">
        <v>40139</v>
      </c>
      <c r="E1840" s="2" t="s">
        <v>14</v>
      </c>
      <c r="F1840">
        <v>152</v>
      </c>
      <c r="G1840">
        <f>IF(cukier8[[#This Row],[NIP]]=E1839,G1839+cukier8[[#This Row],[sprzedane kg cukru]],cukier8[[#This Row],[sprzedane kg cukru]])</f>
        <v>2441</v>
      </c>
      <c r="H18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1520</v>
      </c>
    </row>
    <row r="1841" spans="4:8" x14ac:dyDescent="0.25">
      <c r="D1841" s="1">
        <v>40256</v>
      </c>
      <c r="E1841" s="2" t="s">
        <v>14</v>
      </c>
      <c r="F1841">
        <v>58</v>
      </c>
      <c r="G1841">
        <f>IF(cukier8[[#This Row],[NIP]]=E1840,G1840+cukier8[[#This Row],[sprzedane kg cukru]],cukier8[[#This Row],[sprzedane kg cukru]])</f>
        <v>2499</v>
      </c>
      <c r="H18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580</v>
      </c>
    </row>
    <row r="1842" spans="4:8" x14ac:dyDescent="0.25">
      <c r="D1842" s="1">
        <v>40259</v>
      </c>
      <c r="E1842" s="2" t="s">
        <v>14</v>
      </c>
      <c r="F1842">
        <v>103</v>
      </c>
      <c r="G1842">
        <f>IF(cukier8[[#This Row],[NIP]]=E1841,G1841+cukier8[[#This Row],[sprzedane kg cukru]],cukier8[[#This Row],[sprzedane kg cukru]])</f>
        <v>2602</v>
      </c>
      <c r="H18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1030</v>
      </c>
    </row>
    <row r="1843" spans="4:8" x14ac:dyDescent="0.25">
      <c r="D1843" s="1">
        <v>40395</v>
      </c>
      <c r="E1843" s="2" t="s">
        <v>14</v>
      </c>
      <c r="F1843">
        <v>80</v>
      </c>
      <c r="G1843">
        <f>IF(cukier8[[#This Row],[NIP]]=E1842,G1842+cukier8[[#This Row],[sprzedane kg cukru]],cukier8[[#This Row],[sprzedane kg cukru]])</f>
        <v>2682</v>
      </c>
      <c r="H18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800</v>
      </c>
    </row>
    <row r="1844" spans="4:8" x14ac:dyDescent="0.25">
      <c r="D1844" s="1">
        <v>40396</v>
      </c>
      <c r="E1844" s="2" t="s">
        <v>14</v>
      </c>
      <c r="F1844">
        <v>160</v>
      </c>
      <c r="G1844">
        <f>IF(cukier8[[#This Row],[NIP]]=E1843,G1843+cukier8[[#This Row],[sprzedane kg cukru]],cukier8[[#This Row],[sprzedane kg cukru]])</f>
        <v>2842</v>
      </c>
      <c r="H18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1600</v>
      </c>
    </row>
    <row r="1845" spans="4:8" x14ac:dyDescent="0.25">
      <c r="D1845" s="1">
        <v>40449</v>
      </c>
      <c r="E1845" s="2" t="s">
        <v>14</v>
      </c>
      <c r="F1845">
        <v>152</v>
      </c>
      <c r="G1845">
        <f>IF(cukier8[[#This Row],[NIP]]=E1844,G1844+cukier8[[#This Row],[sprzedane kg cukru]],cukier8[[#This Row],[sprzedane kg cukru]])</f>
        <v>2994</v>
      </c>
      <c r="H18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1520</v>
      </c>
    </row>
    <row r="1846" spans="4:8" x14ac:dyDescent="0.25">
      <c r="D1846" s="1">
        <v>40463</v>
      </c>
      <c r="E1846" s="2" t="s">
        <v>14</v>
      </c>
      <c r="F1846">
        <v>87</v>
      </c>
      <c r="G1846">
        <f>IF(cukier8[[#This Row],[NIP]]=E1845,G1845+cukier8[[#This Row],[sprzedane kg cukru]],cukier8[[#This Row],[sprzedane kg cukru]])</f>
        <v>3081</v>
      </c>
      <c r="H18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870</v>
      </c>
    </row>
    <row r="1847" spans="4:8" x14ac:dyDescent="0.25">
      <c r="D1847" s="1">
        <v>40474</v>
      </c>
      <c r="E1847" s="2" t="s">
        <v>14</v>
      </c>
      <c r="F1847">
        <v>107</v>
      </c>
      <c r="G1847">
        <f>IF(cukier8[[#This Row],[NIP]]=E1846,G1846+cukier8[[#This Row],[sprzedane kg cukru]],cukier8[[#This Row],[sprzedane kg cukru]])</f>
        <v>3188</v>
      </c>
      <c r="H18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1070</v>
      </c>
    </row>
    <row r="1848" spans="4:8" x14ac:dyDescent="0.25">
      <c r="D1848" s="1">
        <v>40503</v>
      </c>
      <c r="E1848" s="2" t="s">
        <v>14</v>
      </c>
      <c r="F1848">
        <v>159</v>
      </c>
      <c r="G1848">
        <f>IF(cukier8[[#This Row],[NIP]]=E1847,G1847+cukier8[[#This Row],[sprzedane kg cukru]],cukier8[[#This Row],[sprzedane kg cukru]])</f>
        <v>3347</v>
      </c>
      <c r="H18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1590</v>
      </c>
    </row>
    <row r="1849" spans="4:8" x14ac:dyDescent="0.25">
      <c r="D1849" s="1">
        <v>40522</v>
      </c>
      <c r="E1849" s="2" t="s">
        <v>14</v>
      </c>
      <c r="F1849">
        <v>37</v>
      </c>
      <c r="G1849">
        <f>IF(cukier8[[#This Row],[NIP]]=E1848,G1848+cukier8[[#This Row],[sprzedane kg cukru]],cukier8[[#This Row],[sprzedane kg cukru]])</f>
        <v>3384</v>
      </c>
      <c r="H18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370</v>
      </c>
    </row>
    <row r="1850" spans="4:8" x14ac:dyDescent="0.25">
      <c r="D1850" s="1">
        <v>40609</v>
      </c>
      <c r="E1850" s="2" t="s">
        <v>14</v>
      </c>
      <c r="F1850">
        <v>76</v>
      </c>
      <c r="G1850">
        <f>IF(cukier8[[#This Row],[NIP]]=E1849,G1849+cukier8[[#This Row],[sprzedane kg cukru]],cukier8[[#This Row],[sprzedane kg cukru]])</f>
        <v>3460</v>
      </c>
      <c r="H18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760</v>
      </c>
    </row>
    <row r="1851" spans="4:8" x14ac:dyDescent="0.25">
      <c r="D1851" s="1">
        <v>40658</v>
      </c>
      <c r="E1851" s="2" t="s">
        <v>14</v>
      </c>
      <c r="F1851">
        <v>20</v>
      </c>
      <c r="G1851">
        <f>IF(cukier8[[#This Row],[NIP]]=E1850,G1850+cukier8[[#This Row],[sprzedane kg cukru]],cukier8[[#This Row],[sprzedane kg cukru]])</f>
        <v>3480</v>
      </c>
      <c r="H18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</v>
      </c>
    </row>
    <row r="1852" spans="4:8" x14ac:dyDescent="0.25">
      <c r="D1852" s="1">
        <v>40727</v>
      </c>
      <c r="E1852" s="2" t="s">
        <v>14</v>
      </c>
      <c r="F1852">
        <v>168</v>
      </c>
      <c r="G1852">
        <f>IF(cukier8[[#This Row],[NIP]]=E1851,G1851+cukier8[[#This Row],[sprzedane kg cukru]],cukier8[[#This Row],[sprzedane kg cukru]])</f>
        <v>3648</v>
      </c>
      <c r="H18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1680</v>
      </c>
    </row>
    <row r="1853" spans="4:8" x14ac:dyDescent="0.25">
      <c r="D1853" s="1">
        <v>40753</v>
      </c>
      <c r="E1853" s="2" t="s">
        <v>14</v>
      </c>
      <c r="F1853">
        <v>30</v>
      </c>
      <c r="G1853">
        <f>IF(cukier8[[#This Row],[NIP]]=E1852,G1852+cukier8[[#This Row],[sprzedane kg cukru]],cukier8[[#This Row],[sprzedane kg cukru]])</f>
        <v>3678</v>
      </c>
      <c r="H18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</v>
      </c>
    </row>
    <row r="1854" spans="4:8" x14ac:dyDescent="0.25">
      <c r="D1854" s="1">
        <v>40784</v>
      </c>
      <c r="E1854" s="2" t="s">
        <v>14</v>
      </c>
      <c r="F1854">
        <v>93</v>
      </c>
      <c r="G1854">
        <f>IF(cukier8[[#This Row],[NIP]]=E1853,G1853+cukier8[[#This Row],[sprzedane kg cukru]],cukier8[[#This Row],[sprzedane kg cukru]])</f>
        <v>3771</v>
      </c>
      <c r="H18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930</v>
      </c>
    </row>
    <row r="1855" spans="4:8" x14ac:dyDescent="0.25">
      <c r="D1855" s="1">
        <v>40891</v>
      </c>
      <c r="E1855" s="2" t="s">
        <v>14</v>
      </c>
      <c r="F1855">
        <v>52</v>
      </c>
      <c r="G1855">
        <f>IF(cukier8[[#This Row],[NIP]]=E1854,G1854+cukier8[[#This Row],[sprzedane kg cukru]],cukier8[[#This Row],[sprzedane kg cukru]])</f>
        <v>3823</v>
      </c>
      <c r="H18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520</v>
      </c>
    </row>
    <row r="1856" spans="4:8" x14ac:dyDescent="0.25">
      <c r="D1856" s="1">
        <v>41090</v>
      </c>
      <c r="E1856" s="2" t="s">
        <v>14</v>
      </c>
      <c r="F1856">
        <v>122</v>
      </c>
      <c r="G1856">
        <f>IF(cukier8[[#This Row],[NIP]]=E1855,G1855+cukier8[[#This Row],[sprzedane kg cukru]],cukier8[[#This Row],[sprzedane kg cukru]])</f>
        <v>3945</v>
      </c>
      <c r="H18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1220</v>
      </c>
    </row>
    <row r="1857" spans="4:8" x14ac:dyDescent="0.25">
      <c r="D1857" s="1">
        <v>41314</v>
      </c>
      <c r="E1857" s="2" t="s">
        <v>14</v>
      </c>
      <c r="F1857">
        <v>23</v>
      </c>
      <c r="G1857">
        <f>IF(cukier8[[#This Row],[NIP]]=E1856,G1856+cukier8[[#This Row],[sprzedane kg cukru]],cukier8[[#This Row],[sprzedane kg cukru]])</f>
        <v>3968</v>
      </c>
      <c r="H18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230</v>
      </c>
    </row>
    <row r="1858" spans="4:8" x14ac:dyDescent="0.25">
      <c r="D1858" s="1">
        <v>41324</v>
      </c>
      <c r="E1858" s="2" t="s">
        <v>14</v>
      </c>
      <c r="F1858">
        <v>183</v>
      </c>
      <c r="G1858">
        <f>IF(cukier8[[#This Row],[NIP]]=E1857,G1857+cukier8[[#This Row],[sprzedane kg cukru]],cukier8[[#This Row],[sprzedane kg cukru]])</f>
        <v>4151</v>
      </c>
      <c r="H18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1830</v>
      </c>
    </row>
    <row r="1859" spans="4:8" x14ac:dyDescent="0.25">
      <c r="D1859" s="1">
        <v>41476</v>
      </c>
      <c r="E1859" s="2" t="s">
        <v>14</v>
      </c>
      <c r="F1859">
        <v>177</v>
      </c>
      <c r="G1859">
        <f>IF(cukier8[[#This Row],[NIP]]=E1858,G1858+cukier8[[#This Row],[sprzedane kg cukru]],cukier8[[#This Row],[sprzedane kg cukru]])</f>
        <v>4328</v>
      </c>
      <c r="H18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1770</v>
      </c>
    </row>
    <row r="1860" spans="4:8" x14ac:dyDescent="0.25">
      <c r="D1860" s="1">
        <v>41641</v>
      </c>
      <c r="E1860" s="2" t="s">
        <v>14</v>
      </c>
      <c r="F1860">
        <v>56</v>
      </c>
      <c r="G1860">
        <f>IF(cukier8[[#This Row],[NIP]]=E1859,G1859+cukier8[[#This Row],[sprzedane kg cukru]],cukier8[[#This Row],[sprzedane kg cukru]])</f>
        <v>4384</v>
      </c>
      <c r="H18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560</v>
      </c>
    </row>
    <row r="1861" spans="4:8" x14ac:dyDescent="0.25">
      <c r="D1861" s="1">
        <v>41766</v>
      </c>
      <c r="E1861" s="2" t="s">
        <v>14</v>
      </c>
      <c r="F1861">
        <v>138</v>
      </c>
      <c r="G1861">
        <f>IF(cukier8[[#This Row],[NIP]]=E1860,G1860+cukier8[[#This Row],[sprzedane kg cukru]],cukier8[[#This Row],[sprzedane kg cukru]])</f>
        <v>4522</v>
      </c>
      <c r="H18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1380</v>
      </c>
    </row>
    <row r="1862" spans="4:8" x14ac:dyDescent="0.25">
      <c r="D1862" s="1">
        <v>41790</v>
      </c>
      <c r="E1862" s="2" t="s">
        <v>14</v>
      </c>
      <c r="F1862">
        <v>138</v>
      </c>
      <c r="G1862">
        <f>IF(cukier8[[#This Row],[NIP]]=E1861,G1861+cukier8[[#This Row],[sprzedane kg cukru]],cukier8[[#This Row],[sprzedane kg cukru]])</f>
        <v>4660</v>
      </c>
      <c r="H18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1380</v>
      </c>
    </row>
    <row r="1863" spans="4:8" x14ac:dyDescent="0.25">
      <c r="D1863" s="1">
        <v>41809</v>
      </c>
      <c r="E1863" s="2" t="s">
        <v>14</v>
      </c>
      <c r="F1863">
        <v>167</v>
      </c>
      <c r="G1863">
        <f>IF(cukier8[[#This Row],[NIP]]=E1862,G1862+cukier8[[#This Row],[sprzedane kg cukru]],cukier8[[#This Row],[sprzedane kg cukru]])</f>
        <v>4827</v>
      </c>
      <c r="H18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1670</v>
      </c>
    </row>
    <row r="1864" spans="4:8" x14ac:dyDescent="0.25">
      <c r="D1864" s="1">
        <v>41810</v>
      </c>
      <c r="E1864" s="2" t="s">
        <v>14</v>
      </c>
      <c r="F1864">
        <v>71</v>
      </c>
      <c r="G1864">
        <f>IF(cukier8[[#This Row],[NIP]]=E1863,G1863+cukier8[[#This Row],[sprzedane kg cukru]],cukier8[[#This Row],[sprzedane kg cukru]])</f>
        <v>4898</v>
      </c>
      <c r="H18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710</v>
      </c>
    </row>
    <row r="1865" spans="4:8" x14ac:dyDescent="0.25">
      <c r="D1865" s="1">
        <v>41831</v>
      </c>
      <c r="E1865" s="2" t="s">
        <v>14</v>
      </c>
      <c r="F1865">
        <v>73</v>
      </c>
      <c r="G1865">
        <f>IF(cukier8[[#This Row],[NIP]]=E1864,G1864+cukier8[[#This Row],[sprzedane kg cukru]],cukier8[[#This Row],[sprzedane kg cukru]])</f>
        <v>4971</v>
      </c>
      <c r="H18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730</v>
      </c>
    </row>
    <row r="1866" spans="4:8" x14ac:dyDescent="0.25">
      <c r="D1866" s="1">
        <v>41952</v>
      </c>
      <c r="E1866" s="2" t="s">
        <v>14</v>
      </c>
      <c r="F1866">
        <v>160</v>
      </c>
      <c r="G1866">
        <f>IF(cukier8[[#This Row],[NIP]]=E1865,G1865+cukier8[[#This Row],[sprzedane kg cukru]],cukier8[[#This Row],[sprzedane kg cukru]])</f>
        <v>5131</v>
      </c>
      <c r="H18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1600</v>
      </c>
    </row>
    <row r="1867" spans="4:8" x14ac:dyDescent="0.25">
      <c r="D1867" s="1">
        <v>41953</v>
      </c>
      <c r="E1867" s="2" t="s">
        <v>14</v>
      </c>
      <c r="F1867">
        <v>183</v>
      </c>
      <c r="G1867">
        <f>IF(cukier8[[#This Row],[NIP]]=E1866,G1866+cukier8[[#This Row],[sprzedane kg cukru]],cukier8[[#This Row],[sprzedane kg cukru]])</f>
        <v>5314</v>
      </c>
      <c r="H18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1830</v>
      </c>
    </row>
    <row r="1868" spans="4:8" x14ac:dyDescent="0.25">
      <c r="D1868" s="1">
        <v>41999</v>
      </c>
      <c r="E1868" s="2" t="s">
        <v>14</v>
      </c>
      <c r="F1868">
        <v>178</v>
      </c>
      <c r="G1868">
        <f>IF(cukier8[[#This Row],[NIP]]=E1867,G1867+cukier8[[#This Row],[sprzedane kg cukru]],cukier8[[#This Row],[sprzedane kg cukru]])</f>
        <v>5492</v>
      </c>
      <c r="H18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1780</v>
      </c>
    </row>
    <row r="1869" spans="4:8" x14ac:dyDescent="0.25">
      <c r="D1869" s="1">
        <v>38408</v>
      </c>
      <c r="E1869" s="2" t="s">
        <v>22</v>
      </c>
      <c r="F1869">
        <v>58</v>
      </c>
      <c r="G1869">
        <f>IF(cukier8[[#This Row],[NIP]]=E1868,G1868+cukier8[[#This Row],[sprzedane kg cukru]],cukier8[[#This Row],[sprzedane kg cukru]])</f>
        <v>58</v>
      </c>
      <c r="H18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870" spans="4:8" x14ac:dyDescent="0.25">
      <c r="D1870" s="1">
        <v>38542</v>
      </c>
      <c r="E1870" s="2" t="s">
        <v>22</v>
      </c>
      <c r="F1870">
        <v>142</v>
      </c>
      <c r="G1870">
        <f>IF(cukier8[[#This Row],[NIP]]=E1869,G1869+cukier8[[#This Row],[sprzedane kg cukru]],cukier8[[#This Row],[sprzedane kg cukru]])</f>
        <v>200</v>
      </c>
      <c r="H18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710</v>
      </c>
    </row>
    <row r="1871" spans="4:8" x14ac:dyDescent="0.25">
      <c r="D1871" s="1">
        <v>39776</v>
      </c>
      <c r="E1871" s="2" t="s">
        <v>22</v>
      </c>
      <c r="F1871">
        <v>196</v>
      </c>
      <c r="G1871">
        <f>IF(cukier8[[#This Row],[NIP]]=E1870,G1870+cukier8[[#This Row],[sprzedane kg cukru]],cukier8[[#This Row],[sprzedane kg cukru]])</f>
        <v>396</v>
      </c>
      <c r="H18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980</v>
      </c>
    </row>
    <row r="1872" spans="4:8" x14ac:dyDescent="0.25">
      <c r="D1872" s="1">
        <v>39800</v>
      </c>
      <c r="E1872" s="2" t="s">
        <v>22</v>
      </c>
      <c r="F1872">
        <v>35</v>
      </c>
      <c r="G1872">
        <f>IF(cukier8[[#This Row],[NIP]]=E1871,G1871+cukier8[[#This Row],[sprzedane kg cukru]],cukier8[[#This Row],[sprzedane kg cukru]])</f>
        <v>431</v>
      </c>
      <c r="H18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175</v>
      </c>
    </row>
    <row r="1873" spans="4:8" x14ac:dyDescent="0.25">
      <c r="D1873" s="1">
        <v>39889</v>
      </c>
      <c r="E1873" s="2" t="s">
        <v>22</v>
      </c>
      <c r="F1873">
        <v>60</v>
      </c>
      <c r="G1873">
        <f>IF(cukier8[[#This Row],[NIP]]=E1872,G1872+cukier8[[#This Row],[sprzedane kg cukru]],cukier8[[#This Row],[sprzedane kg cukru]])</f>
        <v>491</v>
      </c>
      <c r="H18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300</v>
      </c>
    </row>
    <row r="1874" spans="4:8" x14ac:dyDescent="0.25">
      <c r="D1874" s="1">
        <v>40071</v>
      </c>
      <c r="E1874" s="2" t="s">
        <v>22</v>
      </c>
      <c r="F1874">
        <v>108</v>
      </c>
      <c r="G1874">
        <f>IF(cukier8[[#This Row],[NIP]]=E1873,G1873+cukier8[[#This Row],[sprzedane kg cukru]],cukier8[[#This Row],[sprzedane kg cukru]])</f>
        <v>599</v>
      </c>
      <c r="H18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540</v>
      </c>
    </row>
    <row r="1875" spans="4:8" x14ac:dyDescent="0.25">
      <c r="D1875" s="1">
        <v>40142</v>
      </c>
      <c r="E1875" s="2" t="s">
        <v>22</v>
      </c>
      <c r="F1875">
        <v>115</v>
      </c>
      <c r="G1875">
        <f>IF(cukier8[[#This Row],[NIP]]=E1874,G1874+cukier8[[#This Row],[sprzedane kg cukru]],cukier8[[#This Row],[sprzedane kg cukru]])</f>
        <v>714</v>
      </c>
      <c r="H18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575</v>
      </c>
    </row>
    <row r="1876" spans="4:8" x14ac:dyDescent="0.25">
      <c r="D1876" s="1">
        <v>40593</v>
      </c>
      <c r="E1876" s="2" t="s">
        <v>22</v>
      </c>
      <c r="F1876">
        <v>75</v>
      </c>
      <c r="G1876">
        <f>IF(cukier8[[#This Row],[NIP]]=E1875,G1875+cukier8[[#This Row],[sprzedane kg cukru]],cukier8[[#This Row],[sprzedane kg cukru]])</f>
        <v>789</v>
      </c>
      <c r="H18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375</v>
      </c>
    </row>
    <row r="1877" spans="4:8" x14ac:dyDescent="0.25">
      <c r="D1877" s="1">
        <v>40999</v>
      </c>
      <c r="E1877" s="2" t="s">
        <v>22</v>
      </c>
      <c r="F1877">
        <v>160</v>
      </c>
      <c r="G1877">
        <f>IF(cukier8[[#This Row],[NIP]]=E1876,G1876+cukier8[[#This Row],[sprzedane kg cukru]],cukier8[[#This Row],[sprzedane kg cukru]])</f>
        <v>949</v>
      </c>
      <c r="H18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800</v>
      </c>
    </row>
    <row r="1878" spans="4:8" x14ac:dyDescent="0.25">
      <c r="D1878" s="1">
        <v>41043</v>
      </c>
      <c r="E1878" s="2" t="s">
        <v>22</v>
      </c>
      <c r="F1878">
        <v>189</v>
      </c>
      <c r="G1878">
        <f>IF(cukier8[[#This Row],[NIP]]=E1877,G1877+cukier8[[#This Row],[sprzedane kg cukru]],cukier8[[#This Row],[sprzedane kg cukru]])</f>
        <v>1138</v>
      </c>
      <c r="H18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1890</v>
      </c>
    </row>
    <row r="1879" spans="4:8" x14ac:dyDescent="0.25">
      <c r="D1879" s="1">
        <v>41477</v>
      </c>
      <c r="E1879" s="2" t="s">
        <v>22</v>
      </c>
      <c r="F1879">
        <v>58</v>
      </c>
      <c r="G1879">
        <f>IF(cukier8[[#This Row],[NIP]]=E1878,G1878+cukier8[[#This Row],[sprzedane kg cukru]],cukier8[[#This Row],[sprzedane kg cukru]])</f>
        <v>1196</v>
      </c>
      <c r="H18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580</v>
      </c>
    </row>
    <row r="1880" spans="4:8" x14ac:dyDescent="0.25">
      <c r="D1880" s="1">
        <v>41559</v>
      </c>
      <c r="E1880" s="2" t="s">
        <v>22</v>
      </c>
      <c r="F1880">
        <v>121</v>
      </c>
      <c r="G1880">
        <f>IF(cukier8[[#This Row],[NIP]]=E1879,G1879+cukier8[[#This Row],[sprzedane kg cukru]],cukier8[[#This Row],[sprzedane kg cukru]])</f>
        <v>1317</v>
      </c>
      <c r="H18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1210</v>
      </c>
    </row>
    <row r="1881" spans="4:8" x14ac:dyDescent="0.25">
      <c r="D1881" s="1">
        <v>41714</v>
      </c>
      <c r="E1881" s="2" t="s">
        <v>22</v>
      </c>
      <c r="F1881">
        <v>114</v>
      </c>
      <c r="G1881">
        <f>IF(cukier8[[#This Row],[NIP]]=E1880,G1880+cukier8[[#This Row],[sprzedane kg cukru]],cukier8[[#This Row],[sprzedane kg cukru]])</f>
        <v>1431</v>
      </c>
      <c r="H18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1140</v>
      </c>
    </row>
    <row r="1882" spans="4:8" x14ac:dyDescent="0.25">
      <c r="D1882" s="1">
        <v>41756</v>
      </c>
      <c r="E1882" s="2" t="s">
        <v>22</v>
      </c>
      <c r="F1882">
        <v>20</v>
      </c>
      <c r="G1882">
        <f>IF(cukier8[[#This Row],[NIP]]=E1881,G1881+cukier8[[#This Row],[sprzedane kg cukru]],cukier8[[#This Row],[sprzedane kg cukru]])</f>
        <v>1451</v>
      </c>
      <c r="H18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</v>
      </c>
    </row>
    <row r="1883" spans="4:8" x14ac:dyDescent="0.25">
      <c r="D1883" s="1">
        <v>41861</v>
      </c>
      <c r="E1883" s="2" t="s">
        <v>22</v>
      </c>
      <c r="F1883">
        <v>154</v>
      </c>
      <c r="G1883">
        <f>IF(cukier8[[#This Row],[NIP]]=E1882,G1882+cukier8[[#This Row],[sprzedane kg cukru]],cukier8[[#This Row],[sprzedane kg cukru]])</f>
        <v>1605</v>
      </c>
      <c r="H18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1540</v>
      </c>
    </row>
    <row r="1884" spans="4:8" x14ac:dyDescent="0.25">
      <c r="D1884" s="1">
        <v>41924</v>
      </c>
      <c r="E1884" s="2" t="s">
        <v>22</v>
      </c>
      <c r="F1884">
        <v>69</v>
      </c>
      <c r="G1884">
        <f>IF(cukier8[[#This Row],[NIP]]=E1883,G1883+cukier8[[#This Row],[sprzedane kg cukru]],cukier8[[#This Row],[sprzedane kg cukru]])</f>
        <v>1674</v>
      </c>
      <c r="H18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690</v>
      </c>
    </row>
    <row r="1885" spans="4:8" x14ac:dyDescent="0.25">
      <c r="D1885" s="1">
        <v>41946</v>
      </c>
      <c r="E1885" s="2" t="s">
        <v>22</v>
      </c>
      <c r="F1885">
        <v>52</v>
      </c>
      <c r="G1885">
        <f>IF(cukier8[[#This Row],[NIP]]=E1884,G1884+cukier8[[#This Row],[sprzedane kg cukru]],cukier8[[#This Row],[sprzedane kg cukru]])</f>
        <v>1726</v>
      </c>
      <c r="H18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520</v>
      </c>
    </row>
    <row r="1886" spans="4:8" x14ac:dyDescent="0.25">
      <c r="D1886" s="1">
        <v>41972</v>
      </c>
      <c r="E1886" s="2" t="s">
        <v>22</v>
      </c>
      <c r="F1886">
        <v>96</v>
      </c>
      <c r="G1886">
        <f>IF(cukier8[[#This Row],[NIP]]=E1885,G1885+cukier8[[#This Row],[sprzedane kg cukru]],cukier8[[#This Row],[sprzedane kg cukru]])</f>
        <v>1822</v>
      </c>
      <c r="H18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960</v>
      </c>
    </row>
    <row r="1887" spans="4:8" x14ac:dyDescent="0.25">
      <c r="D1887" s="1">
        <v>38457</v>
      </c>
      <c r="E1887" s="2" t="s">
        <v>39</v>
      </c>
      <c r="F1887">
        <v>174</v>
      </c>
      <c r="G1887">
        <f>IF(cukier8[[#This Row],[NIP]]=E1886,G1886+cukier8[[#This Row],[sprzedane kg cukru]],cukier8[[#This Row],[sprzedane kg cukru]])</f>
        <v>174</v>
      </c>
      <c r="H18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870</v>
      </c>
    </row>
    <row r="1888" spans="4:8" x14ac:dyDescent="0.25">
      <c r="D1888" s="1">
        <v>38571</v>
      </c>
      <c r="E1888" s="2" t="s">
        <v>39</v>
      </c>
      <c r="F1888">
        <v>35</v>
      </c>
      <c r="G1888">
        <f>IF(cukier8[[#This Row],[NIP]]=E1887,G1887+cukier8[[#This Row],[sprzedane kg cukru]],cukier8[[#This Row],[sprzedane kg cukru]])</f>
        <v>209</v>
      </c>
      <c r="H18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175</v>
      </c>
    </row>
    <row r="1889" spans="4:8" x14ac:dyDescent="0.25">
      <c r="D1889" s="1">
        <v>38653</v>
      </c>
      <c r="E1889" s="2" t="s">
        <v>39</v>
      </c>
      <c r="F1889">
        <v>165</v>
      </c>
      <c r="G1889">
        <f>IF(cukier8[[#This Row],[NIP]]=E1888,G1888+cukier8[[#This Row],[sprzedane kg cukru]],cukier8[[#This Row],[sprzedane kg cukru]])</f>
        <v>374</v>
      </c>
      <c r="H18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825</v>
      </c>
    </row>
    <row r="1890" spans="4:8" x14ac:dyDescent="0.25">
      <c r="D1890" s="1">
        <v>38708</v>
      </c>
      <c r="E1890" s="2" t="s">
        <v>39</v>
      </c>
      <c r="F1890">
        <v>187</v>
      </c>
      <c r="G1890">
        <f>IF(cukier8[[#This Row],[NIP]]=E1889,G1889+cukier8[[#This Row],[sprzedane kg cukru]],cukier8[[#This Row],[sprzedane kg cukru]])</f>
        <v>561</v>
      </c>
      <c r="H18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935</v>
      </c>
    </row>
    <row r="1891" spans="4:8" x14ac:dyDescent="0.25">
      <c r="D1891" s="1">
        <v>38860</v>
      </c>
      <c r="E1891" s="2" t="s">
        <v>39</v>
      </c>
      <c r="F1891">
        <v>166</v>
      </c>
      <c r="G1891">
        <f>IF(cukier8[[#This Row],[NIP]]=E1890,G1890+cukier8[[#This Row],[sprzedane kg cukru]],cukier8[[#This Row],[sprzedane kg cukru]])</f>
        <v>727</v>
      </c>
      <c r="H18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830</v>
      </c>
    </row>
    <row r="1892" spans="4:8" x14ac:dyDescent="0.25">
      <c r="D1892" s="1">
        <v>38991</v>
      </c>
      <c r="E1892" s="2" t="s">
        <v>39</v>
      </c>
      <c r="F1892">
        <v>170</v>
      </c>
      <c r="G1892">
        <f>IF(cukier8[[#This Row],[NIP]]=E1891,G1891+cukier8[[#This Row],[sprzedane kg cukru]],cukier8[[#This Row],[sprzedane kg cukru]])</f>
        <v>897</v>
      </c>
      <c r="H18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850</v>
      </c>
    </row>
    <row r="1893" spans="4:8" x14ac:dyDescent="0.25">
      <c r="D1893" s="1">
        <v>39040</v>
      </c>
      <c r="E1893" s="2" t="s">
        <v>39</v>
      </c>
      <c r="F1893">
        <v>62</v>
      </c>
      <c r="G1893">
        <f>IF(cukier8[[#This Row],[NIP]]=E1892,G1892+cukier8[[#This Row],[sprzedane kg cukru]],cukier8[[#This Row],[sprzedane kg cukru]])</f>
        <v>959</v>
      </c>
      <c r="H18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310</v>
      </c>
    </row>
    <row r="1894" spans="4:8" x14ac:dyDescent="0.25">
      <c r="D1894" s="1">
        <v>39289</v>
      </c>
      <c r="E1894" s="2" t="s">
        <v>39</v>
      </c>
      <c r="F1894">
        <v>187</v>
      </c>
      <c r="G1894">
        <f>IF(cukier8[[#This Row],[NIP]]=E1893,G1893+cukier8[[#This Row],[sprzedane kg cukru]],cukier8[[#This Row],[sprzedane kg cukru]])</f>
        <v>1146</v>
      </c>
      <c r="H18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1870</v>
      </c>
    </row>
    <row r="1895" spans="4:8" x14ac:dyDescent="0.25">
      <c r="D1895" s="1">
        <v>39314</v>
      </c>
      <c r="E1895" s="2" t="s">
        <v>39</v>
      </c>
      <c r="F1895">
        <v>59</v>
      </c>
      <c r="G1895">
        <f>IF(cukier8[[#This Row],[NIP]]=E1894,G1894+cukier8[[#This Row],[sprzedane kg cukru]],cukier8[[#This Row],[sprzedane kg cukru]])</f>
        <v>1205</v>
      </c>
      <c r="H18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590</v>
      </c>
    </row>
    <row r="1896" spans="4:8" x14ac:dyDescent="0.25">
      <c r="D1896" s="1">
        <v>39350</v>
      </c>
      <c r="E1896" s="2" t="s">
        <v>39</v>
      </c>
      <c r="F1896">
        <v>33</v>
      </c>
      <c r="G1896">
        <f>IF(cukier8[[#This Row],[NIP]]=E1895,G1895+cukier8[[#This Row],[sprzedane kg cukru]],cukier8[[#This Row],[sprzedane kg cukru]])</f>
        <v>1238</v>
      </c>
      <c r="H18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330</v>
      </c>
    </row>
    <row r="1897" spans="4:8" x14ac:dyDescent="0.25">
      <c r="D1897" s="1">
        <v>39386</v>
      </c>
      <c r="E1897" s="2" t="s">
        <v>39</v>
      </c>
      <c r="F1897">
        <v>65</v>
      </c>
      <c r="G1897">
        <f>IF(cukier8[[#This Row],[NIP]]=E1896,G1896+cukier8[[#This Row],[sprzedane kg cukru]],cukier8[[#This Row],[sprzedane kg cukru]])</f>
        <v>1303</v>
      </c>
      <c r="H18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650</v>
      </c>
    </row>
    <row r="1898" spans="4:8" x14ac:dyDescent="0.25">
      <c r="D1898" s="1">
        <v>39414</v>
      </c>
      <c r="E1898" s="2" t="s">
        <v>39</v>
      </c>
      <c r="F1898">
        <v>85</v>
      </c>
      <c r="G1898">
        <f>IF(cukier8[[#This Row],[NIP]]=E1897,G1897+cukier8[[#This Row],[sprzedane kg cukru]],cukier8[[#This Row],[sprzedane kg cukru]])</f>
        <v>1388</v>
      </c>
      <c r="H18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850</v>
      </c>
    </row>
    <row r="1899" spans="4:8" x14ac:dyDescent="0.25">
      <c r="D1899" s="1">
        <v>39470</v>
      </c>
      <c r="E1899" s="2" t="s">
        <v>39</v>
      </c>
      <c r="F1899">
        <v>132</v>
      </c>
      <c r="G1899">
        <f>IF(cukier8[[#This Row],[NIP]]=E1898,G1898+cukier8[[#This Row],[sprzedane kg cukru]],cukier8[[#This Row],[sprzedane kg cukru]])</f>
        <v>1520</v>
      </c>
      <c r="H18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1320</v>
      </c>
    </row>
    <row r="1900" spans="4:8" x14ac:dyDescent="0.25">
      <c r="D1900" s="1">
        <v>39609</v>
      </c>
      <c r="E1900" s="2" t="s">
        <v>39</v>
      </c>
      <c r="F1900">
        <v>32</v>
      </c>
      <c r="G1900">
        <f>IF(cukier8[[#This Row],[NIP]]=E1899,G1899+cukier8[[#This Row],[sprzedane kg cukru]],cukier8[[#This Row],[sprzedane kg cukru]])</f>
        <v>1552</v>
      </c>
      <c r="H19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320</v>
      </c>
    </row>
    <row r="1901" spans="4:8" x14ac:dyDescent="0.25">
      <c r="D1901" s="1">
        <v>39697</v>
      </c>
      <c r="E1901" s="2" t="s">
        <v>39</v>
      </c>
      <c r="F1901">
        <v>150</v>
      </c>
      <c r="G1901">
        <f>IF(cukier8[[#This Row],[NIP]]=E1900,G1900+cukier8[[#This Row],[sprzedane kg cukru]],cukier8[[#This Row],[sprzedane kg cukru]])</f>
        <v>1702</v>
      </c>
      <c r="H19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1500</v>
      </c>
    </row>
    <row r="1902" spans="4:8" x14ac:dyDescent="0.25">
      <c r="D1902" s="1">
        <v>39815</v>
      </c>
      <c r="E1902" s="2" t="s">
        <v>39</v>
      </c>
      <c r="F1902">
        <v>188</v>
      </c>
      <c r="G1902">
        <f>IF(cukier8[[#This Row],[NIP]]=E1901,G1901+cukier8[[#This Row],[sprzedane kg cukru]],cukier8[[#This Row],[sprzedane kg cukru]])</f>
        <v>1890</v>
      </c>
      <c r="H19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1880</v>
      </c>
    </row>
    <row r="1903" spans="4:8" x14ac:dyDescent="0.25">
      <c r="D1903" s="1">
        <v>39906</v>
      </c>
      <c r="E1903" s="2" t="s">
        <v>39</v>
      </c>
      <c r="F1903">
        <v>153</v>
      </c>
      <c r="G1903">
        <f>IF(cukier8[[#This Row],[NIP]]=E1902,G1902+cukier8[[#This Row],[sprzedane kg cukru]],cukier8[[#This Row],[sprzedane kg cukru]])</f>
        <v>2043</v>
      </c>
      <c r="H19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1530</v>
      </c>
    </row>
    <row r="1904" spans="4:8" x14ac:dyDescent="0.25">
      <c r="D1904" s="1">
        <v>39933</v>
      </c>
      <c r="E1904" s="2" t="s">
        <v>39</v>
      </c>
      <c r="F1904">
        <v>105</v>
      </c>
      <c r="G1904">
        <f>IF(cukier8[[#This Row],[NIP]]=E1903,G1903+cukier8[[#This Row],[sprzedane kg cukru]],cukier8[[#This Row],[sprzedane kg cukru]])</f>
        <v>2148</v>
      </c>
      <c r="H19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1050</v>
      </c>
    </row>
    <row r="1905" spans="4:8" x14ac:dyDescent="0.25">
      <c r="D1905" s="1">
        <v>39959</v>
      </c>
      <c r="E1905" s="2" t="s">
        <v>39</v>
      </c>
      <c r="F1905">
        <v>36</v>
      </c>
      <c r="G1905">
        <f>IF(cukier8[[#This Row],[NIP]]=E1904,G1904+cukier8[[#This Row],[sprzedane kg cukru]],cukier8[[#This Row],[sprzedane kg cukru]])</f>
        <v>2184</v>
      </c>
      <c r="H19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360</v>
      </c>
    </row>
    <row r="1906" spans="4:8" x14ac:dyDescent="0.25">
      <c r="D1906" s="1">
        <v>40027</v>
      </c>
      <c r="E1906" s="2" t="s">
        <v>39</v>
      </c>
      <c r="F1906">
        <v>194</v>
      </c>
      <c r="G1906">
        <f>IF(cukier8[[#This Row],[NIP]]=E1905,G1905+cukier8[[#This Row],[sprzedane kg cukru]],cukier8[[#This Row],[sprzedane kg cukru]])</f>
        <v>2378</v>
      </c>
      <c r="H19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1940</v>
      </c>
    </row>
    <row r="1907" spans="4:8" x14ac:dyDescent="0.25">
      <c r="D1907" s="1">
        <v>40077</v>
      </c>
      <c r="E1907" s="2" t="s">
        <v>39</v>
      </c>
      <c r="F1907">
        <v>41</v>
      </c>
      <c r="G1907">
        <f>IF(cukier8[[#This Row],[NIP]]=E1906,G1906+cukier8[[#This Row],[sprzedane kg cukru]],cukier8[[#This Row],[sprzedane kg cukru]])</f>
        <v>2419</v>
      </c>
      <c r="H19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410</v>
      </c>
    </row>
    <row r="1908" spans="4:8" x14ac:dyDescent="0.25">
      <c r="D1908" s="1">
        <v>40142</v>
      </c>
      <c r="E1908" s="2" t="s">
        <v>39</v>
      </c>
      <c r="F1908">
        <v>29</v>
      </c>
      <c r="G1908">
        <f>IF(cukier8[[#This Row],[NIP]]=E1907,G1907+cukier8[[#This Row],[sprzedane kg cukru]],cukier8[[#This Row],[sprzedane kg cukru]])</f>
        <v>2448</v>
      </c>
      <c r="H19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290</v>
      </c>
    </row>
    <row r="1909" spans="4:8" x14ac:dyDescent="0.25">
      <c r="D1909" s="1">
        <v>40200</v>
      </c>
      <c r="E1909" s="2" t="s">
        <v>39</v>
      </c>
      <c r="F1909">
        <v>138</v>
      </c>
      <c r="G1909">
        <f>IF(cukier8[[#This Row],[NIP]]=E1908,G1908+cukier8[[#This Row],[sprzedane kg cukru]],cukier8[[#This Row],[sprzedane kg cukru]])</f>
        <v>2586</v>
      </c>
      <c r="H19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1380</v>
      </c>
    </row>
    <row r="1910" spans="4:8" x14ac:dyDescent="0.25">
      <c r="D1910" s="1">
        <v>40274</v>
      </c>
      <c r="E1910" s="2" t="s">
        <v>39</v>
      </c>
      <c r="F1910">
        <v>172</v>
      </c>
      <c r="G1910">
        <f>IF(cukier8[[#This Row],[NIP]]=E1909,G1909+cukier8[[#This Row],[sprzedane kg cukru]],cukier8[[#This Row],[sprzedane kg cukru]])</f>
        <v>2758</v>
      </c>
      <c r="H19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1720</v>
      </c>
    </row>
    <row r="1911" spans="4:8" x14ac:dyDescent="0.25">
      <c r="D1911" s="1">
        <v>40289</v>
      </c>
      <c r="E1911" s="2" t="s">
        <v>39</v>
      </c>
      <c r="F1911">
        <v>66</v>
      </c>
      <c r="G1911">
        <f>IF(cukier8[[#This Row],[NIP]]=E1910,G1910+cukier8[[#This Row],[sprzedane kg cukru]],cukier8[[#This Row],[sprzedane kg cukru]])</f>
        <v>2824</v>
      </c>
      <c r="H19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660</v>
      </c>
    </row>
    <row r="1912" spans="4:8" x14ac:dyDescent="0.25">
      <c r="D1912" s="1">
        <v>40374</v>
      </c>
      <c r="E1912" s="2" t="s">
        <v>39</v>
      </c>
      <c r="F1912">
        <v>107</v>
      </c>
      <c r="G1912">
        <f>IF(cukier8[[#This Row],[NIP]]=E1911,G1911+cukier8[[#This Row],[sprzedane kg cukru]],cukier8[[#This Row],[sprzedane kg cukru]])</f>
        <v>2931</v>
      </c>
      <c r="H19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1070</v>
      </c>
    </row>
    <row r="1913" spans="4:8" x14ac:dyDescent="0.25">
      <c r="D1913" s="1">
        <v>40386</v>
      </c>
      <c r="E1913" s="2" t="s">
        <v>39</v>
      </c>
      <c r="F1913">
        <v>117</v>
      </c>
      <c r="G1913">
        <f>IF(cukier8[[#This Row],[NIP]]=E1912,G1912+cukier8[[#This Row],[sprzedane kg cukru]],cukier8[[#This Row],[sprzedane kg cukru]])</f>
        <v>3048</v>
      </c>
      <c r="H19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1170</v>
      </c>
    </row>
    <row r="1914" spans="4:8" x14ac:dyDescent="0.25">
      <c r="D1914" s="1">
        <v>40505</v>
      </c>
      <c r="E1914" s="2" t="s">
        <v>39</v>
      </c>
      <c r="F1914">
        <v>123</v>
      </c>
      <c r="G1914">
        <f>IF(cukier8[[#This Row],[NIP]]=E1913,G1913+cukier8[[#This Row],[sprzedane kg cukru]],cukier8[[#This Row],[sprzedane kg cukru]])</f>
        <v>3171</v>
      </c>
      <c r="H19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1230</v>
      </c>
    </row>
    <row r="1915" spans="4:8" x14ac:dyDescent="0.25">
      <c r="D1915" s="1">
        <v>40740</v>
      </c>
      <c r="E1915" s="2" t="s">
        <v>39</v>
      </c>
      <c r="F1915">
        <v>66</v>
      </c>
      <c r="G1915">
        <f>IF(cukier8[[#This Row],[NIP]]=E1914,G1914+cukier8[[#This Row],[sprzedane kg cukru]],cukier8[[#This Row],[sprzedane kg cukru]])</f>
        <v>3237</v>
      </c>
      <c r="H19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660</v>
      </c>
    </row>
    <row r="1916" spans="4:8" x14ac:dyDescent="0.25">
      <c r="D1916" s="1">
        <v>40766</v>
      </c>
      <c r="E1916" s="2" t="s">
        <v>39</v>
      </c>
      <c r="F1916">
        <v>111</v>
      </c>
      <c r="G1916">
        <f>IF(cukier8[[#This Row],[NIP]]=E1915,G1915+cukier8[[#This Row],[sprzedane kg cukru]],cukier8[[#This Row],[sprzedane kg cukru]])</f>
        <v>3348</v>
      </c>
      <c r="H19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1110</v>
      </c>
    </row>
    <row r="1917" spans="4:8" x14ac:dyDescent="0.25">
      <c r="D1917" s="1">
        <v>40777</v>
      </c>
      <c r="E1917" s="2" t="s">
        <v>39</v>
      </c>
      <c r="F1917">
        <v>73</v>
      </c>
      <c r="G1917">
        <f>IF(cukier8[[#This Row],[NIP]]=E1916,G1916+cukier8[[#This Row],[sprzedane kg cukru]],cukier8[[#This Row],[sprzedane kg cukru]])</f>
        <v>3421</v>
      </c>
      <c r="H19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730</v>
      </c>
    </row>
    <row r="1918" spans="4:8" x14ac:dyDescent="0.25">
      <c r="D1918" s="1">
        <v>40933</v>
      </c>
      <c r="E1918" s="2" t="s">
        <v>39</v>
      </c>
      <c r="F1918">
        <v>112</v>
      </c>
      <c r="G1918">
        <f>IF(cukier8[[#This Row],[NIP]]=E1917,G1917+cukier8[[#This Row],[sprzedane kg cukru]],cukier8[[#This Row],[sprzedane kg cukru]])</f>
        <v>3533</v>
      </c>
      <c r="H19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1120</v>
      </c>
    </row>
    <row r="1919" spans="4:8" x14ac:dyDescent="0.25">
      <c r="D1919" s="1">
        <v>40984</v>
      </c>
      <c r="E1919" s="2" t="s">
        <v>39</v>
      </c>
      <c r="F1919">
        <v>140</v>
      </c>
      <c r="G1919">
        <f>IF(cukier8[[#This Row],[NIP]]=E1918,G1918+cukier8[[#This Row],[sprzedane kg cukru]],cukier8[[#This Row],[sprzedane kg cukru]])</f>
        <v>3673</v>
      </c>
      <c r="H19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1400</v>
      </c>
    </row>
    <row r="1920" spans="4:8" x14ac:dyDescent="0.25">
      <c r="D1920" s="1">
        <v>41074</v>
      </c>
      <c r="E1920" s="2" t="s">
        <v>39</v>
      </c>
      <c r="F1920">
        <v>184</v>
      </c>
      <c r="G1920">
        <f>IF(cukier8[[#This Row],[NIP]]=E1919,G1919+cukier8[[#This Row],[sprzedane kg cukru]],cukier8[[#This Row],[sprzedane kg cukru]])</f>
        <v>3857</v>
      </c>
      <c r="H19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1840</v>
      </c>
    </row>
    <row r="1921" spans="4:8" x14ac:dyDescent="0.25">
      <c r="D1921" s="1">
        <v>41079</v>
      </c>
      <c r="E1921" s="2" t="s">
        <v>39</v>
      </c>
      <c r="F1921">
        <v>162</v>
      </c>
      <c r="G1921">
        <f>IF(cukier8[[#This Row],[NIP]]=E1920,G1920+cukier8[[#This Row],[sprzedane kg cukru]],cukier8[[#This Row],[sprzedane kg cukru]])</f>
        <v>4019</v>
      </c>
      <c r="H19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1620</v>
      </c>
    </row>
    <row r="1922" spans="4:8" x14ac:dyDescent="0.25">
      <c r="D1922" s="1">
        <v>41206</v>
      </c>
      <c r="E1922" s="2" t="s">
        <v>39</v>
      </c>
      <c r="F1922">
        <v>110</v>
      </c>
      <c r="G1922">
        <f>IF(cukier8[[#This Row],[NIP]]=E1921,G1921+cukier8[[#This Row],[sprzedane kg cukru]],cukier8[[#This Row],[sprzedane kg cukru]])</f>
        <v>4129</v>
      </c>
      <c r="H19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1100</v>
      </c>
    </row>
    <row r="1923" spans="4:8" x14ac:dyDescent="0.25">
      <c r="D1923" s="1">
        <v>41215</v>
      </c>
      <c r="E1923" s="2" t="s">
        <v>39</v>
      </c>
      <c r="F1923">
        <v>159</v>
      </c>
      <c r="G1923">
        <f>IF(cukier8[[#This Row],[NIP]]=E1922,G1922+cukier8[[#This Row],[sprzedane kg cukru]],cukier8[[#This Row],[sprzedane kg cukru]])</f>
        <v>4288</v>
      </c>
      <c r="H19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1590</v>
      </c>
    </row>
    <row r="1924" spans="4:8" x14ac:dyDescent="0.25">
      <c r="D1924" s="1">
        <v>41471</v>
      </c>
      <c r="E1924" s="2" t="s">
        <v>39</v>
      </c>
      <c r="F1924">
        <v>20</v>
      </c>
      <c r="G1924">
        <f>IF(cukier8[[#This Row],[NIP]]=E1923,G1923+cukier8[[#This Row],[sprzedane kg cukru]],cukier8[[#This Row],[sprzedane kg cukru]])</f>
        <v>4308</v>
      </c>
      <c r="H19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</v>
      </c>
    </row>
    <row r="1925" spans="4:8" x14ac:dyDescent="0.25">
      <c r="D1925" s="1">
        <v>41493</v>
      </c>
      <c r="E1925" s="2" t="s">
        <v>39</v>
      </c>
      <c r="F1925">
        <v>108</v>
      </c>
      <c r="G1925">
        <f>IF(cukier8[[#This Row],[NIP]]=E1924,G1924+cukier8[[#This Row],[sprzedane kg cukru]],cukier8[[#This Row],[sprzedane kg cukru]])</f>
        <v>4416</v>
      </c>
      <c r="H19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1080</v>
      </c>
    </row>
    <row r="1926" spans="4:8" x14ac:dyDescent="0.25">
      <c r="D1926" s="1">
        <v>41525</v>
      </c>
      <c r="E1926" s="2" t="s">
        <v>39</v>
      </c>
      <c r="F1926">
        <v>96</v>
      </c>
      <c r="G1926">
        <f>IF(cukier8[[#This Row],[NIP]]=E1925,G1925+cukier8[[#This Row],[sprzedane kg cukru]],cukier8[[#This Row],[sprzedane kg cukru]])</f>
        <v>4512</v>
      </c>
      <c r="H19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960</v>
      </c>
    </row>
    <row r="1927" spans="4:8" x14ac:dyDescent="0.25">
      <c r="D1927" s="1">
        <v>41668</v>
      </c>
      <c r="E1927" s="2" t="s">
        <v>39</v>
      </c>
      <c r="F1927">
        <v>175</v>
      </c>
      <c r="G1927">
        <f>IF(cukier8[[#This Row],[NIP]]=E1926,G1926+cukier8[[#This Row],[sprzedane kg cukru]],cukier8[[#This Row],[sprzedane kg cukru]])</f>
        <v>4687</v>
      </c>
      <c r="H19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1750</v>
      </c>
    </row>
    <row r="1928" spans="4:8" x14ac:dyDescent="0.25">
      <c r="D1928" s="1">
        <v>41767</v>
      </c>
      <c r="E1928" s="2" t="s">
        <v>39</v>
      </c>
      <c r="F1928">
        <v>155</v>
      </c>
      <c r="G1928">
        <f>IF(cukier8[[#This Row],[NIP]]=E1927,G1927+cukier8[[#This Row],[sprzedane kg cukru]],cukier8[[#This Row],[sprzedane kg cukru]])</f>
        <v>4842</v>
      </c>
      <c r="H19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1550</v>
      </c>
    </row>
    <row r="1929" spans="4:8" x14ac:dyDescent="0.25">
      <c r="D1929" s="1">
        <v>41807</v>
      </c>
      <c r="E1929" s="2" t="s">
        <v>39</v>
      </c>
      <c r="F1929">
        <v>27</v>
      </c>
      <c r="G1929">
        <f>IF(cukier8[[#This Row],[NIP]]=E1928,G1928+cukier8[[#This Row],[sprzedane kg cukru]],cukier8[[#This Row],[sprzedane kg cukru]])</f>
        <v>4869</v>
      </c>
      <c r="H19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270</v>
      </c>
    </row>
    <row r="1930" spans="4:8" x14ac:dyDescent="0.25">
      <c r="D1930" s="1">
        <v>41838</v>
      </c>
      <c r="E1930" s="2" t="s">
        <v>39</v>
      </c>
      <c r="F1930">
        <v>92</v>
      </c>
      <c r="G1930">
        <f>IF(cukier8[[#This Row],[NIP]]=E1929,G1929+cukier8[[#This Row],[sprzedane kg cukru]],cukier8[[#This Row],[sprzedane kg cukru]])</f>
        <v>4961</v>
      </c>
      <c r="H19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920</v>
      </c>
    </row>
    <row r="1931" spans="4:8" x14ac:dyDescent="0.25">
      <c r="D1931" s="1">
        <v>41852</v>
      </c>
      <c r="E1931" s="2" t="s">
        <v>39</v>
      </c>
      <c r="F1931">
        <v>178</v>
      </c>
      <c r="G1931">
        <f>IF(cukier8[[#This Row],[NIP]]=E1930,G1930+cukier8[[#This Row],[sprzedane kg cukru]],cukier8[[#This Row],[sprzedane kg cukru]])</f>
        <v>5139</v>
      </c>
      <c r="H19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1780</v>
      </c>
    </row>
    <row r="1932" spans="4:8" x14ac:dyDescent="0.25">
      <c r="D1932" s="1">
        <v>41982</v>
      </c>
      <c r="E1932" s="2" t="s">
        <v>39</v>
      </c>
      <c r="F1932">
        <v>93</v>
      </c>
      <c r="G1932">
        <f>IF(cukier8[[#This Row],[NIP]]=E1931,G1931+cukier8[[#This Row],[sprzedane kg cukru]],cukier8[[#This Row],[sprzedane kg cukru]])</f>
        <v>5232</v>
      </c>
      <c r="H19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930</v>
      </c>
    </row>
    <row r="1933" spans="4:8" x14ac:dyDescent="0.25">
      <c r="D1933" s="1">
        <v>41517</v>
      </c>
      <c r="E1933" s="2" t="s">
        <v>236</v>
      </c>
      <c r="F1933">
        <v>5</v>
      </c>
      <c r="G1933">
        <f>IF(cukier8[[#This Row],[NIP]]=E1932,G1932+cukier8[[#This Row],[sprzedane kg cukru]],cukier8[[#This Row],[sprzedane kg cukru]])</f>
        <v>5</v>
      </c>
      <c r="H19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34" spans="4:8" x14ac:dyDescent="0.25">
      <c r="D1934" s="1">
        <v>41651</v>
      </c>
      <c r="E1934" s="2" t="s">
        <v>236</v>
      </c>
      <c r="F1934">
        <v>3</v>
      </c>
      <c r="G1934">
        <f>IF(cukier8[[#This Row],[NIP]]=E1933,G1933+cukier8[[#This Row],[sprzedane kg cukru]],cukier8[[#This Row],[sprzedane kg cukru]])</f>
        <v>8</v>
      </c>
      <c r="H19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35" spans="4:8" x14ac:dyDescent="0.25">
      <c r="D1935" s="1">
        <v>39623</v>
      </c>
      <c r="E1935" s="2" t="s">
        <v>171</v>
      </c>
      <c r="F1935">
        <v>10</v>
      </c>
      <c r="G1935">
        <f>IF(cukier8[[#This Row],[NIP]]=E1934,G1934+cukier8[[#This Row],[sprzedane kg cukru]],cukier8[[#This Row],[sprzedane kg cukru]])</f>
        <v>10</v>
      </c>
      <c r="H19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36" spans="4:8" x14ac:dyDescent="0.25">
      <c r="D1936" s="1">
        <v>39924</v>
      </c>
      <c r="E1936" s="2" t="s">
        <v>171</v>
      </c>
      <c r="F1936">
        <v>4</v>
      </c>
      <c r="G1936">
        <f>IF(cukier8[[#This Row],[NIP]]=E1935,G1935+cukier8[[#This Row],[sprzedane kg cukru]],cukier8[[#This Row],[sprzedane kg cukru]])</f>
        <v>14</v>
      </c>
      <c r="H19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37" spans="4:8" x14ac:dyDescent="0.25">
      <c r="D1937" s="1">
        <v>38429</v>
      </c>
      <c r="E1937" s="2" t="s">
        <v>33</v>
      </c>
      <c r="F1937">
        <v>196</v>
      </c>
      <c r="G1937">
        <f>IF(cukier8[[#This Row],[NIP]]=E1936,G1936+cukier8[[#This Row],[sprzedane kg cukru]],cukier8[[#This Row],[sprzedane kg cukru]])</f>
        <v>196</v>
      </c>
      <c r="H19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980</v>
      </c>
    </row>
    <row r="1938" spans="4:8" x14ac:dyDescent="0.25">
      <c r="D1938" s="1">
        <v>38606</v>
      </c>
      <c r="E1938" s="2" t="s">
        <v>33</v>
      </c>
      <c r="F1938">
        <v>105</v>
      </c>
      <c r="G1938">
        <f>IF(cukier8[[#This Row],[NIP]]=E1937,G1937+cukier8[[#This Row],[sprzedane kg cukru]],cukier8[[#This Row],[sprzedane kg cukru]])</f>
        <v>301</v>
      </c>
      <c r="H19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525</v>
      </c>
    </row>
    <row r="1939" spans="4:8" x14ac:dyDescent="0.25">
      <c r="D1939" s="1">
        <v>38985</v>
      </c>
      <c r="E1939" s="2" t="s">
        <v>33</v>
      </c>
      <c r="F1939">
        <v>94</v>
      </c>
      <c r="G1939">
        <f>IF(cukier8[[#This Row],[NIP]]=E1938,G1938+cukier8[[#This Row],[sprzedane kg cukru]],cukier8[[#This Row],[sprzedane kg cukru]])</f>
        <v>395</v>
      </c>
      <c r="H19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470</v>
      </c>
    </row>
    <row r="1940" spans="4:8" x14ac:dyDescent="0.25">
      <c r="D1940" s="1">
        <v>39605</v>
      </c>
      <c r="E1940" s="2" t="s">
        <v>33</v>
      </c>
      <c r="F1940">
        <v>64</v>
      </c>
      <c r="G1940">
        <f>IF(cukier8[[#This Row],[NIP]]=E1939,G1939+cukier8[[#This Row],[sprzedane kg cukru]],cukier8[[#This Row],[sprzedane kg cukru]])</f>
        <v>459</v>
      </c>
      <c r="H19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320</v>
      </c>
    </row>
    <row r="1941" spans="4:8" x14ac:dyDescent="0.25">
      <c r="D1941" s="1">
        <v>39714</v>
      </c>
      <c r="E1941" s="2" t="s">
        <v>33</v>
      </c>
      <c r="F1941">
        <v>52</v>
      </c>
      <c r="G1941">
        <f>IF(cukier8[[#This Row],[NIP]]=E1940,G1940+cukier8[[#This Row],[sprzedane kg cukru]],cukier8[[#This Row],[sprzedane kg cukru]])</f>
        <v>511</v>
      </c>
      <c r="H19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260</v>
      </c>
    </row>
    <row r="1942" spans="4:8" x14ac:dyDescent="0.25">
      <c r="D1942" s="1">
        <v>39729</v>
      </c>
      <c r="E1942" s="2" t="s">
        <v>33</v>
      </c>
      <c r="F1942">
        <v>136</v>
      </c>
      <c r="G1942">
        <f>IF(cukier8[[#This Row],[NIP]]=E1941,G1941+cukier8[[#This Row],[sprzedane kg cukru]],cukier8[[#This Row],[sprzedane kg cukru]])</f>
        <v>647</v>
      </c>
      <c r="H19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680</v>
      </c>
    </row>
    <row r="1943" spans="4:8" x14ac:dyDescent="0.25">
      <c r="D1943" s="1">
        <v>39733</v>
      </c>
      <c r="E1943" s="2" t="s">
        <v>33</v>
      </c>
      <c r="F1943">
        <v>51</v>
      </c>
      <c r="G1943">
        <f>IF(cukier8[[#This Row],[NIP]]=E1942,G1942+cukier8[[#This Row],[sprzedane kg cukru]],cukier8[[#This Row],[sprzedane kg cukru]])</f>
        <v>698</v>
      </c>
      <c r="H19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255</v>
      </c>
    </row>
    <row r="1944" spans="4:8" x14ac:dyDescent="0.25">
      <c r="D1944" s="1">
        <v>39805</v>
      </c>
      <c r="E1944" s="2" t="s">
        <v>33</v>
      </c>
      <c r="F1944">
        <v>94</v>
      </c>
      <c r="G1944">
        <f>IF(cukier8[[#This Row],[NIP]]=E1943,G1943+cukier8[[#This Row],[sprzedane kg cukru]],cukier8[[#This Row],[sprzedane kg cukru]])</f>
        <v>792</v>
      </c>
      <c r="H19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470</v>
      </c>
    </row>
    <row r="1945" spans="4:8" x14ac:dyDescent="0.25">
      <c r="D1945" s="1">
        <v>39909</v>
      </c>
      <c r="E1945" s="2" t="s">
        <v>33</v>
      </c>
      <c r="F1945">
        <v>109</v>
      </c>
      <c r="G1945">
        <f>IF(cukier8[[#This Row],[NIP]]=E1944,G1944+cukier8[[#This Row],[sprzedane kg cukru]],cukier8[[#This Row],[sprzedane kg cukru]])</f>
        <v>901</v>
      </c>
      <c r="H19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545</v>
      </c>
    </row>
    <row r="1946" spans="4:8" x14ac:dyDescent="0.25">
      <c r="D1946" s="1">
        <v>39923</v>
      </c>
      <c r="E1946" s="2" t="s">
        <v>33</v>
      </c>
      <c r="F1946">
        <v>114</v>
      </c>
      <c r="G1946">
        <f>IF(cukier8[[#This Row],[NIP]]=E1945,G1945+cukier8[[#This Row],[sprzedane kg cukru]],cukier8[[#This Row],[sprzedane kg cukru]])</f>
        <v>1015</v>
      </c>
      <c r="H19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1140</v>
      </c>
    </row>
    <row r="1947" spans="4:8" x14ac:dyDescent="0.25">
      <c r="D1947" s="1">
        <v>40065</v>
      </c>
      <c r="E1947" s="2" t="s">
        <v>33</v>
      </c>
      <c r="F1947">
        <v>192</v>
      </c>
      <c r="G1947">
        <f>IF(cukier8[[#This Row],[NIP]]=E1946,G1946+cukier8[[#This Row],[sprzedane kg cukru]],cukier8[[#This Row],[sprzedane kg cukru]])</f>
        <v>1207</v>
      </c>
      <c r="H19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1920</v>
      </c>
    </row>
    <row r="1948" spans="4:8" x14ac:dyDescent="0.25">
      <c r="D1948" s="1">
        <v>40089</v>
      </c>
      <c r="E1948" s="2" t="s">
        <v>33</v>
      </c>
      <c r="F1948">
        <v>86</v>
      </c>
      <c r="G1948">
        <f>IF(cukier8[[#This Row],[NIP]]=E1947,G1947+cukier8[[#This Row],[sprzedane kg cukru]],cukier8[[#This Row],[sprzedane kg cukru]])</f>
        <v>1293</v>
      </c>
      <c r="H19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860</v>
      </c>
    </row>
    <row r="1949" spans="4:8" x14ac:dyDescent="0.25">
      <c r="D1949" s="1">
        <v>40329</v>
      </c>
      <c r="E1949" s="2" t="s">
        <v>33</v>
      </c>
      <c r="F1949">
        <v>67</v>
      </c>
      <c r="G1949">
        <f>IF(cukier8[[#This Row],[NIP]]=E1948,G1948+cukier8[[#This Row],[sprzedane kg cukru]],cukier8[[#This Row],[sprzedane kg cukru]])</f>
        <v>1360</v>
      </c>
      <c r="H19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670</v>
      </c>
    </row>
    <row r="1950" spans="4:8" x14ac:dyDescent="0.25">
      <c r="D1950" s="1">
        <v>40545</v>
      </c>
      <c r="E1950" s="2" t="s">
        <v>33</v>
      </c>
      <c r="F1950">
        <v>102</v>
      </c>
      <c r="G1950">
        <f>IF(cukier8[[#This Row],[NIP]]=E1949,G1949+cukier8[[#This Row],[sprzedane kg cukru]],cukier8[[#This Row],[sprzedane kg cukru]])</f>
        <v>1462</v>
      </c>
      <c r="H19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1020</v>
      </c>
    </row>
    <row r="1951" spans="4:8" x14ac:dyDescent="0.25">
      <c r="D1951" s="1">
        <v>40614</v>
      </c>
      <c r="E1951" s="2" t="s">
        <v>33</v>
      </c>
      <c r="F1951">
        <v>37</v>
      </c>
      <c r="G1951">
        <f>IF(cukier8[[#This Row],[NIP]]=E1950,G1950+cukier8[[#This Row],[sprzedane kg cukru]],cukier8[[#This Row],[sprzedane kg cukru]])</f>
        <v>1499</v>
      </c>
      <c r="H19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370</v>
      </c>
    </row>
    <row r="1952" spans="4:8" x14ac:dyDescent="0.25">
      <c r="D1952" s="1">
        <v>40704</v>
      </c>
      <c r="E1952" s="2" t="s">
        <v>33</v>
      </c>
      <c r="F1952">
        <v>104</v>
      </c>
      <c r="G1952">
        <f>IF(cukier8[[#This Row],[NIP]]=E1951,G1951+cukier8[[#This Row],[sprzedane kg cukru]],cukier8[[#This Row],[sprzedane kg cukru]])</f>
        <v>1603</v>
      </c>
      <c r="H19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1040</v>
      </c>
    </row>
    <row r="1953" spans="4:8" x14ac:dyDescent="0.25">
      <c r="D1953" s="1">
        <v>40959</v>
      </c>
      <c r="E1953" s="2" t="s">
        <v>33</v>
      </c>
      <c r="F1953">
        <v>54</v>
      </c>
      <c r="G1953">
        <f>IF(cukier8[[#This Row],[NIP]]=E1952,G1952+cukier8[[#This Row],[sprzedane kg cukru]],cukier8[[#This Row],[sprzedane kg cukru]])</f>
        <v>1657</v>
      </c>
      <c r="H19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540</v>
      </c>
    </row>
    <row r="1954" spans="4:8" x14ac:dyDescent="0.25">
      <c r="D1954" s="1">
        <v>41317</v>
      </c>
      <c r="E1954" s="2" t="s">
        <v>33</v>
      </c>
      <c r="F1954">
        <v>80</v>
      </c>
      <c r="G1954">
        <f>IF(cukier8[[#This Row],[NIP]]=E1953,G1953+cukier8[[#This Row],[sprzedane kg cukru]],cukier8[[#This Row],[sprzedane kg cukru]])</f>
        <v>1737</v>
      </c>
      <c r="H19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800</v>
      </c>
    </row>
    <row r="1955" spans="4:8" x14ac:dyDescent="0.25">
      <c r="D1955" s="1">
        <v>38612</v>
      </c>
      <c r="E1955" s="2" t="s">
        <v>82</v>
      </c>
      <c r="F1955">
        <v>39</v>
      </c>
      <c r="G1955">
        <f>IF(cukier8[[#This Row],[NIP]]=E1954,G1954+cukier8[[#This Row],[sprzedane kg cukru]],cukier8[[#This Row],[sprzedane kg cukru]])</f>
        <v>39</v>
      </c>
      <c r="H19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56" spans="4:8" x14ac:dyDescent="0.25">
      <c r="D1956" s="1">
        <v>38626</v>
      </c>
      <c r="E1956" s="2" t="s">
        <v>82</v>
      </c>
      <c r="F1956">
        <v>193</v>
      </c>
      <c r="G1956">
        <f>IF(cukier8[[#This Row],[NIP]]=E1955,G1955+cukier8[[#This Row],[sprzedane kg cukru]],cukier8[[#This Row],[sprzedane kg cukru]])</f>
        <v>232</v>
      </c>
      <c r="H19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965</v>
      </c>
    </row>
    <row r="1957" spans="4:8" x14ac:dyDescent="0.25">
      <c r="D1957" s="1">
        <v>38855</v>
      </c>
      <c r="E1957" s="2" t="s">
        <v>82</v>
      </c>
      <c r="F1957">
        <v>168</v>
      </c>
      <c r="G1957">
        <f>IF(cukier8[[#This Row],[NIP]]=E1956,G1956+cukier8[[#This Row],[sprzedane kg cukru]],cukier8[[#This Row],[sprzedane kg cukru]])</f>
        <v>400</v>
      </c>
      <c r="H19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840</v>
      </c>
    </row>
    <row r="1958" spans="4:8" x14ac:dyDescent="0.25">
      <c r="D1958" s="1">
        <v>39427</v>
      </c>
      <c r="E1958" s="2" t="s">
        <v>82</v>
      </c>
      <c r="F1958">
        <v>43</v>
      </c>
      <c r="G1958">
        <f>IF(cukier8[[#This Row],[NIP]]=E1957,G1957+cukier8[[#This Row],[sprzedane kg cukru]],cukier8[[#This Row],[sprzedane kg cukru]])</f>
        <v>443</v>
      </c>
      <c r="H19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215</v>
      </c>
    </row>
    <row r="1959" spans="4:8" x14ac:dyDescent="0.25">
      <c r="D1959" s="1">
        <v>39556</v>
      </c>
      <c r="E1959" s="2" t="s">
        <v>82</v>
      </c>
      <c r="F1959">
        <v>30</v>
      </c>
      <c r="G1959">
        <f>IF(cukier8[[#This Row],[NIP]]=E1958,G1958+cukier8[[#This Row],[sprzedane kg cukru]],cukier8[[#This Row],[sprzedane kg cukru]])</f>
        <v>473</v>
      </c>
      <c r="H19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150</v>
      </c>
    </row>
    <row r="1960" spans="4:8" x14ac:dyDescent="0.25">
      <c r="D1960" s="1">
        <v>40065</v>
      </c>
      <c r="E1960" s="2" t="s">
        <v>82</v>
      </c>
      <c r="F1960">
        <v>142</v>
      </c>
      <c r="G1960">
        <f>IF(cukier8[[#This Row],[NIP]]=E1959,G1959+cukier8[[#This Row],[sprzedane kg cukru]],cukier8[[#This Row],[sprzedane kg cukru]])</f>
        <v>615</v>
      </c>
      <c r="H19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710</v>
      </c>
    </row>
    <row r="1961" spans="4:8" x14ac:dyDescent="0.25">
      <c r="D1961" s="1">
        <v>40350</v>
      </c>
      <c r="E1961" s="2" t="s">
        <v>82</v>
      </c>
      <c r="F1961">
        <v>22</v>
      </c>
      <c r="G1961">
        <f>IF(cukier8[[#This Row],[NIP]]=E1960,G1960+cukier8[[#This Row],[sprzedane kg cukru]],cukier8[[#This Row],[sprzedane kg cukru]])</f>
        <v>637</v>
      </c>
      <c r="H19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110</v>
      </c>
    </row>
    <row r="1962" spans="4:8" x14ac:dyDescent="0.25">
      <c r="D1962" s="1">
        <v>40616</v>
      </c>
      <c r="E1962" s="2" t="s">
        <v>82</v>
      </c>
      <c r="F1962">
        <v>108</v>
      </c>
      <c r="G1962">
        <f>IF(cukier8[[#This Row],[NIP]]=E1961,G1961+cukier8[[#This Row],[sprzedane kg cukru]],cukier8[[#This Row],[sprzedane kg cukru]])</f>
        <v>745</v>
      </c>
      <c r="H19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540</v>
      </c>
    </row>
    <row r="1963" spans="4:8" x14ac:dyDescent="0.25">
      <c r="D1963" s="1">
        <v>41149</v>
      </c>
      <c r="E1963" s="2" t="s">
        <v>82</v>
      </c>
      <c r="F1963">
        <v>143</v>
      </c>
      <c r="G1963">
        <f>IF(cukier8[[#This Row],[NIP]]=E1962,G1962+cukier8[[#This Row],[sprzedane kg cukru]],cukier8[[#This Row],[sprzedane kg cukru]])</f>
        <v>888</v>
      </c>
      <c r="H19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715</v>
      </c>
    </row>
    <row r="1964" spans="4:8" x14ac:dyDescent="0.25">
      <c r="D1964" s="1">
        <v>38896</v>
      </c>
      <c r="E1964" s="2" t="s">
        <v>117</v>
      </c>
      <c r="F1964">
        <v>12</v>
      </c>
      <c r="G1964">
        <f>IF(cukier8[[#This Row],[NIP]]=E1963,G1963+cukier8[[#This Row],[sprzedane kg cukru]],cukier8[[#This Row],[sprzedane kg cukru]])</f>
        <v>12</v>
      </c>
      <c r="H19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65" spans="4:8" x14ac:dyDescent="0.25">
      <c r="D1965" s="1">
        <v>39291</v>
      </c>
      <c r="E1965" s="2" t="s">
        <v>117</v>
      </c>
      <c r="F1965">
        <v>6</v>
      </c>
      <c r="G1965">
        <f>IF(cukier8[[#This Row],[NIP]]=E1964,G1964+cukier8[[#This Row],[sprzedane kg cukru]],cukier8[[#This Row],[sprzedane kg cukru]])</f>
        <v>18</v>
      </c>
      <c r="H19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66" spans="4:8" x14ac:dyDescent="0.25">
      <c r="D1966" s="1">
        <v>39974</v>
      </c>
      <c r="E1966" s="2" t="s">
        <v>117</v>
      </c>
      <c r="F1966">
        <v>11</v>
      </c>
      <c r="G1966">
        <f>IF(cukier8[[#This Row],[NIP]]=E1965,G1965+cukier8[[#This Row],[sprzedane kg cukru]],cukier8[[#This Row],[sprzedane kg cukru]])</f>
        <v>29</v>
      </c>
      <c r="H19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1967" spans="4:8" x14ac:dyDescent="0.25">
      <c r="D1967" s="1">
        <v>38503</v>
      </c>
      <c r="E1967" s="2" t="s">
        <v>52</v>
      </c>
      <c r="F1967">
        <v>253</v>
      </c>
      <c r="G1967">
        <f>IF(cukier8[[#This Row],[NIP]]=E1966,G1966+cukier8[[#This Row],[sprzedane kg cukru]],cukier8[[#This Row],[sprzedane kg cukru]])</f>
        <v>253</v>
      </c>
      <c r="H19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1265</v>
      </c>
    </row>
    <row r="1968" spans="4:8" x14ac:dyDescent="0.25">
      <c r="D1968" s="1">
        <v>38551</v>
      </c>
      <c r="E1968" s="2" t="s">
        <v>52</v>
      </c>
      <c r="F1968">
        <v>433</v>
      </c>
      <c r="G1968">
        <f>IF(cukier8[[#This Row],[NIP]]=E1967,G1967+cukier8[[#This Row],[sprzedane kg cukru]],cukier8[[#This Row],[sprzedane kg cukru]])</f>
        <v>686</v>
      </c>
      <c r="H19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2165</v>
      </c>
    </row>
    <row r="1969" spans="4:8" x14ac:dyDescent="0.25">
      <c r="D1969" s="1">
        <v>38558</v>
      </c>
      <c r="E1969" s="2" t="s">
        <v>52</v>
      </c>
      <c r="F1969">
        <v>118</v>
      </c>
      <c r="G1969">
        <f>IF(cukier8[[#This Row],[NIP]]=E1968,G1968+cukier8[[#This Row],[sprzedane kg cukru]],cukier8[[#This Row],[sprzedane kg cukru]])</f>
        <v>804</v>
      </c>
      <c r="H19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590</v>
      </c>
    </row>
    <row r="1970" spans="4:8" x14ac:dyDescent="0.25">
      <c r="D1970" s="1">
        <v>38562</v>
      </c>
      <c r="E1970" s="2" t="s">
        <v>52</v>
      </c>
      <c r="F1970">
        <v>467</v>
      </c>
      <c r="G1970">
        <f>IF(cukier8[[#This Row],[NIP]]=E1969,G1969+cukier8[[#This Row],[sprzedane kg cukru]],cukier8[[#This Row],[sprzedane kg cukru]])</f>
        <v>1271</v>
      </c>
      <c r="H19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4670</v>
      </c>
    </row>
    <row r="1971" spans="4:8" x14ac:dyDescent="0.25">
      <c r="D1971" s="1">
        <v>38590</v>
      </c>
      <c r="E1971" s="2" t="s">
        <v>52</v>
      </c>
      <c r="F1971">
        <v>299</v>
      </c>
      <c r="G1971">
        <f>IF(cukier8[[#This Row],[NIP]]=E1970,G1970+cukier8[[#This Row],[sprzedane kg cukru]],cukier8[[#This Row],[sprzedane kg cukru]])</f>
        <v>1570</v>
      </c>
      <c r="H19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2990</v>
      </c>
    </row>
    <row r="1972" spans="4:8" x14ac:dyDescent="0.25">
      <c r="D1972" s="1">
        <v>38604</v>
      </c>
      <c r="E1972" s="2" t="s">
        <v>52</v>
      </c>
      <c r="F1972">
        <v>447</v>
      </c>
      <c r="G1972">
        <f>IF(cukier8[[#This Row],[NIP]]=E1971,G1971+cukier8[[#This Row],[sprzedane kg cukru]],cukier8[[#This Row],[sprzedane kg cukru]])</f>
        <v>2017</v>
      </c>
      <c r="H19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4470</v>
      </c>
    </row>
    <row r="1973" spans="4:8" x14ac:dyDescent="0.25">
      <c r="D1973" s="1">
        <v>38612</v>
      </c>
      <c r="E1973" s="2" t="s">
        <v>52</v>
      </c>
      <c r="F1973">
        <v>404</v>
      </c>
      <c r="G1973">
        <f>IF(cukier8[[#This Row],[NIP]]=E1972,G1972+cukier8[[#This Row],[sprzedane kg cukru]],cukier8[[#This Row],[sprzedane kg cukru]])</f>
        <v>2421</v>
      </c>
      <c r="H19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4040</v>
      </c>
    </row>
    <row r="1974" spans="4:8" x14ac:dyDescent="0.25">
      <c r="D1974" s="1">
        <v>38646</v>
      </c>
      <c r="E1974" s="2" t="s">
        <v>52</v>
      </c>
      <c r="F1974">
        <v>234</v>
      </c>
      <c r="G1974">
        <f>IF(cukier8[[#This Row],[NIP]]=E1973,G1973+cukier8[[#This Row],[sprzedane kg cukru]],cukier8[[#This Row],[sprzedane kg cukru]])</f>
        <v>2655</v>
      </c>
      <c r="H19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2340</v>
      </c>
    </row>
    <row r="1975" spans="4:8" x14ac:dyDescent="0.25">
      <c r="D1975" s="1">
        <v>38820</v>
      </c>
      <c r="E1975" s="2" t="s">
        <v>52</v>
      </c>
      <c r="F1975">
        <v>162</v>
      </c>
      <c r="G1975">
        <f>IF(cukier8[[#This Row],[NIP]]=E1974,G1974+cukier8[[#This Row],[sprzedane kg cukru]],cukier8[[#This Row],[sprzedane kg cukru]])</f>
        <v>2817</v>
      </c>
      <c r="H19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1620</v>
      </c>
    </row>
    <row r="1976" spans="4:8" x14ac:dyDescent="0.25">
      <c r="D1976" s="1">
        <v>38953</v>
      </c>
      <c r="E1976" s="2" t="s">
        <v>52</v>
      </c>
      <c r="F1976">
        <v>256</v>
      </c>
      <c r="G1976">
        <f>IF(cukier8[[#This Row],[NIP]]=E1975,G1975+cukier8[[#This Row],[sprzedane kg cukru]],cukier8[[#This Row],[sprzedane kg cukru]])</f>
        <v>3073</v>
      </c>
      <c r="H19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2560</v>
      </c>
    </row>
    <row r="1977" spans="4:8" x14ac:dyDescent="0.25">
      <c r="D1977" s="1">
        <v>39032</v>
      </c>
      <c r="E1977" s="2" t="s">
        <v>52</v>
      </c>
      <c r="F1977">
        <v>437</v>
      </c>
      <c r="G1977">
        <f>IF(cukier8[[#This Row],[NIP]]=E1976,G1976+cukier8[[#This Row],[sprzedane kg cukru]],cukier8[[#This Row],[sprzedane kg cukru]])</f>
        <v>3510</v>
      </c>
      <c r="H19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4370</v>
      </c>
    </row>
    <row r="1978" spans="4:8" x14ac:dyDescent="0.25">
      <c r="D1978" s="1">
        <v>39060</v>
      </c>
      <c r="E1978" s="2" t="s">
        <v>52</v>
      </c>
      <c r="F1978">
        <v>163</v>
      </c>
      <c r="G1978">
        <f>IF(cukier8[[#This Row],[NIP]]=E1977,G1977+cukier8[[#This Row],[sprzedane kg cukru]],cukier8[[#This Row],[sprzedane kg cukru]])</f>
        <v>3673</v>
      </c>
      <c r="H19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1630</v>
      </c>
    </row>
    <row r="1979" spans="4:8" x14ac:dyDescent="0.25">
      <c r="D1979" s="1">
        <v>39072</v>
      </c>
      <c r="E1979" s="2" t="s">
        <v>52</v>
      </c>
      <c r="F1979">
        <v>193</v>
      </c>
      <c r="G1979">
        <f>IF(cukier8[[#This Row],[NIP]]=E1978,G1978+cukier8[[#This Row],[sprzedane kg cukru]],cukier8[[#This Row],[sprzedane kg cukru]])</f>
        <v>3866</v>
      </c>
      <c r="H19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1930</v>
      </c>
    </row>
    <row r="1980" spans="4:8" x14ac:dyDescent="0.25">
      <c r="D1980" s="1">
        <v>39120</v>
      </c>
      <c r="E1980" s="2" t="s">
        <v>52</v>
      </c>
      <c r="F1980">
        <v>403</v>
      </c>
      <c r="G1980">
        <f>IF(cukier8[[#This Row],[NIP]]=E1979,G1979+cukier8[[#This Row],[sprzedane kg cukru]],cukier8[[#This Row],[sprzedane kg cukru]])</f>
        <v>4269</v>
      </c>
      <c r="H19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4030</v>
      </c>
    </row>
    <row r="1981" spans="4:8" x14ac:dyDescent="0.25">
      <c r="D1981" s="1">
        <v>39162</v>
      </c>
      <c r="E1981" s="2" t="s">
        <v>52</v>
      </c>
      <c r="F1981">
        <v>339</v>
      </c>
      <c r="G1981">
        <f>IF(cukier8[[#This Row],[NIP]]=E1980,G1980+cukier8[[#This Row],[sprzedane kg cukru]],cukier8[[#This Row],[sprzedane kg cukru]])</f>
        <v>4608</v>
      </c>
      <c r="H19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3390</v>
      </c>
    </row>
    <row r="1982" spans="4:8" x14ac:dyDescent="0.25">
      <c r="D1982" s="1">
        <v>39167</v>
      </c>
      <c r="E1982" s="2" t="s">
        <v>52</v>
      </c>
      <c r="F1982">
        <v>268</v>
      </c>
      <c r="G1982">
        <f>IF(cukier8[[#This Row],[NIP]]=E1981,G1981+cukier8[[#This Row],[sprzedane kg cukru]],cukier8[[#This Row],[sprzedane kg cukru]])</f>
        <v>4876</v>
      </c>
      <c r="H19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2680</v>
      </c>
    </row>
    <row r="1983" spans="4:8" x14ac:dyDescent="0.25">
      <c r="D1983" s="1">
        <v>39282</v>
      </c>
      <c r="E1983" s="2" t="s">
        <v>52</v>
      </c>
      <c r="F1983">
        <v>445</v>
      </c>
      <c r="G1983">
        <f>IF(cukier8[[#This Row],[NIP]]=E1982,G1982+cukier8[[#This Row],[sprzedane kg cukru]],cukier8[[#This Row],[sprzedane kg cukru]])</f>
        <v>5321</v>
      </c>
      <c r="H19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4450</v>
      </c>
    </row>
    <row r="1984" spans="4:8" x14ac:dyDescent="0.25">
      <c r="D1984" s="1">
        <v>39382</v>
      </c>
      <c r="E1984" s="2" t="s">
        <v>52</v>
      </c>
      <c r="F1984">
        <v>444</v>
      </c>
      <c r="G1984">
        <f>IF(cukier8[[#This Row],[NIP]]=E1983,G1983+cukier8[[#This Row],[sprzedane kg cukru]],cukier8[[#This Row],[sprzedane kg cukru]])</f>
        <v>5765</v>
      </c>
      <c r="H19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4440</v>
      </c>
    </row>
    <row r="1985" spans="4:8" x14ac:dyDescent="0.25">
      <c r="D1985" s="1">
        <v>39421</v>
      </c>
      <c r="E1985" s="2" t="s">
        <v>52</v>
      </c>
      <c r="F1985">
        <v>377</v>
      </c>
      <c r="G1985">
        <f>IF(cukier8[[#This Row],[NIP]]=E1984,G1984+cukier8[[#This Row],[sprzedane kg cukru]],cukier8[[#This Row],[sprzedane kg cukru]])</f>
        <v>6142</v>
      </c>
      <c r="H19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3770</v>
      </c>
    </row>
    <row r="1986" spans="4:8" x14ac:dyDescent="0.25">
      <c r="D1986" s="1">
        <v>39434</v>
      </c>
      <c r="E1986" s="2" t="s">
        <v>52</v>
      </c>
      <c r="F1986">
        <v>482</v>
      </c>
      <c r="G1986">
        <f>IF(cukier8[[#This Row],[NIP]]=E1985,G1985+cukier8[[#This Row],[sprzedane kg cukru]],cukier8[[#This Row],[sprzedane kg cukru]])</f>
        <v>6624</v>
      </c>
      <c r="H19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4820</v>
      </c>
    </row>
    <row r="1987" spans="4:8" x14ac:dyDescent="0.25">
      <c r="D1987" s="1">
        <v>39436</v>
      </c>
      <c r="E1987" s="2" t="s">
        <v>52</v>
      </c>
      <c r="F1987">
        <v>481</v>
      </c>
      <c r="G1987">
        <f>IF(cukier8[[#This Row],[NIP]]=E1986,G1986+cukier8[[#This Row],[sprzedane kg cukru]],cukier8[[#This Row],[sprzedane kg cukru]])</f>
        <v>7105</v>
      </c>
      <c r="H19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4810</v>
      </c>
    </row>
    <row r="1988" spans="4:8" x14ac:dyDescent="0.25">
      <c r="D1988" s="1">
        <v>39448</v>
      </c>
      <c r="E1988" s="2" t="s">
        <v>52</v>
      </c>
      <c r="F1988">
        <v>438</v>
      </c>
      <c r="G1988">
        <f>IF(cukier8[[#This Row],[NIP]]=E1987,G1987+cukier8[[#This Row],[sprzedane kg cukru]],cukier8[[#This Row],[sprzedane kg cukru]])</f>
        <v>7543</v>
      </c>
      <c r="H19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4380</v>
      </c>
    </row>
    <row r="1989" spans="4:8" x14ac:dyDescent="0.25">
      <c r="D1989" s="1">
        <v>39497</v>
      </c>
      <c r="E1989" s="2" t="s">
        <v>52</v>
      </c>
      <c r="F1989">
        <v>335</v>
      </c>
      <c r="G1989">
        <f>IF(cukier8[[#This Row],[NIP]]=E1988,G1988+cukier8[[#This Row],[sprzedane kg cukru]],cukier8[[#This Row],[sprzedane kg cukru]])</f>
        <v>7878</v>
      </c>
      <c r="H19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3350</v>
      </c>
    </row>
    <row r="1990" spans="4:8" x14ac:dyDescent="0.25">
      <c r="D1990" s="1">
        <v>39512</v>
      </c>
      <c r="E1990" s="2" t="s">
        <v>52</v>
      </c>
      <c r="F1990">
        <v>404</v>
      </c>
      <c r="G1990">
        <f>IF(cukier8[[#This Row],[NIP]]=E1989,G1989+cukier8[[#This Row],[sprzedane kg cukru]],cukier8[[#This Row],[sprzedane kg cukru]])</f>
        <v>8282</v>
      </c>
      <c r="H19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4040</v>
      </c>
    </row>
    <row r="1991" spans="4:8" x14ac:dyDescent="0.25">
      <c r="D1991" s="1">
        <v>39537</v>
      </c>
      <c r="E1991" s="2" t="s">
        <v>52</v>
      </c>
      <c r="F1991">
        <v>483</v>
      </c>
      <c r="G1991">
        <f>IF(cukier8[[#This Row],[NIP]]=E1990,G1990+cukier8[[#This Row],[sprzedane kg cukru]],cukier8[[#This Row],[sprzedane kg cukru]])</f>
        <v>8765</v>
      </c>
      <c r="H19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4830</v>
      </c>
    </row>
    <row r="1992" spans="4:8" x14ac:dyDescent="0.25">
      <c r="D1992" s="1">
        <v>39553</v>
      </c>
      <c r="E1992" s="2" t="s">
        <v>52</v>
      </c>
      <c r="F1992">
        <v>358</v>
      </c>
      <c r="G1992">
        <f>IF(cukier8[[#This Row],[NIP]]=E1991,G1991+cukier8[[#This Row],[sprzedane kg cukru]],cukier8[[#This Row],[sprzedane kg cukru]])</f>
        <v>9123</v>
      </c>
      <c r="H19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3580</v>
      </c>
    </row>
    <row r="1993" spans="4:8" x14ac:dyDescent="0.25">
      <c r="D1993" s="1">
        <v>39563</v>
      </c>
      <c r="E1993" s="2" t="s">
        <v>52</v>
      </c>
      <c r="F1993">
        <v>129</v>
      </c>
      <c r="G1993">
        <f>IF(cukier8[[#This Row],[NIP]]=E1992,G1992+cukier8[[#This Row],[sprzedane kg cukru]],cukier8[[#This Row],[sprzedane kg cukru]])</f>
        <v>9252</v>
      </c>
      <c r="H19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1290</v>
      </c>
    </row>
    <row r="1994" spans="4:8" x14ac:dyDescent="0.25">
      <c r="D1994" s="1">
        <v>39605</v>
      </c>
      <c r="E1994" s="2" t="s">
        <v>52</v>
      </c>
      <c r="F1994">
        <v>237</v>
      </c>
      <c r="G1994">
        <f>IF(cukier8[[#This Row],[NIP]]=E1993,G1993+cukier8[[#This Row],[sprzedane kg cukru]],cukier8[[#This Row],[sprzedane kg cukru]])</f>
        <v>9489</v>
      </c>
      <c r="H19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2370</v>
      </c>
    </row>
    <row r="1995" spans="4:8" x14ac:dyDescent="0.25">
      <c r="D1995" s="1">
        <v>39637</v>
      </c>
      <c r="E1995" s="2" t="s">
        <v>52</v>
      </c>
      <c r="F1995">
        <v>117</v>
      </c>
      <c r="G1995">
        <f>IF(cukier8[[#This Row],[NIP]]=E1994,G1994+cukier8[[#This Row],[sprzedane kg cukru]],cukier8[[#This Row],[sprzedane kg cukru]])</f>
        <v>9606</v>
      </c>
      <c r="H19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1170</v>
      </c>
    </row>
    <row r="1996" spans="4:8" x14ac:dyDescent="0.25">
      <c r="D1996" s="1">
        <v>39645</v>
      </c>
      <c r="E1996" s="2" t="s">
        <v>52</v>
      </c>
      <c r="F1996">
        <v>132</v>
      </c>
      <c r="G1996">
        <f>IF(cukier8[[#This Row],[NIP]]=E1995,G1995+cukier8[[#This Row],[sprzedane kg cukru]],cukier8[[#This Row],[sprzedane kg cukru]])</f>
        <v>9738</v>
      </c>
      <c r="H19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1320</v>
      </c>
    </row>
    <row r="1997" spans="4:8" x14ac:dyDescent="0.25">
      <c r="D1997" s="1">
        <v>39697</v>
      </c>
      <c r="E1997" s="2" t="s">
        <v>52</v>
      </c>
      <c r="F1997">
        <v>322</v>
      </c>
      <c r="G1997">
        <f>IF(cukier8[[#This Row],[NIP]]=E1996,G1996+cukier8[[#This Row],[sprzedane kg cukru]],cukier8[[#This Row],[sprzedane kg cukru]])</f>
        <v>10060</v>
      </c>
      <c r="H19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6440</v>
      </c>
    </row>
    <row r="1998" spans="4:8" x14ac:dyDescent="0.25">
      <c r="D1998" s="1">
        <v>39712</v>
      </c>
      <c r="E1998" s="2" t="s">
        <v>52</v>
      </c>
      <c r="F1998">
        <v>136</v>
      </c>
      <c r="G1998">
        <f>IF(cukier8[[#This Row],[NIP]]=E1997,G1997+cukier8[[#This Row],[sprzedane kg cukru]],cukier8[[#This Row],[sprzedane kg cukru]])</f>
        <v>10196</v>
      </c>
      <c r="H19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2720</v>
      </c>
    </row>
    <row r="1999" spans="4:8" x14ac:dyDescent="0.25">
      <c r="D1999" s="1">
        <v>39740</v>
      </c>
      <c r="E1999" s="2" t="s">
        <v>52</v>
      </c>
      <c r="F1999">
        <v>125</v>
      </c>
      <c r="G1999">
        <f>IF(cukier8[[#This Row],[NIP]]=E1998,G1998+cukier8[[#This Row],[sprzedane kg cukru]],cukier8[[#This Row],[sprzedane kg cukru]])</f>
        <v>10321</v>
      </c>
      <c r="H19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2500</v>
      </c>
    </row>
    <row r="2000" spans="4:8" x14ac:dyDescent="0.25">
      <c r="D2000" s="1">
        <v>39770</v>
      </c>
      <c r="E2000" s="2" t="s">
        <v>52</v>
      </c>
      <c r="F2000">
        <v>401</v>
      </c>
      <c r="G2000">
        <f>IF(cukier8[[#This Row],[NIP]]=E1999,G1999+cukier8[[#This Row],[sprzedane kg cukru]],cukier8[[#This Row],[sprzedane kg cukru]])</f>
        <v>10722</v>
      </c>
      <c r="H20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8020</v>
      </c>
    </row>
    <row r="2001" spans="4:8" x14ac:dyDescent="0.25">
      <c r="D2001" s="1">
        <v>39803</v>
      </c>
      <c r="E2001" s="2" t="s">
        <v>52</v>
      </c>
      <c r="F2001">
        <v>442</v>
      </c>
      <c r="G2001">
        <f>IF(cukier8[[#This Row],[NIP]]=E2000,G2000+cukier8[[#This Row],[sprzedane kg cukru]],cukier8[[#This Row],[sprzedane kg cukru]])</f>
        <v>11164</v>
      </c>
      <c r="H20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8840</v>
      </c>
    </row>
    <row r="2002" spans="4:8" x14ac:dyDescent="0.25">
      <c r="D2002" s="1">
        <v>39856</v>
      </c>
      <c r="E2002" s="2" t="s">
        <v>52</v>
      </c>
      <c r="F2002">
        <v>241</v>
      </c>
      <c r="G2002">
        <f>IF(cukier8[[#This Row],[NIP]]=E2001,G2001+cukier8[[#This Row],[sprzedane kg cukru]],cukier8[[#This Row],[sprzedane kg cukru]])</f>
        <v>11405</v>
      </c>
      <c r="H20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4820</v>
      </c>
    </row>
    <row r="2003" spans="4:8" x14ac:dyDescent="0.25">
      <c r="D2003" s="1">
        <v>39891</v>
      </c>
      <c r="E2003" s="2" t="s">
        <v>52</v>
      </c>
      <c r="F2003">
        <v>393</v>
      </c>
      <c r="G2003">
        <f>IF(cukier8[[#This Row],[NIP]]=E2002,G2002+cukier8[[#This Row],[sprzedane kg cukru]],cukier8[[#This Row],[sprzedane kg cukru]])</f>
        <v>11798</v>
      </c>
      <c r="H20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7860</v>
      </c>
    </row>
    <row r="2004" spans="4:8" x14ac:dyDescent="0.25">
      <c r="D2004" s="1">
        <v>39916</v>
      </c>
      <c r="E2004" s="2" t="s">
        <v>52</v>
      </c>
      <c r="F2004">
        <v>310</v>
      </c>
      <c r="G2004">
        <f>IF(cukier8[[#This Row],[NIP]]=E2003,G2003+cukier8[[#This Row],[sprzedane kg cukru]],cukier8[[#This Row],[sprzedane kg cukru]])</f>
        <v>12108</v>
      </c>
      <c r="H20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6200</v>
      </c>
    </row>
    <row r="2005" spans="4:8" x14ac:dyDescent="0.25">
      <c r="D2005" s="1">
        <v>39958</v>
      </c>
      <c r="E2005" s="2" t="s">
        <v>52</v>
      </c>
      <c r="F2005">
        <v>380</v>
      </c>
      <c r="G2005">
        <f>IF(cukier8[[#This Row],[NIP]]=E2004,G2004+cukier8[[#This Row],[sprzedane kg cukru]],cukier8[[#This Row],[sprzedane kg cukru]])</f>
        <v>12488</v>
      </c>
      <c r="H20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7600</v>
      </c>
    </row>
    <row r="2006" spans="4:8" x14ac:dyDescent="0.25">
      <c r="D2006" s="1">
        <v>39978</v>
      </c>
      <c r="E2006" s="2" t="s">
        <v>52</v>
      </c>
      <c r="F2006">
        <v>498</v>
      </c>
      <c r="G2006">
        <f>IF(cukier8[[#This Row],[NIP]]=E2005,G2005+cukier8[[#This Row],[sprzedane kg cukru]],cukier8[[#This Row],[sprzedane kg cukru]])</f>
        <v>12986</v>
      </c>
      <c r="H20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9960</v>
      </c>
    </row>
    <row r="2007" spans="4:8" x14ac:dyDescent="0.25">
      <c r="D2007" s="1">
        <v>40012</v>
      </c>
      <c r="E2007" s="2" t="s">
        <v>52</v>
      </c>
      <c r="F2007">
        <v>260</v>
      </c>
      <c r="G2007">
        <f>IF(cukier8[[#This Row],[NIP]]=E2006,G2006+cukier8[[#This Row],[sprzedane kg cukru]],cukier8[[#This Row],[sprzedane kg cukru]])</f>
        <v>13246</v>
      </c>
      <c r="H20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5200</v>
      </c>
    </row>
    <row r="2008" spans="4:8" x14ac:dyDescent="0.25">
      <c r="D2008" s="1">
        <v>40014</v>
      </c>
      <c r="E2008" s="2" t="s">
        <v>52</v>
      </c>
      <c r="F2008">
        <v>144</v>
      </c>
      <c r="G2008">
        <f>IF(cukier8[[#This Row],[NIP]]=E2007,G2007+cukier8[[#This Row],[sprzedane kg cukru]],cukier8[[#This Row],[sprzedane kg cukru]])</f>
        <v>13390</v>
      </c>
      <c r="H20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2880</v>
      </c>
    </row>
    <row r="2009" spans="4:8" x14ac:dyDescent="0.25">
      <c r="D2009" s="1">
        <v>40039</v>
      </c>
      <c r="E2009" s="2" t="s">
        <v>52</v>
      </c>
      <c r="F2009">
        <v>493</v>
      </c>
      <c r="G2009">
        <f>IF(cukier8[[#This Row],[NIP]]=E2008,G2008+cukier8[[#This Row],[sprzedane kg cukru]],cukier8[[#This Row],[sprzedane kg cukru]])</f>
        <v>13883</v>
      </c>
      <c r="H20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9860</v>
      </c>
    </row>
    <row r="2010" spans="4:8" x14ac:dyDescent="0.25">
      <c r="D2010" s="1">
        <v>40056</v>
      </c>
      <c r="E2010" s="2" t="s">
        <v>52</v>
      </c>
      <c r="F2010">
        <v>133</v>
      </c>
      <c r="G2010">
        <f>IF(cukier8[[#This Row],[NIP]]=E2009,G2009+cukier8[[#This Row],[sprzedane kg cukru]],cukier8[[#This Row],[sprzedane kg cukru]])</f>
        <v>14016</v>
      </c>
      <c r="H20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2660</v>
      </c>
    </row>
    <row r="2011" spans="4:8" x14ac:dyDescent="0.25">
      <c r="D2011" s="1">
        <v>40173</v>
      </c>
      <c r="E2011" s="2" t="s">
        <v>52</v>
      </c>
      <c r="F2011">
        <v>294</v>
      </c>
      <c r="G2011">
        <f>IF(cukier8[[#This Row],[NIP]]=E2010,G2010+cukier8[[#This Row],[sprzedane kg cukru]],cukier8[[#This Row],[sprzedane kg cukru]])</f>
        <v>14310</v>
      </c>
      <c r="H20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5880</v>
      </c>
    </row>
    <row r="2012" spans="4:8" x14ac:dyDescent="0.25">
      <c r="D2012" s="1">
        <v>40194</v>
      </c>
      <c r="E2012" s="2" t="s">
        <v>52</v>
      </c>
      <c r="F2012">
        <v>221</v>
      </c>
      <c r="G2012">
        <f>IF(cukier8[[#This Row],[NIP]]=E2011,G2011+cukier8[[#This Row],[sprzedane kg cukru]],cukier8[[#This Row],[sprzedane kg cukru]])</f>
        <v>14531</v>
      </c>
      <c r="H20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4420</v>
      </c>
    </row>
    <row r="2013" spans="4:8" x14ac:dyDescent="0.25">
      <c r="D2013" s="1">
        <v>40214</v>
      </c>
      <c r="E2013" s="2" t="s">
        <v>52</v>
      </c>
      <c r="F2013">
        <v>347</v>
      </c>
      <c r="G2013">
        <f>IF(cukier8[[#This Row],[NIP]]=E2012,G2012+cukier8[[#This Row],[sprzedane kg cukru]],cukier8[[#This Row],[sprzedane kg cukru]])</f>
        <v>14878</v>
      </c>
      <c r="H20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6940</v>
      </c>
    </row>
    <row r="2014" spans="4:8" x14ac:dyDescent="0.25">
      <c r="D2014" s="1">
        <v>40303</v>
      </c>
      <c r="E2014" s="2" t="s">
        <v>52</v>
      </c>
      <c r="F2014">
        <v>139</v>
      </c>
      <c r="G2014">
        <f>IF(cukier8[[#This Row],[NIP]]=E2013,G2013+cukier8[[#This Row],[sprzedane kg cukru]],cukier8[[#This Row],[sprzedane kg cukru]])</f>
        <v>15017</v>
      </c>
      <c r="H20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2780</v>
      </c>
    </row>
    <row r="2015" spans="4:8" x14ac:dyDescent="0.25">
      <c r="D2015" s="1">
        <v>40323</v>
      </c>
      <c r="E2015" s="2" t="s">
        <v>52</v>
      </c>
      <c r="F2015">
        <v>311</v>
      </c>
      <c r="G2015">
        <f>IF(cukier8[[#This Row],[NIP]]=E2014,G2014+cukier8[[#This Row],[sprzedane kg cukru]],cukier8[[#This Row],[sprzedane kg cukru]])</f>
        <v>15328</v>
      </c>
      <c r="H20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6220</v>
      </c>
    </row>
    <row r="2016" spans="4:8" x14ac:dyDescent="0.25">
      <c r="D2016" s="1">
        <v>40447</v>
      </c>
      <c r="E2016" s="2" t="s">
        <v>52</v>
      </c>
      <c r="F2016">
        <v>274</v>
      </c>
      <c r="G2016">
        <f>IF(cukier8[[#This Row],[NIP]]=E2015,G2015+cukier8[[#This Row],[sprzedane kg cukru]],cukier8[[#This Row],[sprzedane kg cukru]])</f>
        <v>15602</v>
      </c>
      <c r="H20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5480</v>
      </c>
    </row>
    <row r="2017" spans="4:8" x14ac:dyDescent="0.25">
      <c r="D2017" s="1">
        <v>40456</v>
      </c>
      <c r="E2017" s="2" t="s">
        <v>52</v>
      </c>
      <c r="F2017">
        <v>217</v>
      </c>
      <c r="G2017">
        <f>IF(cukier8[[#This Row],[NIP]]=E2016,G2016+cukier8[[#This Row],[sprzedane kg cukru]],cukier8[[#This Row],[sprzedane kg cukru]])</f>
        <v>15819</v>
      </c>
      <c r="H20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4340</v>
      </c>
    </row>
    <row r="2018" spans="4:8" x14ac:dyDescent="0.25">
      <c r="D2018" s="1">
        <v>40574</v>
      </c>
      <c r="E2018" s="2" t="s">
        <v>52</v>
      </c>
      <c r="F2018">
        <v>423</v>
      </c>
      <c r="G2018">
        <f>IF(cukier8[[#This Row],[NIP]]=E2017,G2017+cukier8[[#This Row],[sprzedane kg cukru]],cukier8[[#This Row],[sprzedane kg cukru]])</f>
        <v>16242</v>
      </c>
      <c r="H20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8460</v>
      </c>
    </row>
    <row r="2019" spans="4:8" x14ac:dyDescent="0.25">
      <c r="D2019" s="1">
        <v>40662</v>
      </c>
      <c r="E2019" s="2" t="s">
        <v>52</v>
      </c>
      <c r="F2019">
        <v>478</v>
      </c>
      <c r="G2019">
        <f>IF(cukier8[[#This Row],[NIP]]=E2018,G2018+cukier8[[#This Row],[sprzedane kg cukru]],cukier8[[#This Row],[sprzedane kg cukru]])</f>
        <v>16720</v>
      </c>
      <c r="H20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9560</v>
      </c>
    </row>
    <row r="2020" spans="4:8" x14ac:dyDescent="0.25">
      <c r="D2020" s="1">
        <v>40704</v>
      </c>
      <c r="E2020" s="2" t="s">
        <v>52</v>
      </c>
      <c r="F2020">
        <v>476</v>
      </c>
      <c r="G2020">
        <f>IF(cukier8[[#This Row],[NIP]]=E2019,G2019+cukier8[[#This Row],[sprzedane kg cukru]],cukier8[[#This Row],[sprzedane kg cukru]])</f>
        <v>17196</v>
      </c>
      <c r="H20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9520</v>
      </c>
    </row>
    <row r="2021" spans="4:8" x14ac:dyDescent="0.25">
      <c r="D2021" s="1">
        <v>40830</v>
      </c>
      <c r="E2021" s="2" t="s">
        <v>52</v>
      </c>
      <c r="F2021">
        <v>274</v>
      </c>
      <c r="G2021">
        <f>IF(cukier8[[#This Row],[NIP]]=E2020,G2020+cukier8[[#This Row],[sprzedane kg cukru]],cukier8[[#This Row],[sprzedane kg cukru]])</f>
        <v>17470</v>
      </c>
      <c r="H20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5480</v>
      </c>
    </row>
    <row r="2022" spans="4:8" x14ac:dyDescent="0.25">
      <c r="D2022" s="1">
        <v>40837</v>
      </c>
      <c r="E2022" s="2" t="s">
        <v>52</v>
      </c>
      <c r="F2022">
        <v>496</v>
      </c>
      <c r="G2022">
        <f>IF(cukier8[[#This Row],[NIP]]=E2021,G2021+cukier8[[#This Row],[sprzedane kg cukru]],cukier8[[#This Row],[sprzedane kg cukru]])</f>
        <v>17966</v>
      </c>
      <c r="H20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9920</v>
      </c>
    </row>
    <row r="2023" spans="4:8" x14ac:dyDescent="0.25">
      <c r="D2023" s="1">
        <v>40935</v>
      </c>
      <c r="E2023" s="2" t="s">
        <v>52</v>
      </c>
      <c r="F2023">
        <v>201</v>
      </c>
      <c r="G2023">
        <f>IF(cukier8[[#This Row],[NIP]]=E2022,G2022+cukier8[[#This Row],[sprzedane kg cukru]],cukier8[[#This Row],[sprzedane kg cukru]])</f>
        <v>18167</v>
      </c>
      <c r="H20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4020</v>
      </c>
    </row>
    <row r="2024" spans="4:8" x14ac:dyDescent="0.25">
      <c r="D2024" s="1">
        <v>40956</v>
      </c>
      <c r="E2024" s="2" t="s">
        <v>52</v>
      </c>
      <c r="F2024">
        <v>288</v>
      </c>
      <c r="G2024">
        <f>IF(cukier8[[#This Row],[NIP]]=E2023,G2023+cukier8[[#This Row],[sprzedane kg cukru]],cukier8[[#This Row],[sprzedane kg cukru]])</f>
        <v>18455</v>
      </c>
      <c r="H20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5760</v>
      </c>
    </row>
    <row r="2025" spans="4:8" x14ac:dyDescent="0.25">
      <c r="D2025" s="1">
        <v>41034</v>
      </c>
      <c r="E2025" s="2" t="s">
        <v>52</v>
      </c>
      <c r="F2025">
        <v>301</v>
      </c>
      <c r="G2025">
        <f>IF(cukier8[[#This Row],[NIP]]=E2024,G2024+cukier8[[#This Row],[sprzedane kg cukru]],cukier8[[#This Row],[sprzedane kg cukru]])</f>
        <v>18756</v>
      </c>
      <c r="H20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6020</v>
      </c>
    </row>
    <row r="2026" spans="4:8" x14ac:dyDescent="0.25">
      <c r="D2026" s="1">
        <v>41052</v>
      </c>
      <c r="E2026" s="2" t="s">
        <v>52</v>
      </c>
      <c r="F2026">
        <v>179</v>
      </c>
      <c r="G2026">
        <f>IF(cukier8[[#This Row],[NIP]]=E2025,G2025+cukier8[[#This Row],[sprzedane kg cukru]],cukier8[[#This Row],[sprzedane kg cukru]])</f>
        <v>18935</v>
      </c>
      <c r="H20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3580</v>
      </c>
    </row>
    <row r="2027" spans="4:8" x14ac:dyDescent="0.25">
      <c r="D2027" s="1">
        <v>41054</v>
      </c>
      <c r="E2027" s="2" t="s">
        <v>52</v>
      </c>
      <c r="F2027">
        <v>335</v>
      </c>
      <c r="G2027">
        <f>IF(cukier8[[#This Row],[NIP]]=E2026,G2026+cukier8[[#This Row],[sprzedane kg cukru]],cukier8[[#This Row],[sprzedane kg cukru]])</f>
        <v>19270</v>
      </c>
      <c r="H20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6700</v>
      </c>
    </row>
    <row r="2028" spans="4:8" x14ac:dyDescent="0.25">
      <c r="D2028" s="1">
        <v>41061</v>
      </c>
      <c r="E2028" s="2" t="s">
        <v>52</v>
      </c>
      <c r="F2028">
        <v>237</v>
      </c>
      <c r="G2028">
        <f>IF(cukier8[[#This Row],[NIP]]=E2027,G2027+cukier8[[#This Row],[sprzedane kg cukru]],cukier8[[#This Row],[sprzedane kg cukru]])</f>
        <v>19507</v>
      </c>
      <c r="H20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4740</v>
      </c>
    </row>
    <row r="2029" spans="4:8" x14ac:dyDescent="0.25">
      <c r="D2029" s="1">
        <v>41076</v>
      </c>
      <c r="E2029" s="2" t="s">
        <v>52</v>
      </c>
      <c r="F2029">
        <v>221</v>
      </c>
      <c r="G2029">
        <f>IF(cukier8[[#This Row],[NIP]]=E2028,G2028+cukier8[[#This Row],[sprzedane kg cukru]],cukier8[[#This Row],[sprzedane kg cukru]])</f>
        <v>19728</v>
      </c>
      <c r="H20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4420</v>
      </c>
    </row>
    <row r="2030" spans="4:8" x14ac:dyDescent="0.25">
      <c r="D2030" s="1">
        <v>41130</v>
      </c>
      <c r="E2030" s="2" t="s">
        <v>52</v>
      </c>
      <c r="F2030">
        <v>349</v>
      </c>
      <c r="G2030">
        <f>IF(cukier8[[#This Row],[NIP]]=E2029,G2029+cukier8[[#This Row],[sprzedane kg cukru]],cukier8[[#This Row],[sprzedane kg cukru]])</f>
        <v>20077</v>
      </c>
      <c r="H20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6980</v>
      </c>
    </row>
    <row r="2031" spans="4:8" x14ac:dyDescent="0.25">
      <c r="D2031" s="1">
        <v>41148</v>
      </c>
      <c r="E2031" s="2" t="s">
        <v>52</v>
      </c>
      <c r="F2031">
        <v>115</v>
      </c>
      <c r="G2031">
        <f>IF(cukier8[[#This Row],[NIP]]=E2030,G2030+cukier8[[#This Row],[sprzedane kg cukru]],cukier8[[#This Row],[sprzedane kg cukru]])</f>
        <v>20192</v>
      </c>
      <c r="H20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2300</v>
      </c>
    </row>
    <row r="2032" spans="4:8" x14ac:dyDescent="0.25">
      <c r="D2032" s="1">
        <v>41252</v>
      </c>
      <c r="E2032" s="2" t="s">
        <v>52</v>
      </c>
      <c r="F2032">
        <v>319</v>
      </c>
      <c r="G2032">
        <f>IF(cukier8[[#This Row],[NIP]]=E2031,G2031+cukier8[[#This Row],[sprzedane kg cukru]],cukier8[[#This Row],[sprzedane kg cukru]])</f>
        <v>20511</v>
      </c>
      <c r="H20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6380</v>
      </c>
    </row>
    <row r="2033" spans="4:8" x14ac:dyDescent="0.25">
      <c r="D2033" s="1">
        <v>41456</v>
      </c>
      <c r="E2033" s="2" t="s">
        <v>52</v>
      </c>
      <c r="F2033">
        <v>424</v>
      </c>
      <c r="G2033">
        <f>IF(cukier8[[#This Row],[NIP]]=E2032,G2032+cukier8[[#This Row],[sprzedane kg cukru]],cukier8[[#This Row],[sprzedane kg cukru]])</f>
        <v>20935</v>
      </c>
      <c r="H20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8480</v>
      </c>
    </row>
    <row r="2034" spans="4:8" x14ac:dyDescent="0.25">
      <c r="D2034" s="1">
        <v>41681</v>
      </c>
      <c r="E2034" s="2" t="s">
        <v>52</v>
      </c>
      <c r="F2034">
        <v>166</v>
      </c>
      <c r="G2034">
        <f>IF(cukier8[[#This Row],[NIP]]=E2033,G2033+cukier8[[#This Row],[sprzedane kg cukru]],cukier8[[#This Row],[sprzedane kg cukru]])</f>
        <v>21101</v>
      </c>
      <c r="H20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3320</v>
      </c>
    </row>
    <row r="2035" spans="4:8" x14ac:dyDescent="0.25">
      <c r="D2035" s="1">
        <v>41750</v>
      </c>
      <c r="E2035" s="2" t="s">
        <v>52</v>
      </c>
      <c r="F2035">
        <v>254</v>
      </c>
      <c r="G2035">
        <f>IF(cukier8[[#This Row],[NIP]]=E2034,G2034+cukier8[[#This Row],[sprzedane kg cukru]],cukier8[[#This Row],[sprzedane kg cukru]])</f>
        <v>21355</v>
      </c>
      <c r="H20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5080</v>
      </c>
    </row>
    <row r="2036" spans="4:8" x14ac:dyDescent="0.25">
      <c r="D2036" s="1">
        <v>41784</v>
      </c>
      <c r="E2036" s="2" t="s">
        <v>52</v>
      </c>
      <c r="F2036">
        <v>101</v>
      </c>
      <c r="G2036">
        <f>IF(cukier8[[#This Row],[NIP]]=E2035,G2035+cukier8[[#This Row],[sprzedane kg cukru]],cukier8[[#This Row],[sprzedane kg cukru]])</f>
        <v>21456</v>
      </c>
      <c r="H20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2020</v>
      </c>
    </row>
    <row r="2037" spans="4:8" x14ac:dyDescent="0.25">
      <c r="D2037" s="1">
        <v>41853</v>
      </c>
      <c r="E2037" s="2" t="s">
        <v>52</v>
      </c>
      <c r="F2037">
        <v>455</v>
      </c>
      <c r="G2037">
        <f>IF(cukier8[[#This Row],[NIP]]=E2036,G2036+cukier8[[#This Row],[sprzedane kg cukru]],cukier8[[#This Row],[sprzedane kg cukru]])</f>
        <v>21911</v>
      </c>
      <c r="H20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9100</v>
      </c>
    </row>
    <row r="2038" spans="4:8" x14ac:dyDescent="0.25">
      <c r="D2038" s="1">
        <v>41863</v>
      </c>
      <c r="E2038" s="2" t="s">
        <v>52</v>
      </c>
      <c r="F2038">
        <v>138</v>
      </c>
      <c r="G2038">
        <f>IF(cukier8[[#This Row],[NIP]]=E2037,G2037+cukier8[[#This Row],[sprzedane kg cukru]],cukier8[[#This Row],[sprzedane kg cukru]])</f>
        <v>22049</v>
      </c>
      <c r="H20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2760</v>
      </c>
    </row>
    <row r="2039" spans="4:8" x14ac:dyDescent="0.25">
      <c r="D2039" s="1">
        <v>41864</v>
      </c>
      <c r="E2039" s="2" t="s">
        <v>52</v>
      </c>
      <c r="F2039">
        <v>303</v>
      </c>
      <c r="G2039">
        <f>IF(cukier8[[#This Row],[NIP]]=E2038,G2038+cukier8[[#This Row],[sprzedane kg cukru]],cukier8[[#This Row],[sprzedane kg cukru]])</f>
        <v>22352</v>
      </c>
      <c r="H20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6060</v>
      </c>
    </row>
    <row r="2040" spans="4:8" x14ac:dyDescent="0.25">
      <c r="D2040" s="1">
        <v>40510</v>
      </c>
      <c r="E2040" s="2" t="s">
        <v>217</v>
      </c>
      <c r="F2040">
        <v>9</v>
      </c>
      <c r="G2040">
        <f>IF(cukier8[[#This Row],[NIP]]=E2039,G2039+cukier8[[#This Row],[sprzedane kg cukru]],cukier8[[#This Row],[sprzedane kg cukru]])</f>
        <v>9</v>
      </c>
      <c r="H20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41" spans="4:8" x14ac:dyDescent="0.25">
      <c r="D2041" s="1">
        <v>41656</v>
      </c>
      <c r="E2041" s="2" t="s">
        <v>217</v>
      </c>
      <c r="F2041">
        <v>14</v>
      </c>
      <c r="G2041">
        <f>IF(cukier8[[#This Row],[NIP]]=E2040,G2040+cukier8[[#This Row],[sprzedane kg cukru]],cukier8[[#This Row],[sprzedane kg cukru]])</f>
        <v>23</v>
      </c>
      <c r="H20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42" spans="4:8" x14ac:dyDescent="0.25">
      <c r="D2042" s="1">
        <v>38362</v>
      </c>
      <c r="E2042" s="2" t="s">
        <v>5</v>
      </c>
      <c r="F2042">
        <v>5</v>
      </c>
      <c r="G2042">
        <f>IF(cukier8[[#This Row],[NIP]]=E2041,G2041+cukier8[[#This Row],[sprzedane kg cukru]],cukier8[[#This Row],[sprzedane kg cukru]])</f>
        <v>5</v>
      </c>
      <c r="H20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43" spans="4:8" x14ac:dyDescent="0.25">
      <c r="D2043" s="1">
        <v>38515</v>
      </c>
      <c r="E2043" s="2" t="s">
        <v>5</v>
      </c>
      <c r="F2043">
        <v>9</v>
      </c>
      <c r="G2043">
        <f>IF(cukier8[[#This Row],[NIP]]=E2042,G2042+cukier8[[#This Row],[sprzedane kg cukru]],cukier8[[#This Row],[sprzedane kg cukru]])</f>
        <v>14</v>
      </c>
      <c r="H20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44" spans="4:8" x14ac:dyDescent="0.25">
      <c r="D2044" s="1">
        <v>39696</v>
      </c>
      <c r="E2044" s="2" t="s">
        <v>5</v>
      </c>
      <c r="F2044">
        <v>6</v>
      </c>
      <c r="G2044">
        <f>IF(cukier8[[#This Row],[NIP]]=E2043,G2043+cukier8[[#This Row],[sprzedane kg cukru]],cukier8[[#This Row],[sprzedane kg cukru]])</f>
        <v>20</v>
      </c>
      <c r="H20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45" spans="4:8" x14ac:dyDescent="0.25">
      <c r="D2045" s="1">
        <v>41275</v>
      </c>
      <c r="E2045" s="2" t="s">
        <v>5</v>
      </c>
      <c r="F2045">
        <v>7</v>
      </c>
      <c r="G2045">
        <f>IF(cukier8[[#This Row],[NIP]]=E2044,G2044+cukier8[[#This Row],[sprzedane kg cukru]],cukier8[[#This Row],[sprzedane kg cukru]])</f>
        <v>27</v>
      </c>
      <c r="H20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46" spans="4:8" x14ac:dyDescent="0.25">
      <c r="D2046" s="1">
        <v>41475</v>
      </c>
      <c r="E2046" s="2" t="s">
        <v>5</v>
      </c>
      <c r="F2046">
        <v>5</v>
      </c>
      <c r="G2046">
        <f>IF(cukier8[[#This Row],[NIP]]=E2045,G2045+cukier8[[#This Row],[sprzedane kg cukru]],cukier8[[#This Row],[sprzedane kg cukru]])</f>
        <v>32</v>
      </c>
      <c r="H20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47" spans="4:8" x14ac:dyDescent="0.25">
      <c r="D2047" s="1">
        <v>38911</v>
      </c>
      <c r="E2047" s="2" t="s">
        <v>122</v>
      </c>
      <c r="F2047">
        <v>88</v>
      </c>
      <c r="G2047">
        <f>IF(cukier8[[#This Row],[NIP]]=E2046,G2046+cukier8[[#This Row],[sprzedane kg cukru]],cukier8[[#This Row],[sprzedane kg cukru]])</f>
        <v>88</v>
      </c>
      <c r="H20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48" spans="4:8" x14ac:dyDescent="0.25">
      <c r="D2048" s="1">
        <v>39350</v>
      </c>
      <c r="E2048" s="2" t="s">
        <v>122</v>
      </c>
      <c r="F2048">
        <v>78</v>
      </c>
      <c r="G2048">
        <f>IF(cukier8[[#This Row],[NIP]]=E2047,G2047+cukier8[[#This Row],[sprzedane kg cukru]],cukier8[[#This Row],[sprzedane kg cukru]])</f>
        <v>166</v>
      </c>
      <c r="H20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390</v>
      </c>
    </row>
    <row r="2049" spans="4:8" x14ac:dyDescent="0.25">
      <c r="D2049" s="1">
        <v>40013</v>
      </c>
      <c r="E2049" s="2" t="s">
        <v>122</v>
      </c>
      <c r="F2049">
        <v>181</v>
      </c>
      <c r="G2049">
        <f>IF(cukier8[[#This Row],[NIP]]=E2048,G2048+cukier8[[#This Row],[sprzedane kg cukru]],cukier8[[#This Row],[sprzedane kg cukru]])</f>
        <v>347</v>
      </c>
      <c r="H20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905</v>
      </c>
    </row>
    <row r="2050" spans="4:8" x14ac:dyDescent="0.25">
      <c r="D2050" s="1">
        <v>40128</v>
      </c>
      <c r="E2050" s="2" t="s">
        <v>122</v>
      </c>
      <c r="F2050">
        <v>102</v>
      </c>
      <c r="G2050">
        <f>IF(cukier8[[#This Row],[NIP]]=E2049,G2049+cukier8[[#This Row],[sprzedane kg cukru]],cukier8[[#This Row],[sprzedane kg cukru]])</f>
        <v>449</v>
      </c>
      <c r="H20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510</v>
      </c>
    </row>
    <row r="2051" spans="4:8" x14ac:dyDescent="0.25">
      <c r="D2051" s="1">
        <v>40771</v>
      </c>
      <c r="E2051" s="2" t="s">
        <v>122</v>
      </c>
      <c r="F2051">
        <v>140</v>
      </c>
      <c r="G2051">
        <f>IF(cukier8[[#This Row],[NIP]]=E2050,G2050+cukier8[[#This Row],[sprzedane kg cukru]],cukier8[[#This Row],[sprzedane kg cukru]])</f>
        <v>589</v>
      </c>
      <c r="H20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700</v>
      </c>
    </row>
    <row r="2052" spans="4:8" x14ac:dyDescent="0.25">
      <c r="D2052" s="1">
        <v>41512</v>
      </c>
      <c r="E2052" s="2" t="s">
        <v>122</v>
      </c>
      <c r="F2052">
        <v>170</v>
      </c>
      <c r="G2052">
        <f>IF(cukier8[[#This Row],[NIP]]=E2051,G2051+cukier8[[#This Row],[sprzedane kg cukru]],cukier8[[#This Row],[sprzedane kg cukru]])</f>
        <v>759</v>
      </c>
      <c r="H20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850</v>
      </c>
    </row>
    <row r="2053" spans="4:8" x14ac:dyDescent="0.25">
      <c r="D2053" s="1">
        <v>41949</v>
      </c>
      <c r="E2053" s="2" t="s">
        <v>122</v>
      </c>
      <c r="F2053">
        <v>56</v>
      </c>
      <c r="G2053">
        <f>IF(cukier8[[#This Row],[NIP]]=E2052,G2052+cukier8[[#This Row],[sprzedane kg cukru]],cukier8[[#This Row],[sprzedane kg cukru]])</f>
        <v>815</v>
      </c>
      <c r="H20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280</v>
      </c>
    </row>
    <row r="2054" spans="4:8" x14ac:dyDescent="0.25">
      <c r="D2054" s="1">
        <v>40212</v>
      </c>
      <c r="E2054" s="2" t="s">
        <v>206</v>
      </c>
      <c r="F2054">
        <v>6</v>
      </c>
      <c r="G2054">
        <f>IF(cukier8[[#This Row],[NIP]]=E2053,G2053+cukier8[[#This Row],[sprzedane kg cukru]],cukier8[[#This Row],[sprzedane kg cukru]])</f>
        <v>6</v>
      </c>
      <c r="H20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55" spans="4:8" x14ac:dyDescent="0.25">
      <c r="D2055" s="1">
        <v>41793</v>
      </c>
      <c r="E2055" s="2" t="s">
        <v>206</v>
      </c>
      <c r="F2055">
        <v>10</v>
      </c>
      <c r="G2055">
        <f>IF(cukier8[[#This Row],[NIP]]=E2054,G2054+cukier8[[#This Row],[sprzedane kg cukru]],cukier8[[#This Row],[sprzedane kg cukru]])</f>
        <v>16</v>
      </c>
      <c r="H20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56" spans="4:8" x14ac:dyDescent="0.25">
      <c r="D2056" s="1">
        <v>38667</v>
      </c>
      <c r="E2056" s="2" t="s">
        <v>87</v>
      </c>
      <c r="F2056">
        <v>10</v>
      </c>
      <c r="G2056">
        <f>IF(cukier8[[#This Row],[NIP]]=E2055,G2055+cukier8[[#This Row],[sprzedane kg cukru]],cukier8[[#This Row],[sprzedane kg cukru]])</f>
        <v>10</v>
      </c>
      <c r="H20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57" spans="4:8" x14ac:dyDescent="0.25">
      <c r="D2057" s="1">
        <v>40218</v>
      </c>
      <c r="E2057" s="2" t="s">
        <v>87</v>
      </c>
      <c r="F2057">
        <v>4</v>
      </c>
      <c r="G2057">
        <f>IF(cukier8[[#This Row],[NIP]]=E2056,G2056+cukier8[[#This Row],[sprzedane kg cukru]],cukier8[[#This Row],[sprzedane kg cukru]])</f>
        <v>14</v>
      </c>
      <c r="H20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58" spans="4:8" x14ac:dyDescent="0.25">
      <c r="D2058" s="1">
        <v>41614</v>
      </c>
      <c r="E2058" s="2" t="s">
        <v>87</v>
      </c>
      <c r="F2058">
        <v>16</v>
      </c>
      <c r="G2058">
        <f>IF(cukier8[[#This Row],[NIP]]=E2057,G2057+cukier8[[#This Row],[sprzedane kg cukru]],cukier8[[#This Row],[sprzedane kg cukru]])</f>
        <v>30</v>
      </c>
      <c r="H20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59" spans="4:8" x14ac:dyDescent="0.25">
      <c r="D2059" s="1">
        <v>39060</v>
      </c>
      <c r="E2059" s="2" t="s">
        <v>134</v>
      </c>
      <c r="F2059">
        <v>14</v>
      </c>
      <c r="G2059">
        <f>IF(cukier8[[#This Row],[NIP]]=E2058,G2058+cukier8[[#This Row],[sprzedane kg cukru]],cukier8[[#This Row],[sprzedane kg cukru]])</f>
        <v>14</v>
      </c>
      <c r="H20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60" spans="4:8" x14ac:dyDescent="0.25">
      <c r="D2060" s="1">
        <v>41248</v>
      </c>
      <c r="E2060" s="2" t="s">
        <v>134</v>
      </c>
      <c r="F2060">
        <v>10</v>
      </c>
      <c r="G2060">
        <f>IF(cukier8[[#This Row],[NIP]]=E2059,G2059+cukier8[[#This Row],[sprzedane kg cukru]],cukier8[[#This Row],[sprzedane kg cukru]])</f>
        <v>24</v>
      </c>
      <c r="H20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61" spans="4:8" x14ac:dyDescent="0.25">
      <c r="D2061" s="1">
        <v>41375</v>
      </c>
      <c r="E2061" s="2" t="s">
        <v>134</v>
      </c>
      <c r="F2061">
        <v>3</v>
      </c>
      <c r="G2061">
        <f>IF(cukier8[[#This Row],[NIP]]=E2060,G2060+cukier8[[#This Row],[sprzedane kg cukru]],cukier8[[#This Row],[sprzedane kg cukru]])</f>
        <v>27</v>
      </c>
      <c r="H20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62" spans="4:8" x14ac:dyDescent="0.25">
      <c r="D2062" s="1">
        <v>41966</v>
      </c>
      <c r="E2062" s="2" t="s">
        <v>134</v>
      </c>
      <c r="F2062">
        <v>4</v>
      </c>
      <c r="G2062">
        <f>IF(cukier8[[#This Row],[NIP]]=E2061,G2061+cukier8[[#This Row],[sprzedane kg cukru]],cukier8[[#This Row],[sprzedane kg cukru]])</f>
        <v>31</v>
      </c>
      <c r="H20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63" spans="4:8" x14ac:dyDescent="0.25">
      <c r="D2063" s="1">
        <v>38420</v>
      </c>
      <c r="E2063" s="2" t="s">
        <v>29</v>
      </c>
      <c r="F2063">
        <v>16</v>
      </c>
      <c r="G2063">
        <f>IF(cukier8[[#This Row],[NIP]]=E2062,G2062+cukier8[[#This Row],[sprzedane kg cukru]],cukier8[[#This Row],[sprzedane kg cukru]])</f>
        <v>16</v>
      </c>
      <c r="H20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64" spans="4:8" x14ac:dyDescent="0.25">
      <c r="D2064" s="1">
        <v>39109</v>
      </c>
      <c r="E2064" s="2" t="s">
        <v>29</v>
      </c>
      <c r="F2064">
        <v>12</v>
      </c>
      <c r="G2064">
        <f>IF(cukier8[[#This Row],[NIP]]=E2063,G2063+cukier8[[#This Row],[sprzedane kg cukru]],cukier8[[#This Row],[sprzedane kg cukru]])</f>
        <v>28</v>
      </c>
      <c r="H20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65" spans="4:8" x14ac:dyDescent="0.25">
      <c r="D2065" s="1">
        <v>39512</v>
      </c>
      <c r="E2065" s="2" t="s">
        <v>29</v>
      </c>
      <c r="F2065">
        <v>20</v>
      </c>
      <c r="G2065">
        <f>IF(cukier8[[#This Row],[NIP]]=E2064,G2064+cukier8[[#This Row],[sprzedane kg cukru]],cukier8[[#This Row],[sprzedane kg cukru]])</f>
        <v>48</v>
      </c>
      <c r="H20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66" spans="4:8" x14ac:dyDescent="0.25">
      <c r="D2066" s="1">
        <v>40158</v>
      </c>
      <c r="E2066" s="2" t="s">
        <v>29</v>
      </c>
      <c r="F2066">
        <v>18</v>
      </c>
      <c r="G2066">
        <f>IF(cukier8[[#This Row],[NIP]]=E2065,G2065+cukier8[[#This Row],[sprzedane kg cukru]],cukier8[[#This Row],[sprzedane kg cukru]])</f>
        <v>66</v>
      </c>
      <c r="H20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67" spans="4:8" x14ac:dyDescent="0.25">
      <c r="D2067" s="1">
        <v>38440</v>
      </c>
      <c r="E2067" s="2" t="s">
        <v>36</v>
      </c>
      <c r="F2067">
        <v>7</v>
      </c>
      <c r="G2067">
        <f>IF(cukier8[[#This Row],[NIP]]=E2066,G2066+cukier8[[#This Row],[sprzedane kg cukru]],cukier8[[#This Row],[sprzedane kg cukru]])</f>
        <v>7</v>
      </c>
      <c r="H20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68" spans="4:8" x14ac:dyDescent="0.25">
      <c r="D2068" s="1">
        <v>39318</v>
      </c>
      <c r="E2068" s="2" t="s">
        <v>36</v>
      </c>
      <c r="F2068">
        <v>2</v>
      </c>
      <c r="G2068">
        <f>IF(cukier8[[#This Row],[NIP]]=E2067,G2067+cukier8[[#This Row],[sprzedane kg cukru]],cukier8[[#This Row],[sprzedane kg cukru]])</f>
        <v>9</v>
      </c>
      <c r="H206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69" spans="4:8" x14ac:dyDescent="0.25">
      <c r="D2069" s="1">
        <v>38826</v>
      </c>
      <c r="E2069" s="2" t="s">
        <v>106</v>
      </c>
      <c r="F2069">
        <v>4</v>
      </c>
      <c r="G2069">
        <f>IF(cukier8[[#This Row],[NIP]]=E2068,G2068+cukier8[[#This Row],[sprzedane kg cukru]],cukier8[[#This Row],[sprzedane kg cukru]])</f>
        <v>4</v>
      </c>
      <c r="H206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70" spans="4:8" x14ac:dyDescent="0.25">
      <c r="D2070" s="1">
        <v>41053</v>
      </c>
      <c r="E2070" s="2" t="s">
        <v>106</v>
      </c>
      <c r="F2070">
        <v>19</v>
      </c>
      <c r="G2070">
        <f>IF(cukier8[[#This Row],[NIP]]=E2069,G2069+cukier8[[#This Row],[sprzedane kg cukru]],cukier8[[#This Row],[sprzedane kg cukru]])</f>
        <v>23</v>
      </c>
      <c r="H207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71" spans="4:8" x14ac:dyDescent="0.25">
      <c r="D2071" s="1">
        <v>41916</v>
      </c>
      <c r="E2071" s="2" t="s">
        <v>106</v>
      </c>
      <c r="F2071">
        <v>5</v>
      </c>
      <c r="G2071">
        <f>IF(cukier8[[#This Row],[NIP]]=E2070,G2070+cukier8[[#This Row],[sprzedane kg cukru]],cukier8[[#This Row],[sprzedane kg cukru]])</f>
        <v>28</v>
      </c>
      <c r="H207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72" spans="4:8" x14ac:dyDescent="0.25">
      <c r="D2072" s="1">
        <v>39344</v>
      </c>
      <c r="E2072" s="2" t="s">
        <v>149</v>
      </c>
      <c r="F2072">
        <v>10</v>
      </c>
      <c r="G2072">
        <f>IF(cukier8[[#This Row],[NIP]]=E2071,G2071+cukier8[[#This Row],[sprzedane kg cukru]],cukier8[[#This Row],[sprzedane kg cukru]])</f>
        <v>10</v>
      </c>
      <c r="H207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73" spans="4:8" x14ac:dyDescent="0.25">
      <c r="D2073" s="1">
        <v>39812</v>
      </c>
      <c r="E2073" s="2" t="s">
        <v>149</v>
      </c>
      <c r="F2073">
        <v>7</v>
      </c>
      <c r="G2073">
        <f>IF(cukier8[[#This Row],[NIP]]=E2072,G2072+cukier8[[#This Row],[sprzedane kg cukru]],cukier8[[#This Row],[sprzedane kg cukru]])</f>
        <v>17</v>
      </c>
      <c r="H207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74" spans="4:8" x14ac:dyDescent="0.25">
      <c r="D2074" s="1">
        <v>41118</v>
      </c>
      <c r="E2074" s="2" t="s">
        <v>149</v>
      </c>
      <c r="F2074">
        <v>10</v>
      </c>
      <c r="G2074">
        <f>IF(cukier8[[#This Row],[NIP]]=E2073,G2073+cukier8[[#This Row],[sprzedane kg cukru]],cukier8[[#This Row],[sprzedane kg cukru]])</f>
        <v>27</v>
      </c>
      <c r="H207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75" spans="4:8" x14ac:dyDescent="0.25">
      <c r="D2075" s="1">
        <v>41584</v>
      </c>
      <c r="E2075" s="2" t="s">
        <v>149</v>
      </c>
      <c r="F2075">
        <v>1</v>
      </c>
      <c r="G2075">
        <f>IF(cukier8[[#This Row],[NIP]]=E2074,G2074+cukier8[[#This Row],[sprzedane kg cukru]],cukier8[[#This Row],[sprzedane kg cukru]])</f>
        <v>28</v>
      </c>
      <c r="H207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76" spans="4:8" x14ac:dyDescent="0.25">
      <c r="D2076" s="1">
        <v>41820</v>
      </c>
      <c r="E2076" s="2" t="s">
        <v>149</v>
      </c>
      <c r="F2076">
        <v>7</v>
      </c>
      <c r="G2076">
        <f>IF(cukier8[[#This Row],[NIP]]=E2075,G2075+cukier8[[#This Row],[sprzedane kg cukru]],cukier8[[#This Row],[sprzedane kg cukru]])</f>
        <v>35</v>
      </c>
      <c r="H207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77" spans="4:8" x14ac:dyDescent="0.25">
      <c r="D2077" s="1">
        <v>40915</v>
      </c>
      <c r="E2077" s="2" t="s">
        <v>229</v>
      </c>
      <c r="F2077">
        <v>20</v>
      </c>
      <c r="G2077">
        <f>IF(cukier8[[#This Row],[NIP]]=E2076,G2076+cukier8[[#This Row],[sprzedane kg cukru]],cukier8[[#This Row],[sprzedane kg cukru]])</f>
        <v>20</v>
      </c>
      <c r="H207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78" spans="4:8" x14ac:dyDescent="0.25">
      <c r="D2078" s="1">
        <v>38792</v>
      </c>
      <c r="E2078" s="2" t="s">
        <v>102</v>
      </c>
      <c r="F2078">
        <v>17</v>
      </c>
      <c r="G2078">
        <f>IF(cukier8[[#This Row],[NIP]]=E2077,G2077+cukier8[[#This Row],[sprzedane kg cukru]],cukier8[[#This Row],[sprzedane kg cukru]])</f>
        <v>17</v>
      </c>
      <c r="H207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79" spans="4:8" x14ac:dyDescent="0.25">
      <c r="D2079" s="1">
        <v>38931</v>
      </c>
      <c r="E2079" s="2" t="s">
        <v>102</v>
      </c>
      <c r="F2079">
        <v>8</v>
      </c>
      <c r="G2079">
        <f>IF(cukier8[[#This Row],[NIP]]=E2078,G2078+cukier8[[#This Row],[sprzedane kg cukru]],cukier8[[#This Row],[sprzedane kg cukru]])</f>
        <v>25</v>
      </c>
      <c r="H207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80" spans="4:8" x14ac:dyDescent="0.25">
      <c r="D2080" s="1">
        <v>39095</v>
      </c>
      <c r="E2080" s="2" t="s">
        <v>102</v>
      </c>
      <c r="F2080">
        <v>19</v>
      </c>
      <c r="G2080">
        <f>IF(cukier8[[#This Row],[NIP]]=E2079,G2079+cukier8[[#This Row],[sprzedane kg cukru]],cukier8[[#This Row],[sprzedane kg cukru]])</f>
        <v>44</v>
      </c>
      <c r="H208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81" spans="4:8" x14ac:dyDescent="0.25">
      <c r="D2081" s="1">
        <v>39444</v>
      </c>
      <c r="E2081" s="2" t="s">
        <v>102</v>
      </c>
      <c r="F2081">
        <v>4</v>
      </c>
      <c r="G2081">
        <f>IF(cukier8[[#This Row],[NIP]]=E2080,G2080+cukier8[[#This Row],[sprzedane kg cukru]],cukier8[[#This Row],[sprzedane kg cukru]])</f>
        <v>48</v>
      </c>
      <c r="H208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082" spans="4:8" x14ac:dyDescent="0.25">
      <c r="D2082" s="1">
        <v>38453</v>
      </c>
      <c r="E2082" s="2" t="s">
        <v>37</v>
      </c>
      <c r="F2082">
        <v>120</v>
      </c>
      <c r="G2082">
        <f>IF(cukier8[[#This Row],[NIP]]=E2081,G2081+cukier8[[#This Row],[sprzedane kg cukru]],cukier8[[#This Row],[sprzedane kg cukru]])</f>
        <v>120</v>
      </c>
      <c r="H208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600</v>
      </c>
    </row>
    <row r="2083" spans="4:8" x14ac:dyDescent="0.25">
      <c r="D2083" s="1">
        <v>38754</v>
      </c>
      <c r="E2083" s="2" t="s">
        <v>37</v>
      </c>
      <c r="F2083">
        <v>190</v>
      </c>
      <c r="G2083">
        <f>IF(cukier8[[#This Row],[NIP]]=E2082,G2082+cukier8[[#This Row],[sprzedane kg cukru]],cukier8[[#This Row],[sprzedane kg cukru]])</f>
        <v>310</v>
      </c>
      <c r="H208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950</v>
      </c>
    </row>
    <row r="2084" spans="4:8" x14ac:dyDescent="0.25">
      <c r="D2084" s="1">
        <v>38949</v>
      </c>
      <c r="E2084" s="2" t="s">
        <v>37</v>
      </c>
      <c r="F2084">
        <v>97</v>
      </c>
      <c r="G2084">
        <f>IF(cukier8[[#This Row],[NIP]]=E2083,G2083+cukier8[[#This Row],[sprzedane kg cukru]],cukier8[[#This Row],[sprzedane kg cukru]])</f>
        <v>407</v>
      </c>
      <c r="H208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485</v>
      </c>
    </row>
    <row r="2085" spans="4:8" x14ac:dyDescent="0.25">
      <c r="D2085" s="1">
        <v>38956</v>
      </c>
      <c r="E2085" s="2" t="s">
        <v>37</v>
      </c>
      <c r="F2085">
        <v>33</v>
      </c>
      <c r="G2085">
        <f>IF(cukier8[[#This Row],[NIP]]=E2084,G2084+cukier8[[#This Row],[sprzedane kg cukru]],cukier8[[#This Row],[sprzedane kg cukru]])</f>
        <v>440</v>
      </c>
      <c r="H208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165</v>
      </c>
    </row>
    <row r="2086" spans="4:8" x14ac:dyDescent="0.25">
      <c r="D2086" s="1">
        <v>39174</v>
      </c>
      <c r="E2086" s="2" t="s">
        <v>37</v>
      </c>
      <c r="F2086">
        <v>110</v>
      </c>
      <c r="G2086">
        <f>IF(cukier8[[#This Row],[NIP]]=E2085,G2085+cukier8[[#This Row],[sprzedane kg cukru]],cukier8[[#This Row],[sprzedane kg cukru]])</f>
        <v>550</v>
      </c>
      <c r="H208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550</v>
      </c>
    </row>
    <row r="2087" spans="4:8" x14ac:dyDescent="0.25">
      <c r="D2087" s="1">
        <v>39188</v>
      </c>
      <c r="E2087" s="2" t="s">
        <v>37</v>
      </c>
      <c r="F2087">
        <v>30</v>
      </c>
      <c r="G2087">
        <f>IF(cukier8[[#This Row],[NIP]]=E2086,G2086+cukier8[[#This Row],[sprzedane kg cukru]],cukier8[[#This Row],[sprzedane kg cukru]])</f>
        <v>580</v>
      </c>
      <c r="H208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150</v>
      </c>
    </row>
    <row r="2088" spans="4:8" x14ac:dyDescent="0.25">
      <c r="D2088" s="1">
        <v>39253</v>
      </c>
      <c r="E2088" s="2" t="s">
        <v>37</v>
      </c>
      <c r="F2088">
        <v>198</v>
      </c>
      <c r="G2088">
        <f>IF(cukier8[[#This Row],[NIP]]=E2087,G2087+cukier8[[#This Row],[sprzedane kg cukru]],cukier8[[#This Row],[sprzedane kg cukru]])</f>
        <v>778</v>
      </c>
      <c r="H208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990</v>
      </c>
    </row>
    <row r="2089" spans="4:8" x14ac:dyDescent="0.25">
      <c r="D2089" s="1">
        <v>39423</v>
      </c>
      <c r="E2089" s="2" t="s">
        <v>37</v>
      </c>
      <c r="F2089">
        <v>89</v>
      </c>
      <c r="G2089">
        <f>IF(cukier8[[#This Row],[NIP]]=E2088,G2088+cukier8[[#This Row],[sprzedane kg cukru]],cukier8[[#This Row],[sprzedane kg cukru]])</f>
        <v>867</v>
      </c>
      <c r="H208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445</v>
      </c>
    </row>
    <row r="2090" spans="4:8" x14ac:dyDescent="0.25">
      <c r="D2090" s="1">
        <v>39527</v>
      </c>
      <c r="E2090" s="2" t="s">
        <v>37</v>
      </c>
      <c r="F2090">
        <v>125</v>
      </c>
      <c r="G2090">
        <f>IF(cukier8[[#This Row],[NIP]]=E2089,G2089+cukier8[[#This Row],[sprzedane kg cukru]],cukier8[[#This Row],[sprzedane kg cukru]])</f>
        <v>992</v>
      </c>
      <c r="H209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625</v>
      </c>
    </row>
    <row r="2091" spans="4:8" x14ac:dyDescent="0.25">
      <c r="D2091" s="1">
        <v>39628</v>
      </c>
      <c r="E2091" s="2" t="s">
        <v>37</v>
      </c>
      <c r="F2091">
        <v>161</v>
      </c>
      <c r="G2091">
        <f>IF(cukier8[[#This Row],[NIP]]=E2090,G2090+cukier8[[#This Row],[sprzedane kg cukru]],cukier8[[#This Row],[sprzedane kg cukru]])</f>
        <v>1153</v>
      </c>
      <c r="H209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1610</v>
      </c>
    </row>
    <row r="2092" spans="4:8" x14ac:dyDescent="0.25">
      <c r="D2092" s="1">
        <v>39739</v>
      </c>
      <c r="E2092" s="2" t="s">
        <v>37</v>
      </c>
      <c r="F2092">
        <v>140</v>
      </c>
      <c r="G2092">
        <f>IF(cukier8[[#This Row],[NIP]]=E2091,G2091+cukier8[[#This Row],[sprzedane kg cukru]],cukier8[[#This Row],[sprzedane kg cukru]])</f>
        <v>1293</v>
      </c>
      <c r="H209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1400</v>
      </c>
    </row>
    <row r="2093" spans="4:8" x14ac:dyDescent="0.25">
      <c r="D2093" s="1">
        <v>40021</v>
      </c>
      <c r="E2093" s="2" t="s">
        <v>37</v>
      </c>
      <c r="F2093">
        <v>24</v>
      </c>
      <c r="G2093">
        <f>IF(cukier8[[#This Row],[NIP]]=E2092,G2092+cukier8[[#This Row],[sprzedane kg cukru]],cukier8[[#This Row],[sprzedane kg cukru]])</f>
        <v>1317</v>
      </c>
      <c r="H209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240</v>
      </c>
    </row>
    <row r="2094" spans="4:8" x14ac:dyDescent="0.25">
      <c r="D2094" s="1">
        <v>40113</v>
      </c>
      <c r="E2094" s="2" t="s">
        <v>37</v>
      </c>
      <c r="F2094">
        <v>22</v>
      </c>
      <c r="G2094">
        <f>IF(cukier8[[#This Row],[NIP]]=E2093,G2093+cukier8[[#This Row],[sprzedane kg cukru]],cukier8[[#This Row],[sprzedane kg cukru]])</f>
        <v>1339</v>
      </c>
      <c r="H209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220</v>
      </c>
    </row>
    <row r="2095" spans="4:8" x14ac:dyDescent="0.25">
      <c r="D2095" s="1">
        <v>40142</v>
      </c>
      <c r="E2095" s="2" t="s">
        <v>37</v>
      </c>
      <c r="F2095">
        <v>91</v>
      </c>
      <c r="G2095">
        <f>IF(cukier8[[#This Row],[NIP]]=E2094,G2094+cukier8[[#This Row],[sprzedane kg cukru]],cukier8[[#This Row],[sprzedane kg cukru]])</f>
        <v>1430</v>
      </c>
      <c r="H209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910</v>
      </c>
    </row>
    <row r="2096" spans="4:8" x14ac:dyDescent="0.25">
      <c r="D2096" s="1">
        <v>40176</v>
      </c>
      <c r="E2096" s="2" t="s">
        <v>37</v>
      </c>
      <c r="F2096">
        <v>168</v>
      </c>
      <c r="G2096">
        <f>IF(cukier8[[#This Row],[NIP]]=E2095,G2095+cukier8[[#This Row],[sprzedane kg cukru]],cukier8[[#This Row],[sprzedane kg cukru]])</f>
        <v>1598</v>
      </c>
      <c r="H209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1680</v>
      </c>
    </row>
    <row r="2097" spans="4:8" x14ac:dyDescent="0.25">
      <c r="D2097" s="1">
        <v>40211</v>
      </c>
      <c r="E2097" s="2" t="s">
        <v>37</v>
      </c>
      <c r="F2097">
        <v>195</v>
      </c>
      <c r="G2097">
        <f>IF(cukier8[[#This Row],[NIP]]=E2096,G2096+cukier8[[#This Row],[sprzedane kg cukru]],cukier8[[#This Row],[sprzedane kg cukru]])</f>
        <v>1793</v>
      </c>
      <c r="H209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1950</v>
      </c>
    </row>
    <row r="2098" spans="4:8" x14ac:dyDescent="0.25">
      <c r="D2098" s="1">
        <v>40360</v>
      </c>
      <c r="E2098" s="2" t="s">
        <v>37</v>
      </c>
      <c r="F2098">
        <v>170</v>
      </c>
      <c r="G2098">
        <f>IF(cukier8[[#This Row],[NIP]]=E2097,G2097+cukier8[[#This Row],[sprzedane kg cukru]],cukier8[[#This Row],[sprzedane kg cukru]])</f>
        <v>1963</v>
      </c>
      <c r="H209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1700</v>
      </c>
    </row>
    <row r="2099" spans="4:8" x14ac:dyDescent="0.25">
      <c r="D2099" s="1">
        <v>40425</v>
      </c>
      <c r="E2099" s="2" t="s">
        <v>37</v>
      </c>
      <c r="F2099">
        <v>200</v>
      </c>
      <c r="G2099">
        <f>IF(cukier8[[#This Row],[NIP]]=E2098,G2098+cukier8[[#This Row],[sprzedane kg cukru]],cukier8[[#This Row],[sprzedane kg cukru]])</f>
        <v>2163</v>
      </c>
      <c r="H209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2000</v>
      </c>
    </row>
    <row r="2100" spans="4:8" x14ac:dyDescent="0.25">
      <c r="D2100" s="1">
        <v>40439</v>
      </c>
      <c r="E2100" s="2" t="s">
        <v>37</v>
      </c>
      <c r="F2100">
        <v>58</v>
      </c>
      <c r="G2100">
        <f>IF(cukier8[[#This Row],[NIP]]=E2099,G2099+cukier8[[#This Row],[sprzedane kg cukru]],cukier8[[#This Row],[sprzedane kg cukru]])</f>
        <v>2221</v>
      </c>
      <c r="H210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580</v>
      </c>
    </row>
    <row r="2101" spans="4:8" x14ac:dyDescent="0.25">
      <c r="D2101" s="1">
        <v>40465</v>
      </c>
      <c r="E2101" s="2" t="s">
        <v>37</v>
      </c>
      <c r="F2101">
        <v>124</v>
      </c>
      <c r="G2101">
        <f>IF(cukier8[[#This Row],[NIP]]=E2100,G2100+cukier8[[#This Row],[sprzedane kg cukru]],cukier8[[#This Row],[sprzedane kg cukru]])</f>
        <v>2345</v>
      </c>
      <c r="H210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1240</v>
      </c>
    </row>
    <row r="2102" spans="4:8" x14ac:dyDescent="0.25">
      <c r="D2102" s="1">
        <v>40602</v>
      </c>
      <c r="E2102" s="2" t="s">
        <v>37</v>
      </c>
      <c r="F2102">
        <v>114</v>
      </c>
      <c r="G2102">
        <f>IF(cukier8[[#This Row],[NIP]]=E2101,G2101+cukier8[[#This Row],[sprzedane kg cukru]],cukier8[[#This Row],[sprzedane kg cukru]])</f>
        <v>2459</v>
      </c>
      <c r="H210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1140</v>
      </c>
    </row>
    <row r="2103" spans="4:8" x14ac:dyDescent="0.25">
      <c r="D2103" s="1">
        <v>40647</v>
      </c>
      <c r="E2103" s="2" t="s">
        <v>37</v>
      </c>
      <c r="F2103">
        <v>46</v>
      </c>
      <c r="G2103">
        <f>IF(cukier8[[#This Row],[NIP]]=E2102,G2102+cukier8[[#This Row],[sprzedane kg cukru]],cukier8[[#This Row],[sprzedane kg cukru]])</f>
        <v>2505</v>
      </c>
      <c r="H210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460</v>
      </c>
    </row>
    <row r="2104" spans="4:8" x14ac:dyDescent="0.25">
      <c r="D2104" s="1">
        <v>40706</v>
      </c>
      <c r="E2104" s="2" t="s">
        <v>37</v>
      </c>
      <c r="F2104">
        <v>127</v>
      </c>
      <c r="G2104">
        <f>IF(cukier8[[#This Row],[NIP]]=E2103,G2103+cukier8[[#This Row],[sprzedane kg cukru]],cukier8[[#This Row],[sprzedane kg cukru]])</f>
        <v>2632</v>
      </c>
      <c r="H210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1270</v>
      </c>
    </row>
    <row r="2105" spans="4:8" x14ac:dyDescent="0.25">
      <c r="D2105" s="1">
        <v>40733</v>
      </c>
      <c r="E2105" s="2" t="s">
        <v>37</v>
      </c>
      <c r="F2105">
        <v>141</v>
      </c>
      <c r="G2105">
        <f>IF(cukier8[[#This Row],[NIP]]=E2104,G2104+cukier8[[#This Row],[sprzedane kg cukru]],cukier8[[#This Row],[sprzedane kg cukru]])</f>
        <v>2773</v>
      </c>
      <c r="H210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1410</v>
      </c>
    </row>
    <row r="2106" spans="4:8" x14ac:dyDescent="0.25">
      <c r="D2106" s="1">
        <v>40759</v>
      </c>
      <c r="E2106" s="2" t="s">
        <v>37</v>
      </c>
      <c r="F2106">
        <v>165</v>
      </c>
      <c r="G2106">
        <f>IF(cukier8[[#This Row],[NIP]]=E2105,G2105+cukier8[[#This Row],[sprzedane kg cukru]],cukier8[[#This Row],[sprzedane kg cukru]])</f>
        <v>2938</v>
      </c>
      <c r="H210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1650</v>
      </c>
    </row>
    <row r="2107" spans="4:8" x14ac:dyDescent="0.25">
      <c r="D2107" s="1">
        <v>40760</v>
      </c>
      <c r="E2107" s="2" t="s">
        <v>37</v>
      </c>
      <c r="F2107">
        <v>180</v>
      </c>
      <c r="G2107">
        <f>IF(cukier8[[#This Row],[NIP]]=E2106,G2106+cukier8[[#This Row],[sprzedane kg cukru]],cukier8[[#This Row],[sprzedane kg cukru]])</f>
        <v>3118</v>
      </c>
      <c r="H210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1800</v>
      </c>
    </row>
    <row r="2108" spans="4:8" x14ac:dyDescent="0.25">
      <c r="D2108" s="1">
        <v>40767</v>
      </c>
      <c r="E2108" s="2" t="s">
        <v>37</v>
      </c>
      <c r="F2108">
        <v>128</v>
      </c>
      <c r="G2108">
        <f>IF(cukier8[[#This Row],[NIP]]=E2107,G2107+cukier8[[#This Row],[sprzedane kg cukru]],cukier8[[#This Row],[sprzedane kg cukru]])</f>
        <v>3246</v>
      </c>
      <c r="H210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1280</v>
      </c>
    </row>
    <row r="2109" spans="4:8" x14ac:dyDescent="0.25">
      <c r="D2109" s="1">
        <v>40986</v>
      </c>
      <c r="E2109" s="2" t="s">
        <v>37</v>
      </c>
      <c r="F2109">
        <v>140</v>
      </c>
      <c r="G2109">
        <f>IF(cukier8[[#This Row],[NIP]]=E2108,G2108+cukier8[[#This Row],[sprzedane kg cukru]],cukier8[[#This Row],[sprzedane kg cukru]])</f>
        <v>3386</v>
      </c>
      <c r="H210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1400</v>
      </c>
    </row>
    <row r="2110" spans="4:8" x14ac:dyDescent="0.25">
      <c r="D2110" s="1">
        <v>41067</v>
      </c>
      <c r="E2110" s="2" t="s">
        <v>37</v>
      </c>
      <c r="F2110">
        <v>147</v>
      </c>
      <c r="G2110">
        <f>IF(cukier8[[#This Row],[NIP]]=E2109,G2109+cukier8[[#This Row],[sprzedane kg cukru]],cukier8[[#This Row],[sprzedane kg cukru]])</f>
        <v>3533</v>
      </c>
      <c r="H211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1470</v>
      </c>
    </row>
    <row r="2111" spans="4:8" x14ac:dyDescent="0.25">
      <c r="D2111" s="1">
        <v>41141</v>
      </c>
      <c r="E2111" s="2" t="s">
        <v>37</v>
      </c>
      <c r="F2111">
        <v>76</v>
      </c>
      <c r="G2111">
        <f>IF(cukier8[[#This Row],[NIP]]=E2110,G2110+cukier8[[#This Row],[sprzedane kg cukru]],cukier8[[#This Row],[sprzedane kg cukru]])</f>
        <v>3609</v>
      </c>
      <c r="H211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760</v>
      </c>
    </row>
    <row r="2112" spans="4:8" x14ac:dyDescent="0.25">
      <c r="D2112" s="1">
        <v>41362</v>
      </c>
      <c r="E2112" s="2" t="s">
        <v>37</v>
      </c>
      <c r="F2112">
        <v>37</v>
      </c>
      <c r="G2112">
        <f>IF(cukier8[[#This Row],[NIP]]=E2111,G2111+cukier8[[#This Row],[sprzedane kg cukru]],cukier8[[#This Row],[sprzedane kg cukru]])</f>
        <v>3646</v>
      </c>
      <c r="H211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370</v>
      </c>
    </row>
    <row r="2113" spans="4:8" x14ac:dyDescent="0.25">
      <c r="D2113" s="1">
        <v>41472</v>
      </c>
      <c r="E2113" s="2" t="s">
        <v>37</v>
      </c>
      <c r="F2113">
        <v>60</v>
      </c>
      <c r="G2113">
        <f>IF(cukier8[[#This Row],[NIP]]=E2112,G2112+cukier8[[#This Row],[sprzedane kg cukru]],cukier8[[#This Row],[sprzedane kg cukru]])</f>
        <v>3706</v>
      </c>
      <c r="H211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600</v>
      </c>
    </row>
    <row r="2114" spans="4:8" x14ac:dyDescent="0.25">
      <c r="D2114" s="1">
        <v>41629</v>
      </c>
      <c r="E2114" s="2" t="s">
        <v>37</v>
      </c>
      <c r="F2114">
        <v>192</v>
      </c>
      <c r="G2114">
        <f>IF(cukier8[[#This Row],[NIP]]=E2113,G2113+cukier8[[#This Row],[sprzedane kg cukru]],cukier8[[#This Row],[sprzedane kg cukru]])</f>
        <v>3898</v>
      </c>
      <c r="H211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1920</v>
      </c>
    </row>
    <row r="2115" spans="4:8" x14ac:dyDescent="0.25">
      <c r="D2115" s="1">
        <v>41630</v>
      </c>
      <c r="E2115" s="2" t="s">
        <v>37</v>
      </c>
      <c r="F2115">
        <v>92</v>
      </c>
      <c r="G2115">
        <f>IF(cukier8[[#This Row],[NIP]]=E2114,G2114+cukier8[[#This Row],[sprzedane kg cukru]],cukier8[[#This Row],[sprzedane kg cukru]])</f>
        <v>3990</v>
      </c>
      <c r="H211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920</v>
      </c>
    </row>
    <row r="2116" spans="4:8" x14ac:dyDescent="0.25">
      <c r="D2116" s="1">
        <v>41701</v>
      </c>
      <c r="E2116" s="2" t="s">
        <v>37</v>
      </c>
      <c r="F2116">
        <v>102</v>
      </c>
      <c r="G2116">
        <f>IF(cukier8[[#This Row],[NIP]]=E2115,G2115+cukier8[[#This Row],[sprzedane kg cukru]],cukier8[[#This Row],[sprzedane kg cukru]])</f>
        <v>4092</v>
      </c>
      <c r="H211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1020</v>
      </c>
    </row>
    <row r="2117" spans="4:8" x14ac:dyDescent="0.25">
      <c r="D2117" s="1">
        <v>41776</v>
      </c>
      <c r="E2117" s="2" t="s">
        <v>37</v>
      </c>
      <c r="F2117">
        <v>161</v>
      </c>
      <c r="G2117">
        <f>IF(cukier8[[#This Row],[NIP]]=E2116,G2116+cukier8[[#This Row],[sprzedane kg cukru]],cukier8[[#This Row],[sprzedane kg cukru]])</f>
        <v>4253</v>
      </c>
      <c r="H211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1610</v>
      </c>
    </row>
    <row r="2118" spans="4:8" x14ac:dyDescent="0.25">
      <c r="D2118" s="1">
        <v>41802</v>
      </c>
      <c r="E2118" s="2" t="s">
        <v>37</v>
      </c>
      <c r="F2118">
        <v>154</v>
      </c>
      <c r="G2118">
        <f>IF(cukier8[[#This Row],[NIP]]=E2117,G2117+cukier8[[#This Row],[sprzedane kg cukru]],cukier8[[#This Row],[sprzedane kg cukru]])</f>
        <v>4407</v>
      </c>
      <c r="H211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1540</v>
      </c>
    </row>
    <row r="2119" spans="4:8" x14ac:dyDescent="0.25">
      <c r="D2119" s="1">
        <v>38589</v>
      </c>
      <c r="E2119" s="2" t="s">
        <v>77</v>
      </c>
      <c r="F2119">
        <v>8</v>
      </c>
      <c r="G2119">
        <f>IF(cukier8[[#This Row],[NIP]]=E2118,G2118+cukier8[[#This Row],[sprzedane kg cukru]],cukier8[[#This Row],[sprzedane kg cukru]])</f>
        <v>8</v>
      </c>
      <c r="H211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20" spans="4:8" x14ac:dyDescent="0.25">
      <c r="D2120" s="1">
        <v>39184</v>
      </c>
      <c r="E2120" s="2" t="s">
        <v>77</v>
      </c>
      <c r="F2120">
        <v>12</v>
      </c>
      <c r="G2120">
        <f>IF(cukier8[[#This Row],[NIP]]=E2119,G2119+cukier8[[#This Row],[sprzedane kg cukru]],cukier8[[#This Row],[sprzedane kg cukru]])</f>
        <v>20</v>
      </c>
      <c r="H212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21" spans="4:8" x14ac:dyDescent="0.25">
      <c r="D2121" s="1">
        <v>40839</v>
      </c>
      <c r="E2121" s="2" t="s">
        <v>77</v>
      </c>
      <c r="F2121">
        <v>2</v>
      </c>
      <c r="G2121">
        <f>IF(cukier8[[#This Row],[NIP]]=E2120,G2120+cukier8[[#This Row],[sprzedane kg cukru]],cukier8[[#This Row],[sprzedane kg cukru]])</f>
        <v>22</v>
      </c>
      <c r="H212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22" spans="4:8" x14ac:dyDescent="0.25">
      <c r="D2122" s="1">
        <v>41577</v>
      </c>
      <c r="E2122" s="2" t="s">
        <v>77</v>
      </c>
      <c r="F2122">
        <v>4</v>
      </c>
      <c r="G2122">
        <f>IF(cukier8[[#This Row],[NIP]]=E2121,G2121+cukier8[[#This Row],[sprzedane kg cukru]],cukier8[[#This Row],[sprzedane kg cukru]])</f>
        <v>26</v>
      </c>
      <c r="H212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23" spans="4:8" x14ac:dyDescent="0.25">
      <c r="D2123" s="1">
        <v>39049</v>
      </c>
      <c r="E2123" s="2" t="s">
        <v>130</v>
      </c>
      <c r="F2123">
        <v>6</v>
      </c>
      <c r="G2123">
        <f>IF(cukier8[[#This Row],[NIP]]=E2122,G2122+cukier8[[#This Row],[sprzedane kg cukru]],cukier8[[#This Row],[sprzedane kg cukru]])</f>
        <v>6</v>
      </c>
      <c r="H212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24" spans="4:8" x14ac:dyDescent="0.25">
      <c r="D2124" s="1">
        <v>41716</v>
      </c>
      <c r="E2124" s="2" t="s">
        <v>130</v>
      </c>
      <c r="F2124">
        <v>1</v>
      </c>
      <c r="G2124">
        <f>IF(cukier8[[#This Row],[NIP]]=E2123,G2123+cukier8[[#This Row],[sprzedane kg cukru]],cukier8[[#This Row],[sprzedane kg cukru]])</f>
        <v>7</v>
      </c>
      <c r="H212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25" spans="4:8" x14ac:dyDescent="0.25">
      <c r="D2125" s="1">
        <v>40573</v>
      </c>
      <c r="E2125" s="2" t="s">
        <v>218</v>
      </c>
      <c r="F2125">
        <v>18</v>
      </c>
      <c r="G2125">
        <f>IF(cukier8[[#This Row],[NIP]]=E2124,G2124+cukier8[[#This Row],[sprzedane kg cukru]],cukier8[[#This Row],[sprzedane kg cukru]])</f>
        <v>18</v>
      </c>
      <c r="H212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26" spans="4:8" x14ac:dyDescent="0.25">
      <c r="D2126" s="1">
        <v>38577</v>
      </c>
      <c r="E2126" s="2" t="s">
        <v>72</v>
      </c>
      <c r="F2126">
        <v>6</v>
      </c>
      <c r="G2126">
        <f>IF(cukier8[[#This Row],[NIP]]=E2125,G2125+cukier8[[#This Row],[sprzedane kg cukru]],cukier8[[#This Row],[sprzedane kg cukru]])</f>
        <v>6</v>
      </c>
      <c r="H212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27" spans="4:8" x14ac:dyDescent="0.25">
      <c r="D2127" s="1">
        <v>39780</v>
      </c>
      <c r="E2127" s="2" t="s">
        <v>72</v>
      </c>
      <c r="F2127">
        <v>11</v>
      </c>
      <c r="G2127">
        <f>IF(cukier8[[#This Row],[NIP]]=E2126,G2126+cukier8[[#This Row],[sprzedane kg cukru]],cukier8[[#This Row],[sprzedane kg cukru]])</f>
        <v>17</v>
      </c>
      <c r="H212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28" spans="4:8" x14ac:dyDescent="0.25">
      <c r="D2128" s="1">
        <v>40107</v>
      </c>
      <c r="E2128" s="2" t="s">
        <v>72</v>
      </c>
      <c r="F2128">
        <v>5</v>
      </c>
      <c r="G2128">
        <f>IF(cukier8[[#This Row],[NIP]]=E2127,G2127+cukier8[[#This Row],[sprzedane kg cukru]],cukier8[[#This Row],[sprzedane kg cukru]])</f>
        <v>22</v>
      </c>
      <c r="H212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29" spans="4:8" x14ac:dyDescent="0.25">
      <c r="D2129" s="1">
        <v>40491</v>
      </c>
      <c r="E2129" s="2" t="s">
        <v>72</v>
      </c>
      <c r="F2129">
        <v>17</v>
      </c>
      <c r="G2129">
        <f>IF(cukier8[[#This Row],[NIP]]=E2128,G2128+cukier8[[#This Row],[sprzedane kg cukru]],cukier8[[#This Row],[sprzedane kg cukru]])</f>
        <v>39</v>
      </c>
      <c r="H212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30" spans="4:8" x14ac:dyDescent="0.25">
      <c r="D2130" s="1">
        <v>41921</v>
      </c>
      <c r="E2130" s="2" t="s">
        <v>72</v>
      </c>
      <c r="F2130">
        <v>16</v>
      </c>
      <c r="G2130">
        <f>IF(cukier8[[#This Row],[NIP]]=E2129,G2129+cukier8[[#This Row],[sprzedane kg cukru]],cukier8[[#This Row],[sprzedane kg cukru]])</f>
        <v>55</v>
      </c>
      <c r="H213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31" spans="4:8" x14ac:dyDescent="0.25">
      <c r="D2131" s="1">
        <v>38910</v>
      </c>
      <c r="E2131" s="2" t="s">
        <v>121</v>
      </c>
      <c r="F2131">
        <v>9</v>
      </c>
      <c r="G2131">
        <f>IF(cukier8[[#This Row],[NIP]]=E2130,G2130+cukier8[[#This Row],[sprzedane kg cukru]],cukier8[[#This Row],[sprzedane kg cukru]])</f>
        <v>9</v>
      </c>
      <c r="H213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32" spans="4:8" x14ac:dyDescent="0.25">
      <c r="D2132" s="1">
        <v>39308</v>
      </c>
      <c r="E2132" s="2" t="s">
        <v>121</v>
      </c>
      <c r="F2132">
        <v>11</v>
      </c>
      <c r="G2132">
        <f>IF(cukier8[[#This Row],[NIP]]=E2131,G2131+cukier8[[#This Row],[sprzedane kg cukru]],cukier8[[#This Row],[sprzedane kg cukru]])</f>
        <v>20</v>
      </c>
      <c r="H213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33" spans="4:8" x14ac:dyDescent="0.25">
      <c r="D2133" s="1">
        <v>39505</v>
      </c>
      <c r="E2133" s="2" t="s">
        <v>121</v>
      </c>
      <c r="F2133">
        <v>5</v>
      </c>
      <c r="G2133">
        <f>IF(cukier8[[#This Row],[NIP]]=E2132,G2132+cukier8[[#This Row],[sprzedane kg cukru]],cukier8[[#This Row],[sprzedane kg cukru]])</f>
        <v>25</v>
      </c>
      <c r="H213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34" spans="4:8" x14ac:dyDescent="0.25">
      <c r="D2134" s="1">
        <v>41945</v>
      </c>
      <c r="E2134" s="2" t="s">
        <v>121</v>
      </c>
      <c r="F2134">
        <v>11</v>
      </c>
      <c r="G2134">
        <f>IF(cukier8[[#This Row],[NIP]]=E2133,G2133+cukier8[[#This Row],[sprzedane kg cukru]],cukier8[[#This Row],[sprzedane kg cukru]])</f>
        <v>36</v>
      </c>
      <c r="H213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35" spans="4:8" x14ac:dyDescent="0.25">
      <c r="D2135" s="1">
        <v>38790</v>
      </c>
      <c r="E2135" s="2" t="s">
        <v>101</v>
      </c>
      <c r="F2135">
        <v>10</v>
      </c>
      <c r="G2135">
        <f>IF(cukier8[[#This Row],[NIP]]=E2134,G2134+cukier8[[#This Row],[sprzedane kg cukru]],cukier8[[#This Row],[sprzedane kg cukru]])</f>
        <v>10</v>
      </c>
      <c r="H213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36" spans="4:8" x14ac:dyDescent="0.25">
      <c r="D2136" s="1">
        <v>39111</v>
      </c>
      <c r="E2136" s="2" t="s">
        <v>101</v>
      </c>
      <c r="F2136">
        <v>12</v>
      </c>
      <c r="G2136">
        <f>IF(cukier8[[#This Row],[NIP]]=E2135,G2135+cukier8[[#This Row],[sprzedane kg cukru]],cukier8[[#This Row],[sprzedane kg cukru]])</f>
        <v>22</v>
      </c>
      <c r="H213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37" spans="4:8" x14ac:dyDescent="0.25">
      <c r="D2137" s="1">
        <v>41576</v>
      </c>
      <c r="E2137" s="2" t="s">
        <v>101</v>
      </c>
      <c r="F2137">
        <v>19</v>
      </c>
      <c r="G2137">
        <f>IF(cukier8[[#This Row],[NIP]]=E2136,G2136+cukier8[[#This Row],[sprzedane kg cukru]],cukier8[[#This Row],[sprzedane kg cukru]])</f>
        <v>41</v>
      </c>
      <c r="H213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38" spans="4:8" x14ac:dyDescent="0.25">
      <c r="D2138" s="1">
        <v>38887</v>
      </c>
      <c r="E2138" s="2" t="s">
        <v>116</v>
      </c>
      <c r="F2138">
        <v>7</v>
      </c>
      <c r="G2138">
        <f>IF(cukier8[[#This Row],[NIP]]=E2137,G2137+cukier8[[#This Row],[sprzedane kg cukru]],cukier8[[#This Row],[sprzedane kg cukru]])</f>
        <v>7</v>
      </c>
      <c r="H213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39" spans="4:8" x14ac:dyDescent="0.25">
      <c r="D2139" s="1">
        <v>38815</v>
      </c>
      <c r="E2139" s="2" t="s">
        <v>104</v>
      </c>
      <c r="F2139">
        <v>171</v>
      </c>
      <c r="G2139">
        <f>IF(cukier8[[#This Row],[NIP]]=E2138,G2138+cukier8[[#This Row],[sprzedane kg cukru]],cukier8[[#This Row],[sprzedane kg cukru]])</f>
        <v>171</v>
      </c>
      <c r="H213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855</v>
      </c>
    </row>
    <row r="2140" spans="4:8" x14ac:dyDescent="0.25">
      <c r="D2140" s="1">
        <v>38864</v>
      </c>
      <c r="E2140" s="2" t="s">
        <v>104</v>
      </c>
      <c r="F2140">
        <v>243</v>
      </c>
      <c r="G2140">
        <f>IF(cukier8[[#This Row],[NIP]]=E2139,G2139+cukier8[[#This Row],[sprzedane kg cukru]],cukier8[[#This Row],[sprzedane kg cukru]])</f>
        <v>414</v>
      </c>
      <c r="H214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1215</v>
      </c>
    </row>
    <row r="2141" spans="4:8" x14ac:dyDescent="0.25">
      <c r="D2141" s="1">
        <v>38919</v>
      </c>
      <c r="E2141" s="2" t="s">
        <v>104</v>
      </c>
      <c r="F2141">
        <v>382</v>
      </c>
      <c r="G2141">
        <f>IF(cukier8[[#This Row],[NIP]]=E2140,G2140+cukier8[[#This Row],[sprzedane kg cukru]],cukier8[[#This Row],[sprzedane kg cukru]])</f>
        <v>796</v>
      </c>
      <c r="H214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1910</v>
      </c>
    </row>
    <row r="2142" spans="4:8" x14ac:dyDescent="0.25">
      <c r="D2142" s="1">
        <v>38974</v>
      </c>
      <c r="E2142" s="2" t="s">
        <v>104</v>
      </c>
      <c r="F2142">
        <v>343</v>
      </c>
      <c r="G2142">
        <f>IF(cukier8[[#This Row],[NIP]]=E2141,G2141+cukier8[[#This Row],[sprzedane kg cukru]],cukier8[[#This Row],[sprzedane kg cukru]])</f>
        <v>1139</v>
      </c>
      <c r="H214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3430</v>
      </c>
    </row>
    <row r="2143" spans="4:8" x14ac:dyDescent="0.25">
      <c r="D2143" s="1">
        <v>39527</v>
      </c>
      <c r="E2143" s="2" t="s">
        <v>104</v>
      </c>
      <c r="F2143">
        <v>298</v>
      </c>
      <c r="G2143">
        <f>IF(cukier8[[#This Row],[NIP]]=E2142,G2142+cukier8[[#This Row],[sprzedane kg cukru]],cukier8[[#This Row],[sprzedane kg cukru]])</f>
        <v>1437</v>
      </c>
      <c r="H214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2980</v>
      </c>
    </row>
    <row r="2144" spans="4:8" x14ac:dyDescent="0.25">
      <c r="D2144" s="1">
        <v>39549</v>
      </c>
      <c r="E2144" s="2" t="s">
        <v>104</v>
      </c>
      <c r="F2144">
        <v>477</v>
      </c>
      <c r="G2144">
        <f>IF(cukier8[[#This Row],[NIP]]=E2143,G2143+cukier8[[#This Row],[sprzedane kg cukru]],cukier8[[#This Row],[sprzedane kg cukru]])</f>
        <v>1914</v>
      </c>
      <c r="H214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4770</v>
      </c>
    </row>
    <row r="2145" spans="4:8" x14ac:dyDescent="0.25">
      <c r="D2145" s="1">
        <v>39584</v>
      </c>
      <c r="E2145" s="2" t="s">
        <v>104</v>
      </c>
      <c r="F2145">
        <v>431</v>
      </c>
      <c r="G2145">
        <f>IF(cukier8[[#This Row],[NIP]]=E2144,G2144+cukier8[[#This Row],[sprzedane kg cukru]],cukier8[[#This Row],[sprzedane kg cukru]])</f>
        <v>2345</v>
      </c>
      <c r="H214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4310</v>
      </c>
    </row>
    <row r="2146" spans="4:8" x14ac:dyDescent="0.25">
      <c r="D2146" s="1">
        <v>39692</v>
      </c>
      <c r="E2146" s="2" t="s">
        <v>104</v>
      </c>
      <c r="F2146">
        <v>346</v>
      </c>
      <c r="G2146">
        <f>IF(cukier8[[#This Row],[NIP]]=E2145,G2145+cukier8[[#This Row],[sprzedane kg cukru]],cukier8[[#This Row],[sprzedane kg cukru]])</f>
        <v>2691</v>
      </c>
      <c r="H214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3460</v>
      </c>
    </row>
    <row r="2147" spans="4:8" x14ac:dyDescent="0.25">
      <c r="D2147" s="1">
        <v>40072</v>
      </c>
      <c r="E2147" s="2" t="s">
        <v>104</v>
      </c>
      <c r="F2147">
        <v>395</v>
      </c>
      <c r="G2147">
        <f>IF(cukier8[[#This Row],[NIP]]=E2146,G2146+cukier8[[#This Row],[sprzedane kg cukru]],cukier8[[#This Row],[sprzedane kg cukru]])</f>
        <v>3086</v>
      </c>
      <c r="H214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3950</v>
      </c>
    </row>
    <row r="2148" spans="4:8" x14ac:dyDescent="0.25">
      <c r="D2148" s="1">
        <v>40121</v>
      </c>
      <c r="E2148" s="2" t="s">
        <v>104</v>
      </c>
      <c r="F2148">
        <v>200</v>
      </c>
      <c r="G2148">
        <f>IF(cukier8[[#This Row],[NIP]]=E2147,G2147+cukier8[[#This Row],[sprzedane kg cukru]],cukier8[[#This Row],[sprzedane kg cukru]])</f>
        <v>3286</v>
      </c>
      <c r="H214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2000</v>
      </c>
    </row>
    <row r="2149" spans="4:8" x14ac:dyDescent="0.25">
      <c r="D2149" s="1">
        <v>40350</v>
      </c>
      <c r="E2149" s="2" t="s">
        <v>104</v>
      </c>
      <c r="F2149">
        <v>260</v>
      </c>
      <c r="G2149">
        <f>IF(cukier8[[#This Row],[NIP]]=E2148,G2148+cukier8[[#This Row],[sprzedane kg cukru]],cukier8[[#This Row],[sprzedane kg cukru]])</f>
        <v>3546</v>
      </c>
      <c r="H214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2600</v>
      </c>
    </row>
    <row r="2150" spans="4:8" x14ac:dyDescent="0.25">
      <c r="D2150" s="1">
        <v>40736</v>
      </c>
      <c r="E2150" s="2" t="s">
        <v>104</v>
      </c>
      <c r="F2150">
        <v>329</v>
      </c>
      <c r="G2150">
        <f>IF(cukier8[[#This Row],[NIP]]=E2149,G2149+cukier8[[#This Row],[sprzedane kg cukru]],cukier8[[#This Row],[sprzedane kg cukru]])</f>
        <v>3875</v>
      </c>
      <c r="H215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3290</v>
      </c>
    </row>
    <row r="2151" spans="4:8" x14ac:dyDescent="0.25">
      <c r="D2151" s="1">
        <v>40807</v>
      </c>
      <c r="E2151" s="2" t="s">
        <v>104</v>
      </c>
      <c r="F2151">
        <v>249</v>
      </c>
      <c r="G2151">
        <f>IF(cukier8[[#This Row],[NIP]]=E2150,G2150+cukier8[[#This Row],[sprzedane kg cukru]],cukier8[[#This Row],[sprzedane kg cukru]])</f>
        <v>4124</v>
      </c>
      <c r="H215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2490</v>
      </c>
    </row>
    <row r="2152" spans="4:8" x14ac:dyDescent="0.25">
      <c r="D2152" s="1">
        <v>40955</v>
      </c>
      <c r="E2152" s="2" t="s">
        <v>104</v>
      </c>
      <c r="F2152">
        <v>248</v>
      </c>
      <c r="G2152">
        <f>IF(cukier8[[#This Row],[NIP]]=E2151,G2151+cukier8[[#This Row],[sprzedane kg cukru]],cukier8[[#This Row],[sprzedane kg cukru]])</f>
        <v>4372</v>
      </c>
      <c r="H215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2480</v>
      </c>
    </row>
    <row r="2153" spans="4:8" x14ac:dyDescent="0.25">
      <c r="D2153" s="1">
        <v>40971</v>
      </c>
      <c r="E2153" s="2" t="s">
        <v>104</v>
      </c>
      <c r="F2153">
        <v>221</v>
      </c>
      <c r="G2153">
        <f>IF(cukier8[[#This Row],[NIP]]=E2152,G2152+cukier8[[#This Row],[sprzedane kg cukru]],cukier8[[#This Row],[sprzedane kg cukru]])</f>
        <v>4593</v>
      </c>
      <c r="H215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2210</v>
      </c>
    </row>
    <row r="2154" spans="4:8" x14ac:dyDescent="0.25">
      <c r="D2154" s="1">
        <v>41011</v>
      </c>
      <c r="E2154" s="2" t="s">
        <v>104</v>
      </c>
      <c r="F2154">
        <v>353</v>
      </c>
      <c r="G2154">
        <f>IF(cukier8[[#This Row],[NIP]]=E2153,G2153+cukier8[[#This Row],[sprzedane kg cukru]],cukier8[[#This Row],[sprzedane kg cukru]])</f>
        <v>4946</v>
      </c>
      <c r="H215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3530</v>
      </c>
    </row>
    <row r="2155" spans="4:8" x14ac:dyDescent="0.25">
      <c r="D2155" s="1">
        <v>41147</v>
      </c>
      <c r="E2155" s="2" t="s">
        <v>104</v>
      </c>
      <c r="F2155">
        <v>344</v>
      </c>
      <c r="G2155">
        <f>IF(cukier8[[#This Row],[NIP]]=E2154,G2154+cukier8[[#This Row],[sprzedane kg cukru]],cukier8[[#This Row],[sprzedane kg cukru]])</f>
        <v>5290</v>
      </c>
      <c r="H215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3440</v>
      </c>
    </row>
    <row r="2156" spans="4:8" x14ac:dyDescent="0.25">
      <c r="D2156" s="1">
        <v>41346</v>
      </c>
      <c r="E2156" s="2" t="s">
        <v>104</v>
      </c>
      <c r="F2156">
        <v>424</v>
      </c>
      <c r="G2156">
        <f>IF(cukier8[[#This Row],[NIP]]=E2155,G2155+cukier8[[#This Row],[sprzedane kg cukru]],cukier8[[#This Row],[sprzedane kg cukru]])</f>
        <v>5714</v>
      </c>
      <c r="H215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4240</v>
      </c>
    </row>
    <row r="2157" spans="4:8" x14ac:dyDescent="0.25">
      <c r="D2157" s="1">
        <v>41476</v>
      </c>
      <c r="E2157" s="2" t="s">
        <v>104</v>
      </c>
      <c r="F2157">
        <v>125</v>
      </c>
      <c r="G2157">
        <f>IF(cukier8[[#This Row],[NIP]]=E2156,G2156+cukier8[[#This Row],[sprzedane kg cukru]],cukier8[[#This Row],[sprzedane kg cukru]])</f>
        <v>5839</v>
      </c>
      <c r="H215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1250</v>
      </c>
    </row>
    <row r="2158" spans="4:8" x14ac:dyDescent="0.25">
      <c r="D2158" s="1">
        <v>41491</v>
      </c>
      <c r="E2158" s="2" t="s">
        <v>104</v>
      </c>
      <c r="F2158">
        <v>338</v>
      </c>
      <c r="G2158">
        <f>IF(cukier8[[#This Row],[NIP]]=E2157,G2157+cukier8[[#This Row],[sprzedane kg cukru]],cukier8[[#This Row],[sprzedane kg cukru]])</f>
        <v>6177</v>
      </c>
      <c r="H2158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3380</v>
      </c>
    </row>
    <row r="2159" spans="4:8" x14ac:dyDescent="0.25">
      <c r="D2159" s="1">
        <v>41503</v>
      </c>
      <c r="E2159" s="2" t="s">
        <v>104</v>
      </c>
      <c r="F2159">
        <v>166</v>
      </c>
      <c r="G2159">
        <f>IF(cukier8[[#This Row],[NIP]]=E2158,G2158+cukier8[[#This Row],[sprzedane kg cukru]],cukier8[[#This Row],[sprzedane kg cukru]])</f>
        <v>6343</v>
      </c>
      <c r="H2159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1660</v>
      </c>
    </row>
    <row r="2160" spans="4:8" x14ac:dyDescent="0.25">
      <c r="D2160" s="1">
        <v>41647</v>
      </c>
      <c r="E2160" s="2" t="s">
        <v>104</v>
      </c>
      <c r="F2160">
        <v>143</v>
      </c>
      <c r="G2160">
        <f>IF(cukier8[[#This Row],[NIP]]=E2159,G2159+cukier8[[#This Row],[sprzedane kg cukru]],cukier8[[#This Row],[sprzedane kg cukru]])</f>
        <v>6486</v>
      </c>
      <c r="H2160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1430</v>
      </c>
    </row>
    <row r="2161" spans="4:8" x14ac:dyDescent="0.25">
      <c r="D2161" s="1">
        <v>41736</v>
      </c>
      <c r="E2161" s="2" t="s">
        <v>104</v>
      </c>
      <c r="F2161">
        <v>422</v>
      </c>
      <c r="G2161">
        <f>IF(cukier8[[#This Row],[NIP]]=E2160,G2160+cukier8[[#This Row],[sprzedane kg cukru]],cukier8[[#This Row],[sprzedane kg cukru]])</f>
        <v>6908</v>
      </c>
      <c r="H2161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4220</v>
      </c>
    </row>
    <row r="2162" spans="4:8" x14ac:dyDescent="0.25">
      <c r="D2162" s="1">
        <v>41789</v>
      </c>
      <c r="E2162" s="2" t="s">
        <v>104</v>
      </c>
      <c r="F2162">
        <v>197</v>
      </c>
      <c r="G2162">
        <f>IF(cukier8[[#This Row],[NIP]]=E2161,G2161+cukier8[[#This Row],[sprzedane kg cukru]],cukier8[[#This Row],[sprzedane kg cukru]])</f>
        <v>7105</v>
      </c>
      <c r="H2162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1970</v>
      </c>
    </row>
    <row r="2163" spans="4:8" x14ac:dyDescent="0.25">
      <c r="D2163" s="1">
        <v>41818</v>
      </c>
      <c r="E2163" s="2" t="s">
        <v>104</v>
      </c>
      <c r="F2163">
        <v>361</v>
      </c>
      <c r="G2163">
        <f>IF(cukier8[[#This Row],[NIP]]=E2162,G2162+cukier8[[#This Row],[sprzedane kg cukru]],cukier8[[#This Row],[sprzedane kg cukru]])</f>
        <v>7466</v>
      </c>
      <c r="H2163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3610</v>
      </c>
    </row>
    <row r="2164" spans="4:8" x14ac:dyDescent="0.25">
      <c r="D2164" s="1">
        <v>41886</v>
      </c>
      <c r="E2164" s="2" t="s">
        <v>104</v>
      </c>
      <c r="F2164">
        <v>106</v>
      </c>
      <c r="G2164">
        <f>IF(cukier8[[#This Row],[NIP]]=E2163,G2163+cukier8[[#This Row],[sprzedane kg cukru]],cukier8[[#This Row],[sprzedane kg cukru]])</f>
        <v>7572</v>
      </c>
      <c r="H2164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1060</v>
      </c>
    </row>
    <row r="2165" spans="4:8" x14ac:dyDescent="0.25">
      <c r="D2165" s="1">
        <v>41892</v>
      </c>
      <c r="E2165" s="2" t="s">
        <v>104</v>
      </c>
      <c r="F2165">
        <v>332</v>
      </c>
      <c r="G2165">
        <f>IF(cukier8[[#This Row],[NIP]]=E2164,G2164+cukier8[[#This Row],[sprzedane kg cukru]],cukier8[[#This Row],[sprzedane kg cukru]])</f>
        <v>7904</v>
      </c>
      <c r="H2165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3320</v>
      </c>
    </row>
    <row r="2166" spans="4:8" x14ac:dyDescent="0.25">
      <c r="D2166" s="1">
        <v>38437</v>
      </c>
      <c r="E2166" s="2" t="s">
        <v>34</v>
      </c>
      <c r="F2166">
        <v>7</v>
      </c>
      <c r="G2166">
        <f>IF(cukier8[[#This Row],[NIP]]=E2165,G2165+cukier8[[#This Row],[sprzedane kg cukru]],cukier8[[#This Row],[sprzedane kg cukru]])</f>
        <v>7</v>
      </c>
      <c r="H2166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67" spans="4:8" x14ac:dyDescent="0.25">
      <c r="D2167" s="1">
        <v>39494</v>
      </c>
      <c r="E2167" s="2" t="s">
        <v>34</v>
      </c>
      <c r="F2167">
        <v>9</v>
      </c>
      <c r="G2167">
        <f>IF(cukier8[[#This Row],[NIP]]=E2166,G2166+cukier8[[#This Row],[sprzedane kg cukru]],cukier8[[#This Row],[sprzedane kg cukru]])</f>
        <v>16</v>
      </c>
      <c r="H2167">
        <f>IF(cukier8[[#This Row],[kg/ klient]]&gt;=10000,20*cukier8[[#This Row],[sprzedane kg cukru]],IF(cukier8[[#This Row],[kg/ klient]]&gt;=1000,10*cukier8[[#This Row],[sprzedane kg cukru]],IF(cukier8[[#This Row],[kg/ klient]]&gt;100,5*cukier8[[#This Row],[sprzedane kg cukru]],0)))</f>
        <v>0</v>
      </c>
    </row>
    <row r="2168" spans="4:8" x14ac:dyDescent="0.25">
      <c r="D2168" s="1"/>
      <c r="E2168" s="2"/>
      <c r="H2168">
        <f>SUBTOTAL(109,cukier8[rabat])</f>
        <v>3812635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38C-9837-460D-B1A5-2ECDCF07DDAA}">
  <dimension ref="C6:P2169"/>
  <sheetViews>
    <sheetView tabSelected="1" topLeftCell="C1" workbookViewId="0">
      <selection activeCell="V19" sqref="V19"/>
    </sheetView>
  </sheetViews>
  <sheetFormatPr defaultRowHeight="15" x14ac:dyDescent="0.25"/>
  <cols>
    <col min="4" max="4" width="19.140625" customWidth="1"/>
    <col min="5" max="5" width="15.7109375" customWidth="1"/>
    <col min="6" max="7" width="19.42578125" customWidth="1"/>
    <col min="8" max="8" width="17.28515625" customWidth="1"/>
    <col min="9" max="9" width="19.5703125" customWidth="1"/>
    <col min="10" max="10" width="14.5703125" customWidth="1"/>
    <col min="11" max="11" width="13.85546875" customWidth="1"/>
    <col min="12" max="12" width="14.5703125" customWidth="1"/>
    <col min="16" max="16" width="14.7109375" customWidth="1"/>
  </cols>
  <sheetData>
    <row r="6" spans="3:16" x14ac:dyDescent="0.25">
      <c r="C6" t="s">
        <v>260</v>
      </c>
      <c r="D6" t="s">
        <v>242</v>
      </c>
      <c r="E6" t="s">
        <v>243</v>
      </c>
      <c r="F6" t="s">
        <v>244</v>
      </c>
      <c r="G6" t="s">
        <v>262</v>
      </c>
      <c r="H6" t="s">
        <v>261</v>
      </c>
      <c r="I6" t="s">
        <v>263</v>
      </c>
      <c r="J6" t="s">
        <v>264</v>
      </c>
      <c r="K6" t="s">
        <v>265</v>
      </c>
      <c r="L6" t="s">
        <v>266</v>
      </c>
      <c r="P6" t="s">
        <v>267</v>
      </c>
    </row>
    <row r="7" spans="3:16" x14ac:dyDescent="0.25">
      <c r="C7">
        <f>MONTH(cukier3[[#This Row],[data]])</f>
        <v>1</v>
      </c>
      <c r="D7" s="1">
        <v>38353</v>
      </c>
      <c r="E7" s="2" t="s">
        <v>2</v>
      </c>
      <c r="F7">
        <v>10</v>
      </c>
      <c r="G7">
        <f>5000-cukier3[[#This Row],[sprzedane kg cukru]]</f>
        <v>4990</v>
      </c>
      <c r="H7">
        <v>0</v>
      </c>
      <c r="K7">
        <v>0</v>
      </c>
      <c r="L7">
        <f>IF(cukier3[[#This Row],[zaokra]]&gt;=4000,1,0)</f>
        <v>0</v>
      </c>
      <c r="P7">
        <f>COUNTIF(cukier3[zaokra],"&gt;=4000")</f>
        <v>14</v>
      </c>
    </row>
    <row r="8" spans="3:16" x14ac:dyDescent="0.25">
      <c r="C8">
        <f>MONTH(cukier3[[#This Row],[data]])</f>
        <v>1</v>
      </c>
      <c r="D8" s="1">
        <v>38356</v>
      </c>
      <c r="E8" s="2" t="s">
        <v>3</v>
      </c>
      <c r="F8">
        <v>2</v>
      </c>
      <c r="G8">
        <f>G7+K7-cukier3[[#This Row],[sprzedane kg cukru]]</f>
        <v>4988</v>
      </c>
      <c r="H8">
        <f t="shared" ref="H8:H20" si="0">IF(C8&lt;&gt;C9,1,0)</f>
        <v>0</v>
      </c>
      <c r="I8">
        <f>IF(cukier3[[#This Row],[koniec mies]]=1,IF(cukier3[[#This Row],[ilosc pod koniec dnia]]&lt;5000,1,0),0)</f>
        <v>0</v>
      </c>
      <c r="J8">
        <f>IF(cukier3[[#This Row],[czy okupic]]=1,5000-cukier3[[#This Row],[ilosc pod koniec dnia]],0)</f>
        <v>0</v>
      </c>
      <c r="K8">
        <f>ROUNDUP(cukier3[[#This Row],[ile dokupic]],-3)</f>
        <v>0</v>
      </c>
      <c r="L8">
        <f>IF(cukier3[[#This Row],[zaokra]]&gt;=4000,1,0)</f>
        <v>0</v>
      </c>
    </row>
    <row r="9" spans="3:16" x14ac:dyDescent="0.25">
      <c r="C9">
        <f>MONTH(cukier3[[#This Row],[data]])</f>
        <v>1</v>
      </c>
      <c r="D9" s="1">
        <v>38357</v>
      </c>
      <c r="E9" s="2" t="s">
        <v>4</v>
      </c>
      <c r="F9">
        <v>2</v>
      </c>
      <c r="G9">
        <f>G8+K8-cukier3[[#This Row],[sprzedane kg cukru]]</f>
        <v>4986</v>
      </c>
      <c r="H9">
        <f t="shared" si="0"/>
        <v>0</v>
      </c>
      <c r="I9">
        <f>IF(cukier3[[#This Row],[koniec mies]]=1,IF(cukier3[[#This Row],[ilosc pod koniec dnia]]&lt;5000,1,0),0)</f>
        <v>0</v>
      </c>
      <c r="J9">
        <f>IF(cukier3[[#This Row],[czy okupic]]=1,5000-cukier3[[#This Row],[ilosc pod koniec dnia]],0)</f>
        <v>0</v>
      </c>
      <c r="K9">
        <f>ROUNDUP(cukier3[[#This Row],[ile dokupic]],-3)</f>
        <v>0</v>
      </c>
      <c r="L9">
        <f>IF(cukier3[[#This Row],[zaokra]]&gt;=4000,1,0)</f>
        <v>0</v>
      </c>
    </row>
    <row r="10" spans="3:16" x14ac:dyDescent="0.25">
      <c r="C10">
        <f>MONTH(cukier3[[#This Row],[data]])</f>
        <v>1</v>
      </c>
      <c r="D10" s="1">
        <v>38362</v>
      </c>
      <c r="E10" s="2" t="s">
        <v>5</v>
      </c>
      <c r="F10">
        <v>5</v>
      </c>
      <c r="G10">
        <f>G9+K9-cukier3[[#This Row],[sprzedane kg cukru]]</f>
        <v>4981</v>
      </c>
      <c r="H10">
        <f t="shared" si="0"/>
        <v>0</v>
      </c>
      <c r="I10">
        <f>IF(cukier3[[#This Row],[koniec mies]]=1,IF(cukier3[[#This Row],[ilosc pod koniec dnia]]&lt;5000,1,0),0)</f>
        <v>0</v>
      </c>
      <c r="J10">
        <f>IF(cukier3[[#This Row],[czy okupic]]=1,5000-cukier3[[#This Row],[ilosc pod koniec dnia]],0)</f>
        <v>0</v>
      </c>
      <c r="K10">
        <f>ROUNDUP(cukier3[[#This Row],[ile dokupic]],-3)</f>
        <v>0</v>
      </c>
      <c r="L10">
        <f>IF(cukier3[[#This Row],[zaokra]]&gt;=4000,1,0)</f>
        <v>0</v>
      </c>
    </row>
    <row r="11" spans="3:16" x14ac:dyDescent="0.25">
      <c r="C11">
        <f>MONTH(cukier3[[#This Row],[data]])</f>
        <v>1</v>
      </c>
      <c r="D11" s="1">
        <v>38363</v>
      </c>
      <c r="E11" s="2" t="s">
        <v>6</v>
      </c>
      <c r="F11">
        <v>14</v>
      </c>
      <c r="G11">
        <f>G10+K10-cukier3[[#This Row],[sprzedane kg cukru]]</f>
        <v>4967</v>
      </c>
      <c r="H11">
        <f t="shared" si="0"/>
        <v>0</v>
      </c>
      <c r="I11">
        <f>IF(cukier3[[#This Row],[koniec mies]]=1,IF(cukier3[[#This Row],[ilosc pod koniec dnia]]&lt;5000,1,0),0)</f>
        <v>0</v>
      </c>
      <c r="J11">
        <f>IF(cukier3[[#This Row],[czy okupic]]=1,5000-cukier3[[#This Row],[ilosc pod koniec dnia]],0)</f>
        <v>0</v>
      </c>
      <c r="K11">
        <f>ROUNDUP(cukier3[[#This Row],[ile dokupic]],-3)</f>
        <v>0</v>
      </c>
      <c r="L11">
        <f>IF(cukier3[[#This Row],[zaokra]]&gt;=4000,1,0)</f>
        <v>0</v>
      </c>
    </row>
    <row r="12" spans="3:16" x14ac:dyDescent="0.25">
      <c r="C12">
        <f>MONTH(cukier3[[#This Row],[data]])</f>
        <v>1</v>
      </c>
      <c r="D12" s="1">
        <v>38365</v>
      </c>
      <c r="E12" s="2" t="s">
        <v>7</v>
      </c>
      <c r="F12">
        <v>436</v>
      </c>
      <c r="G12">
        <f>G11+K11-cukier3[[#This Row],[sprzedane kg cukru]]</f>
        <v>4531</v>
      </c>
      <c r="H12">
        <f t="shared" si="0"/>
        <v>0</v>
      </c>
      <c r="I12">
        <f>IF(cukier3[[#This Row],[koniec mies]]=1,IF(cukier3[[#This Row],[ilosc pod koniec dnia]]&lt;5000,1,0),0)</f>
        <v>0</v>
      </c>
      <c r="J12">
        <f>IF(cukier3[[#This Row],[czy okupic]]=1,5000-cukier3[[#This Row],[ilosc pod koniec dnia]],0)</f>
        <v>0</v>
      </c>
      <c r="K12">
        <f>ROUNDUP(cukier3[[#This Row],[ile dokupic]],-3)</f>
        <v>0</v>
      </c>
      <c r="L12">
        <f>IF(cukier3[[#This Row],[zaokra]]&gt;=4000,1,0)</f>
        <v>0</v>
      </c>
    </row>
    <row r="13" spans="3:16" x14ac:dyDescent="0.25">
      <c r="C13">
        <f>MONTH(cukier3[[#This Row],[data]])</f>
        <v>1</v>
      </c>
      <c r="D13" s="1">
        <v>38366</v>
      </c>
      <c r="E13" s="2" t="s">
        <v>8</v>
      </c>
      <c r="F13">
        <v>95</v>
      </c>
      <c r="G13">
        <f>G12+K12-cukier3[[#This Row],[sprzedane kg cukru]]</f>
        <v>4436</v>
      </c>
      <c r="H13">
        <f t="shared" si="0"/>
        <v>0</v>
      </c>
      <c r="I13">
        <f>IF(cukier3[[#This Row],[koniec mies]]=1,IF(cukier3[[#This Row],[ilosc pod koniec dnia]]&lt;5000,1,0),0)</f>
        <v>0</v>
      </c>
      <c r="J13">
        <f>IF(cukier3[[#This Row],[czy okupic]]=1,5000-cukier3[[#This Row],[ilosc pod koniec dnia]],0)</f>
        <v>0</v>
      </c>
      <c r="K13">
        <f>ROUNDUP(cukier3[[#This Row],[ile dokupic]],-3)</f>
        <v>0</v>
      </c>
      <c r="L13">
        <f>IF(cukier3[[#This Row],[zaokra]]&gt;=4000,1,0)</f>
        <v>0</v>
      </c>
    </row>
    <row r="14" spans="3:16" x14ac:dyDescent="0.25">
      <c r="C14">
        <f>MONTH(cukier3[[#This Row],[data]])</f>
        <v>1</v>
      </c>
      <c r="D14" s="1">
        <v>38370</v>
      </c>
      <c r="E14" s="2" t="s">
        <v>9</v>
      </c>
      <c r="F14">
        <v>350</v>
      </c>
      <c r="G14">
        <f>G13+K13-cukier3[[#This Row],[sprzedane kg cukru]]</f>
        <v>4086</v>
      </c>
      <c r="H14">
        <f t="shared" si="0"/>
        <v>0</v>
      </c>
      <c r="I14">
        <f>IF(cukier3[[#This Row],[koniec mies]]=1,IF(cukier3[[#This Row],[ilosc pod koniec dnia]]&lt;5000,1,0),0)</f>
        <v>0</v>
      </c>
      <c r="J14">
        <f>IF(cukier3[[#This Row],[czy okupic]]=1,5000-cukier3[[#This Row],[ilosc pod koniec dnia]],0)</f>
        <v>0</v>
      </c>
      <c r="K14">
        <f>ROUNDUP(cukier3[[#This Row],[ile dokupic]],-3)</f>
        <v>0</v>
      </c>
      <c r="L14">
        <f>IF(cukier3[[#This Row],[zaokra]]&gt;=4000,1,0)</f>
        <v>0</v>
      </c>
    </row>
    <row r="15" spans="3:16" x14ac:dyDescent="0.25">
      <c r="C15">
        <f>MONTH(cukier3[[#This Row],[data]])</f>
        <v>1</v>
      </c>
      <c r="D15" s="1">
        <v>38371</v>
      </c>
      <c r="E15" s="2" t="s">
        <v>9</v>
      </c>
      <c r="F15">
        <v>231</v>
      </c>
      <c r="G15">
        <f>G14+K14-cukier3[[#This Row],[sprzedane kg cukru]]</f>
        <v>3855</v>
      </c>
      <c r="H15">
        <f t="shared" si="0"/>
        <v>0</v>
      </c>
      <c r="I15">
        <f>IF(cukier3[[#This Row],[koniec mies]]=1,IF(cukier3[[#This Row],[ilosc pod koniec dnia]]&lt;5000,1,0),0)</f>
        <v>0</v>
      </c>
      <c r="J15">
        <f>IF(cukier3[[#This Row],[czy okupic]]=1,5000-cukier3[[#This Row],[ilosc pod koniec dnia]],0)</f>
        <v>0</v>
      </c>
      <c r="K15">
        <f>ROUNDUP(cukier3[[#This Row],[ile dokupic]],-3)</f>
        <v>0</v>
      </c>
      <c r="L15">
        <f>IF(cukier3[[#This Row],[zaokra]]&gt;=4000,1,0)</f>
        <v>0</v>
      </c>
    </row>
    <row r="16" spans="3:16" x14ac:dyDescent="0.25">
      <c r="C16">
        <f>MONTH(cukier3[[#This Row],[data]])</f>
        <v>1</v>
      </c>
      <c r="D16" s="1">
        <v>38372</v>
      </c>
      <c r="E16" s="2" t="s">
        <v>10</v>
      </c>
      <c r="F16">
        <v>38</v>
      </c>
      <c r="G16">
        <f>G15+K15-cukier3[[#This Row],[sprzedane kg cukru]]</f>
        <v>3817</v>
      </c>
      <c r="H16">
        <f t="shared" si="0"/>
        <v>0</v>
      </c>
      <c r="I16">
        <f>IF(cukier3[[#This Row],[koniec mies]]=1,IF(cukier3[[#This Row],[ilosc pod koniec dnia]]&lt;5000,1,0),0)</f>
        <v>0</v>
      </c>
      <c r="J16">
        <f>IF(cukier3[[#This Row],[czy okupic]]=1,5000-cukier3[[#This Row],[ilosc pod koniec dnia]],0)</f>
        <v>0</v>
      </c>
      <c r="K16">
        <f>ROUNDUP(cukier3[[#This Row],[ile dokupic]],-3)</f>
        <v>0</v>
      </c>
      <c r="L16">
        <f>IF(cukier3[[#This Row],[zaokra]]&gt;=4000,1,0)</f>
        <v>0</v>
      </c>
    </row>
    <row r="17" spans="3:12" x14ac:dyDescent="0.25">
      <c r="C17">
        <f>MONTH(cukier3[[#This Row],[data]])</f>
        <v>1</v>
      </c>
      <c r="D17" s="1">
        <v>38374</v>
      </c>
      <c r="E17" s="2" t="s">
        <v>11</v>
      </c>
      <c r="F17">
        <v>440</v>
      </c>
      <c r="G17">
        <f>G16+K16-cukier3[[#This Row],[sprzedane kg cukru]]</f>
        <v>3377</v>
      </c>
      <c r="H17">
        <f t="shared" si="0"/>
        <v>0</v>
      </c>
      <c r="I17">
        <f>IF(cukier3[[#This Row],[koniec mies]]=1,IF(cukier3[[#This Row],[ilosc pod koniec dnia]]&lt;5000,1,0),0)</f>
        <v>0</v>
      </c>
      <c r="J17">
        <f>IF(cukier3[[#This Row],[czy okupic]]=1,5000-cukier3[[#This Row],[ilosc pod koniec dnia]],0)</f>
        <v>0</v>
      </c>
      <c r="K17">
        <f>ROUNDUP(cukier3[[#This Row],[ile dokupic]],-3)</f>
        <v>0</v>
      </c>
      <c r="L17">
        <f>IF(cukier3[[#This Row],[zaokra]]&gt;=4000,1,0)</f>
        <v>0</v>
      </c>
    </row>
    <row r="18" spans="3:12" x14ac:dyDescent="0.25">
      <c r="C18">
        <f>MONTH(cukier3[[#This Row],[data]])</f>
        <v>1</v>
      </c>
      <c r="D18" s="1">
        <v>38376</v>
      </c>
      <c r="E18" s="2" t="s">
        <v>12</v>
      </c>
      <c r="F18">
        <v>120</v>
      </c>
      <c r="G18">
        <f>G17+K17-cukier3[[#This Row],[sprzedane kg cukru]]</f>
        <v>3257</v>
      </c>
      <c r="H18">
        <f t="shared" si="0"/>
        <v>0</v>
      </c>
      <c r="I18">
        <f>IF(cukier3[[#This Row],[koniec mies]]=1,IF(cukier3[[#This Row],[ilosc pod koniec dnia]]&lt;5000,1,0),0)</f>
        <v>0</v>
      </c>
      <c r="J18">
        <f>IF(cukier3[[#This Row],[czy okupic]]=1,5000-cukier3[[#This Row],[ilosc pod koniec dnia]],0)</f>
        <v>0</v>
      </c>
      <c r="K18">
        <f>ROUNDUP(cukier3[[#This Row],[ile dokupic]],-3)</f>
        <v>0</v>
      </c>
      <c r="L18">
        <f>IF(cukier3[[#This Row],[zaokra]]&gt;=4000,1,0)</f>
        <v>0</v>
      </c>
    </row>
    <row r="19" spans="3:12" x14ac:dyDescent="0.25">
      <c r="C19">
        <f>MONTH(cukier3[[#This Row],[data]])</f>
        <v>1</v>
      </c>
      <c r="D19" s="1">
        <v>38377</v>
      </c>
      <c r="E19" s="2" t="s">
        <v>13</v>
      </c>
      <c r="F19">
        <v>11</v>
      </c>
      <c r="G19">
        <f>G18+K18-cukier3[[#This Row],[sprzedane kg cukru]]</f>
        <v>3246</v>
      </c>
      <c r="H19">
        <f t="shared" si="0"/>
        <v>0</v>
      </c>
      <c r="I19">
        <f>IF(cukier3[[#This Row],[koniec mies]]=1,IF(cukier3[[#This Row],[ilosc pod koniec dnia]]&lt;5000,1,0),0)</f>
        <v>0</v>
      </c>
      <c r="J19">
        <f>IF(cukier3[[#This Row],[czy okupic]]=1,5000-cukier3[[#This Row],[ilosc pod koniec dnia]],0)</f>
        <v>0</v>
      </c>
      <c r="K19">
        <f>ROUNDUP(cukier3[[#This Row],[ile dokupic]],-3)</f>
        <v>0</v>
      </c>
      <c r="L19">
        <f>IF(cukier3[[#This Row],[zaokra]]&gt;=4000,1,0)</f>
        <v>0</v>
      </c>
    </row>
    <row r="20" spans="3:12" x14ac:dyDescent="0.25">
      <c r="C20">
        <f>MONTH(cukier3[[#This Row],[data]])</f>
        <v>1</v>
      </c>
      <c r="D20" s="1">
        <v>38378</v>
      </c>
      <c r="E20" s="2" t="s">
        <v>14</v>
      </c>
      <c r="F20">
        <v>36</v>
      </c>
      <c r="G20">
        <f>G19+K19-cukier3[[#This Row],[sprzedane kg cukru]]</f>
        <v>3210</v>
      </c>
      <c r="H20">
        <f t="shared" si="0"/>
        <v>0</v>
      </c>
      <c r="I20">
        <f>IF(cukier3[[#This Row],[koniec mies]]=1,IF(cukier3[[#This Row],[ilosc pod koniec dnia]]&lt;5000,1,0),0)</f>
        <v>0</v>
      </c>
      <c r="J20">
        <f>IF(cukier3[[#This Row],[czy okupic]]=1,5000-cukier3[[#This Row],[ilosc pod koniec dnia]],0)</f>
        <v>0</v>
      </c>
      <c r="K20">
        <f>ROUNDUP(cukier3[[#This Row],[ile dokupic]],-3)</f>
        <v>0</v>
      </c>
      <c r="L20">
        <f>IF(cukier3[[#This Row],[zaokra]]&gt;=4000,1,0)</f>
        <v>0</v>
      </c>
    </row>
    <row r="21" spans="3:12" x14ac:dyDescent="0.25">
      <c r="C21">
        <f>MONTH(cukier3[[#This Row],[data]])</f>
        <v>1</v>
      </c>
      <c r="D21" s="1">
        <v>38379</v>
      </c>
      <c r="E21" s="2" t="s">
        <v>12</v>
      </c>
      <c r="F21">
        <v>51</v>
      </c>
      <c r="G21">
        <f>G20+K20-cukier3[[#This Row],[sprzedane kg cukru]]</f>
        <v>3159</v>
      </c>
      <c r="H21">
        <f>IF(C21&lt;&gt;C22,1,0)</f>
        <v>1</v>
      </c>
      <c r="I21">
        <f>IF(cukier3[[#This Row],[koniec mies]]=1,IF(cukier3[[#This Row],[ilosc pod koniec dnia]]&lt;5000,1,0),0)</f>
        <v>1</v>
      </c>
      <c r="J21">
        <f>IF(cukier3[[#This Row],[czy okupic]]=1,5000-cukier3[[#This Row],[ilosc pod koniec dnia]],0)</f>
        <v>1841</v>
      </c>
      <c r="K21">
        <f>ROUNDUP(cukier3[[#This Row],[ile dokupic]],-3)</f>
        <v>2000</v>
      </c>
      <c r="L21">
        <f>IF(cukier3[[#This Row],[zaokra]]&gt;=4000,1,0)</f>
        <v>0</v>
      </c>
    </row>
    <row r="22" spans="3:12" x14ac:dyDescent="0.25">
      <c r="C22">
        <f>MONTH(cukier3[[#This Row],[data]])</f>
        <v>2</v>
      </c>
      <c r="D22" s="1">
        <v>38385</v>
      </c>
      <c r="E22" s="2" t="s">
        <v>9</v>
      </c>
      <c r="F22">
        <v>465</v>
      </c>
      <c r="G22">
        <f>G21+K21-cukier3[[#This Row],[sprzedane kg cukru]]</f>
        <v>4694</v>
      </c>
      <c r="H22">
        <f t="shared" ref="H22:H85" si="1">IF(C22&lt;&gt;C23,1,0)</f>
        <v>0</v>
      </c>
      <c r="I22">
        <f>IF(cukier3[[#This Row],[koniec mies]]=1,IF(cukier3[[#This Row],[ilosc pod koniec dnia]]&lt;5000,1,0),0)</f>
        <v>0</v>
      </c>
      <c r="J22">
        <f>IF(cukier3[[#This Row],[czy okupic]]=1,5000-cukier3[[#This Row],[ilosc pod koniec dnia]],0)</f>
        <v>0</v>
      </c>
      <c r="K22">
        <f>ROUNDUP(cukier3[[#This Row],[ile dokupic]],-3)</f>
        <v>0</v>
      </c>
      <c r="L22">
        <f>IF(cukier3[[#This Row],[zaokra]]&gt;=4000,1,0)</f>
        <v>0</v>
      </c>
    </row>
    <row r="23" spans="3:12" x14ac:dyDescent="0.25">
      <c r="C23">
        <f>MONTH(cukier3[[#This Row],[data]])</f>
        <v>2</v>
      </c>
      <c r="D23" s="1">
        <v>38386</v>
      </c>
      <c r="E23" s="2" t="s">
        <v>15</v>
      </c>
      <c r="F23">
        <v>8</v>
      </c>
      <c r="G23">
        <f>G22+K22-cukier3[[#This Row],[sprzedane kg cukru]]</f>
        <v>4686</v>
      </c>
      <c r="H23">
        <f t="shared" si="1"/>
        <v>0</v>
      </c>
      <c r="I23">
        <f>IF(cukier3[[#This Row],[koniec mies]]=1,IF(cukier3[[#This Row],[ilosc pod koniec dnia]]&lt;5000,1,0),0)</f>
        <v>0</v>
      </c>
      <c r="J23">
        <f>IF(cukier3[[#This Row],[czy okupic]]=1,5000-cukier3[[#This Row],[ilosc pod koniec dnia]],0)</f>
        <v>0</v>
      </c>
      <c r="K23">
        <f>ROUNDUP(cukier3[[#This Row],[ile dokupic]],-3)</f>
        <v>0</v>
      </c>
      <c r="L23">
        <f>IF(cukier3[[#This Row],[zaokra]]&gt;=4000,1,0)</f>
        <v>0</v>
      </c>
    </row>
    <row r="24" spans="3:12" x14ac:dyDescent="0.25">
      <c r="C24">
        <f>MONTH(cukier3[[#This Row],[data]])</f>
        <v>2</v>
      </c>
      <c r="D24" s="1">
        <v>38388</v>
      </c>
      <c r="E24" s="2" t="s">
        <v>16</v>
      </c>
      <c r="F24">
        <v>287</v>
      </c>
      <c r="G24">
        <f>G23+K23-cukier3[[#This Row],[sprzedane kg cukru]]</f>
        <v>4399</v>
      </c>
      <c r="H24">
        <f t="shared" si="1"/>
        <v>0</v>
      </c>
      <c r="I24">
        <f>IF(cukier3[[#This Row],[koniec mies]]=1,IF(cukier3[[#This Row],[ilosc pod koniec dnia]]&lt;5000,1,0),0)</f>
        <v>0</v>
      </c>
      <c r="J24">
        <f>IF(cukier3[[#This Row],[czy okupic]]=1,5000-cukier3[[#This Row],[ilosc pod koniec dnia]],0)</f>
        <v>0</v>
      </c>
      <c r="K24">
        <f>ROUNDUP(cukier3[[#This Row],[ile dokupic]],-3)</f>
        <v>0</v>
      </c>
      <c r="L24">
        <f>IF(cukier3[[#This Row],[zaokra]]&gt;=4000,1,0)</f>
        <v>0</v>
      </c>
    </row>
    <row r="25" spans="3:12" x14ac:dyDescent="0.25">
      <c r="C25">
        <f>MONTH(cukier3[[#This Row],[data]])</f>
        <v>2</v>
      </c>
      <c r="D25" s="1">
        <v>38388</v>
      </c>
      <c r="E25" s="2" t="s">
        <v>17</v>
      </c>
      <c r="F25">
        <v>12</v>
      </c>
      <c r="G25">
        <f>G24+K24-cukier3[[#This Row],[sprzedane kg cukru]]</f>
        <v>4387</v>
      </c>
      <c r="H25">
        <f t="shared" si="1"/>
        <v>0</v>
      </c>
      <c r="I25">
        <f>IF(cukier3[[#This Row],[koniec mies]]=1,IF(cukier3[[#This Row],[ilosc pod koniec dnia]]&lt;5000,1,0),0)</f>
        <v>0</v>
      </c>
      <c r="J25">
        <f>IF(cukier3[[#This Row],[czy okupic]]=1,5000-cukier3[[#This Row],[ilosc pod koniec dnia]],0)</f>
        <v>0</v>
      </c>
      <c r="K25">
        <f>ROUNDUP(cukier3[[#This Row],[ile dokupic]],-3)</f>
        <v>0</v>
      </c>
      <c r="L25">
        <f>IF(cukier3[[#This Row],[zaokra]]&gt;=4000,1,0)</f>
        <v>0</v>
      </c>
    </row>
    <row r="26" spans="3:12" x14ac:dyDescent="0.25">
      <c r="C26">
        <f>MONTH(cukier3[[#This Row],[data]])</f>
        <v>2</v>
      </c>
      <c r="D26" s="1">
        <v>38393</v>
      </c>
      <c r="E26" s="2" t="s">
        <v>18</v>
      </c>
      <c r="F26">
        <v>6</v>
      </c>
      <c r="G26">
        <f>G25+K25-cukier3[[#This Row],[sprzedane kg cukru]]</f>
        <v>4381</v>
      </c>
      <c r="H26">
        <f t="shared" si="1"/>
        <v>0</v>
      </c>
      <c r="I26">
        <f>IF(cukier3[[#This Row],[koniec mies]]=1,IF(cukier3[[#This Row],[ilosc pod koniec dnia]]&lt;5000,1,0),0)</f>
        <v>0</v>
      </c>
      <c r="J26">
        <f>IF(cukier3[[#This Row],[czy okupic]]=1,5000-cukier3[[#This Row],[ilosc pod koniec dnia]],0)</f>
        <v>0</v>
      </c>
      <c r="K26">
        <f>ROUNDUP(cukier3[[#This Row],[ile dokupic]],-3)</f>
        <v>0</v>
      </c>
      <c r="L26">
        <f>IF(cukier3[[#This Row],[zaokra]]&gt;=4000,1,0)</f>
        <v>0</v>
      </c>
    </row>
    <row r="27" spans="3:12" x14ac:dyDescent="0.25">
      <c r="C27">
        <f>MONTH(cukier3[[#This Row],[data]])</f>
        <v>2</v>
      </c>
      <c r="D27" s="1">
        <v>38397</v>
      </c>
      <c r="E27" s="2" t="s">
        <v>19</v>
      </c>
      <c r="F27">
        <v>321</v>
      </c>
      <c r="G27">
        <f>G26+K26-cukier3[[#This Row],[sprzedane kg cukru]]</f>
        <v>4060</v>
      </c>
      <c r="H27">
        <f t="shared" si="1"/>
        <v>0</v>
      </c>
      <c r="I27">
        <f>IF(cukier3[[#This Row],[koniec mies]]=1,IF(cukier3[[#This Row],[ilosc pod koniec dnia]]&lt;5000,1,0),0)</f>
        <v>0</v>
      </c>
      <c r="J27">
        <f>IF(cukier3[[#This Row],[czy okupic]]=1,5000-cukier3[[#This Row],[ilosc pod koniec dnia]],0)</f>
        <v>0</v>
      </c>
      <c r="K27">
        <f>ROUNDUP(cukier3[[#This Row],[ile dokupic]],-3)</f>
        <v>0</v>
      </c>
      <c r="L27">
        <f>IF(cukier3[[#This Row],[zaokra]]&gt;=4000,1,0)</f>
        <v>0</v>
      </c>
    </row>
    <row r="28" spans="3:12" x14ac:dyDescent="0.25">
      <c r="C28">
        <f>MONTH(cukier3[[#This Row],[data]])</f>
        <v>2</v>
      </c>
      <c r="D28" s="1">
        <v>38401</v>
      </c>
      <c r="E28" s="2" t="s">
        <v>20</v>
      </c>
      <c r="F28">
        <v>99</v>
      </c>
      <c r="G28">
        <f>G27+K27-cukier3[[#This Row],[sprzedane kg cukru]]</f>
        <v>3961</v>
      </c>
      <c r="H28">
        <f t="shared" si="1"/>
        <v>0</v>
      </c>
      <c r="I28">
        <f>IF(cukier3[[#This Row],[koniec mies]]=1,IF(cukier3[[#This Row],[ilosc pod koniec dnia]]&lt;5000,1,0),0)</f>
        <v>0</v>
      </c>
      <c r="J28">
        <f>IF(cukier3[[#This Row],[czy okupic]]=1,5000-cukier3[[#This Row],[ilosc pod koniec dnia]],0)</f>
        <v>0</v>
      </c>
      <c r="K28">
        <f>ROUNDUP(cukier3[[#This Row],[ile dokupic]],-3)</f>
        <v>0</v>
      </c>
      <c r="L28">
        <f>IF(cukier3[[#This Row],[zaokra]]&gt;=4000,1,0)</f>
        <v>0</v>
      </c>
    </row>
    <row r="29" spans="3:12" x14ac:dyDescent="0.25">
      <c r="C29">
        <f>MONTH(cukier3[[#This Row],[data]])</f>
        <v>2</v>
      </c>
      <c r="D29" s="1">
        <v>38401</v>
      </c>
      <c r="E29" s="2" t="s">
        <v>21</v>
      </c>
      <c r="F29">
        <v>91</v>
      </c>
      <c r="G29">
        <f>G28+K28-cukier3[[#This Row],[sprzedane kg cukru]]</f>
        <v>3870</v>
      </c>
      <c r="H29">
        <f t="shared" si="1"/>
        <v>0</v>
      </c>
      <c r="I29">
        <f>IF(cukier3[[#This Row],[koniec mies]]=1,IF(cukier3[[#This Row],[ilosc pod koniec dnia]]&lt;5000,1,0),0)</f>
        <v>0</v>
      </c>
      <c r="J29">
        <f>IF(cukier3[[#This Row],[czy okupic]]=1,5000-cukier3[[#This Row],[ilosc pod koniec dnia]],0)</f>
        <v>0</v>
      </c>
      <c r="K29">
        <f>ROUNDUP(cukier3[[#This Row],[ile dokupic]],-3)</f>
        <v>0</v>
      </c>
      <c r="L29">
        <f>IF(cukier3[[#This Row],[zaokra]]&gt;=4000,1,0)</f>
        <v>0</v>
      </c>
    </row>
    <row r="30" spans="3:12" x14ac:dyDescent="0.25">
      <c r="C30">
        <f>MONTH(cukier3[[#This Row],[data]])</f>
        <v>2</v>
      </c>
      <c r="D30" s="1">
        <v>38407</v>
      </c>
      <c r="E30" s="2" t="s">
        <v>16</v>
      </c>
      <c r="F30">
        <v>118</v>
      </c>
      <c r="G30">
        <f>G29+K29-cukier3[[#This Row],[sprzedane kg cukru]]</f>
        <v>3752</v>
      </c>
      <c r="H30">
        <f t="shared" si="1"/>
        <v>0</v>
      </c>
      <c r="I30">
        <f>IF(cukier3[[#This Row],[koniec mies]]=1,IF(cukier3[[#This Row],[ilosc pod koniec dnia]]&lt;5000,1,0),0)</f>
        <v>0</v>
      </c>
      <c r="J30">
        <f>IF(cukier3[[#This Row],[czy okupic]]=1,5000-cukier3[[#This Row],[ilosc pod koniec dnia]],0)</f>
        <v>0</v>
      </c>
      <c r="K30">
        <f>ROUNDUP(cukier3[[#This Row],[ile dokupic]],-3)</f>
        <v>0</v>
      </c>
      <c r="L30">
        <f>IF(cukier3[[#This Row],[zaokra]]&gt;=4000,1,0)</f>
        <v>0</v>
      </c>
    </row>
    <row r="31" spans="3:12" x14ac:dyDescent="0.25">
      <c r="C31">
        <f>MONTH(cukier3[[#This Row],[data]])</f>
        <v>2</v>
      </c>
      <c r="D31" s="1">
        <v>38408</v>
      </c>
      <c r="E31" s="2" t="s">
        <v>22</v>
      </c>
      <c r="F31">
        <v>58</v>
      </c>
      <c r="G31">
        <f>G30+K30-cukier3[[#This Row],[sprzedane kg cukru]]</f>
        <v>3694</v>
      </c>
      <c r="H31">
        <f t="shared" si="1"/>
        <v>0</v>
      </c>
      <c r="I31">
        <f>IF(cukier3[[#This Row],[koniec mies]]=1,IF(cukier3[[#This Row],[ilosc pod koniec dnia]]&lt;5000,1,0),0)</f>
        <v>0</v>
      </c>
      <c r="J31">
        <f>IF(cukier3[[#This Row],[czy okupic]]=1,5000-cukier3[[#This Row],[ilosc pod koniec dnia]],0)</f>
        <v>0</v>
      </c>
      <c r="K31">
        <f>ROUNDUP(cukier3[[#This Row],[ile dokupic]],-3)</f>
        <v>0</v>
      </c>
      <c r="L31">
        <f>IF(cukier3[[#This Row],[zaokra]]&gt;=4000,1,0)</f>
        <v>0</v>
      </c>
    </row>
    <row r="32" spans="3:12" x14ac:dyDescent="0.25">
      <c r="C32">
        <f>MONTH(cukier3[[#This Row],[data]])</f>
        <v>2</v>
      </c>
      <c r="D32" s="1">
        <v>38409</v>
      </c>
      <c r="E32" s="2" t="s">
        <v>23</v>
      </c>
      <c r="F32">
        <v>16</v>
      </c>
      <c r="G32">
        <f>G31+K31-cukier3[[#This Row],[sprzedane kg cukru]]</f>
        <v>3678</v>
      </c>
      <c r="H32">
        <f t="shared" si="1"/>
        <v>0</v>
      </c>
      <c r="I32">
        <f>IF(cukier3[[#This Row],[koniec mies]]=1,IF(cukier3[[#This Row],[ilosc pod koniec dnia]]&lt;5000,1,0),0)</f>
        <v>0</v>
      </c>
      <c r="J32">
        <f>IF(cukier3[[#This Row],[czy okupic]]=1,5000-cukier3[[#This Row],[ilosc pod koniec dnia]],0)</f>
        <v>0</v>
      </c>
      <c r="K32">
        <f>ROUNDUP(cukier3[[#This Row],[ile dokupic]],-3)</f>
        <v>0</v>
      </c>
      <c r="L32">
        <f>IF(cukier3[[#This Row],[zaokra]]&gt;=4000,1,0)</f>
        <v>0</v>
      </c>
    </row>
    <row r="33" spans="3:12" x14ac:dyDescent="0.25">
      <c r="C33">
        <f>MONTH(cukier3[[#This Row],[data]])</f>
        <v>2</v>
      </c>
      <c r="D33" s="1">
        <v>38409</v>
      </c>
      <c r="E33" s="2" t="s">
        <v>24</v>
      </c>
      <c r="F33">
        <v>348</v>
      </c>
      <c r="G33">
        <f>G32+K32-cukier3[[#This Row],[sprzedane kg cukru]]</f>
        <v>3330</v>
      </c>
      <c r="H33">
        <f t="shared" si="1"/>
        <v>0</v>
      </c>
      <c r="I33">
        <f>IF(cukier3[[#This Row],[koniec mies]]=1,IF(cukier3[[#This Row],[ilosc pod koniec dnia]]&lt;5000,1,0),0)</f>
        <v>0</v>
      </c>
      <c r="J33">
        <f>IF(cukier3[[#This Row],[czy okupic]]=1,5000-cukier3[[#This Row],[ilosc pod koniec dnia]],0)</f>
        <v>0</v>
      </c>
      <c r="K33">
        <f>ROUNDUP(cukier3[[#This Row],[ile dokupic]],-3)</f>
        <v>0</v>
      </c>
      <c r="L33">
        <f>IF(cukier3[[#This Row],[zaokra]]&gt;=4000,1,0)</f>
        <v>0</v>
      </c>
    </row>
    <row r="34" spans="3:12" x14ac:dyDescent="0.25">
      <c r="C34">
        <f>MONTH(cukier3[[#This Row],[data]])</f>
        <v>2</v>
      </c>
      <c r="D34" s="1">
        <v>38410</v>
      </c>
      <c r="E34" s="2" t="s">
        <v>7</v>
      </c>
      <c r="F34">
        <v>336</v>
      </c>
      <c r="G34">
        <f>G33+K33-cukier3[[#This Row],[sprzedane kg cukru]]</f>
        <v>2994</v>
      </c>
      <c r="H34">
        <f t="shared" si="1"/>
        <v>0</v>
      </c>
      <c r="I34">
        <f>IF(cukier3[[#This Row],[koniec mies]]=1,IF(cukier3[[#This Row],[ilosc pod koniec dnia]]&lt;5000,1,0),0)</f>
        <v>0</v>
      </c>
      <c r="J34">
        <f>IF(cukier3[[#This Row],[czy okupic]]=1,5000-cukier3[[#This Row],[ilosc pod koniec dnia]],0)</f>
        <v>0</v>
      </c>
      <c r="K34">
        <f>ROUNDUP(cukier3[[#This Row],[ile dokupic]],-3)</f>
        <v>0</v>
      </c>
      <c r="L34">
        <f>IF(cukier3[[#This Row],[zaokra]]&gt;=4000,1,0)</f>
        <v>0</v>
      </c>
    </row>
    <row r="35" spans="3:12" x14ac:dyDescent="0.25">
      <c r="C35">
        <f>MONTH(cukier3[[#This Row],[data]])</f>
        <v>2</v>
      </c>
      <c r="D35" s="1">
        <v>38410</v>
      </c>
      <c r="E35" s="2" t="s">
        <v>24</v>
      </c>
      <c r="F35">
        <v>435</v>
      </c>
      <c r="G35">
        <f>G34+K34-cukier3[[#This Row],[sprzedane kg cukru]]</f>
        <v>2559</v>
      </c>
      <c r="H35">
        <f t="shared" si="1"/>
        <v>0</v>
      </c>
      <c r="I35">
        <f>IF(cukier3[[#This Row],[koniec mies]]=1,IF(cukier3[[#This Row],[ilosc pod koniec dnia]]&lt;5000,1,0),0)</f>
        <v>0</v>
      </c>
      <c r="J35">
        <f>IF(cukier3[[#This Row],[czy okupic]]=1,5000-cukier3[[#This Row],[ilosc pod koniec dnia]],0)</f>
        <v>0</v>
      </c>
      <c r="K35">
        <f>ROUNDUP(cukier3[[#This Row],[ile dokupic]],-3)</f>
        <v>0</v>
      </c>
      <c r="L35">
        <f>IF(cukier3[[#This Row],[zaokra]]&gt;=4000,1,0)</f>
        <v>0</v>
      </c>
    </row>
    <row r="36" spans="3:12" x14ac:dyDescent="0.25">
      <c r="C36">
        <f>MONTH(cukier3[[#This Row],[data]])</f>
        <v>2</v>
      </c>
      <c r="D36" s="1">
        <v>38410</v>
      </c>
      <c r="E36" s="2" t="s">
        <v>25</v>
      </c>
      <c r="F36">
        <v>110</v>
      </c>
      <c r="G36">
        <f>G35+K35-cukier3[[#This Row],[sprzedane kg cukru]]</f>
        <v>2449</v>
      </c>
      <c r="H36">
        <f t="shared" si="1"/>
        <v>1</v>
      </c>
      <c r="I36">
        <f>IF(cukier3[[#This Row],[koniec mies]]=1,IF(cukier3[[#This Row],[ilosc pod koniec dnia]]&lt;5000,1,0),0)</f>
        <v>1</v>
      </c>
      <c r="J36">
        <f>IF(cukier3[[#This Row],[czy okupic]]=1,5000-cukier3[[#This Row],[ilosc pod koniec dnia]],0)</f>
        <v>2551</v>
      </c>
      <c r="K36">
        <f>ROUNDUP(cukier3[[#This Row],[ile dokupic]],-3)</f>
        <v>3000</v>
      </c>
      <c r="L36">
        <f>IF(cukier3[[#This Row],[zaokra]]&gt;=4000,1,0)</f>
        <v>0</v>
      </c>
    </row>
    <row r="37" spans="3:12" x14ac:dyDescent="0.25">
      <c r="C37">
        <f>MONTH(cukier3[[#This Row],[data]])</f>
        <v>3</v>
      </c>
      <c r="D37" s="1">
        <v>38412</v>
      </c>
      <c r="E37" s="2" t="s">
        <v>26</v>
      </c>
      <c r="F37">
        <v>204</v>
      </c>
      <c r="G37">
        <f>G36+K36-cukier3[[#This Row],[sprzedane kg cukru]]</f>
        <v>5245</v>
      </c>
      <c r="H37">
        <f t="shared" si="1"/>
        <v>0</v>
      </c>
      <c r="I37">
        <f>IF(cukier3[[#This Row],[koniec mies]]=1,IF(cukier3[[#This Row],[ilosc pod koniec dnia]]&lt;5000,1,0),0)</f>
        <v>0</v>
      </c>
      <c r="J37">
        <f>IF(cukier3[[#This Row],[czy okupic]]=1,5000-cukier3[[#This Row],[ilosc pod koniec dnia]],0)</f>
        <v>0</v>
      </c>
      <c r="K37">
        <f>ROUNDUP(cukier3[[#This Row],[ile dokupic]],-3)</f>
        <v>0</v>
      </c>
      <c r="L37">
        <f>IF(cukier3[[#This Row],[zaokra]]&gt;=4000,1,0)</f>
        <v>0</v>
      </c>
    </row>
    <row r="38" spans="3:12" x14ac:dyDescent="0.25">
      <c r="C38">
        <f>MONTH(cukier3[[#This Row],[data]])</f>
        <v>3</v>
      </c>
      <c r="D38" s="1">
        <v>38412</v>
      </c>
      <c r="E38" s="2" t="s">
        <v>20</v>
      </c>
      <c r="F38">
        <v>20</v>
      </c>
      <c r="G38">
        <f>G37+K37-cukier3[[#This Row],[sprzedane kg cukru]]</f>
        <v>5225</v>
      </c>
      <c r="H38">
        <f t="shared" si="1"/>
        <v>0</v>
      </c>
      <c r="I38">
        <f>IF(cukier3[[#This Row],[koniec mies]]=1,IF(cukier3[[#This Row],[ilosc pod koniec dnia]]&lt;5000,1,0),0)</f>
        <v>0</v>
      </c>
      <c r="J38">
        <f>IF(cukier3[[#This Row],[czy okupic]]=1,5000-cukier3[[#This Row],[ilosc pod koniec dnia]],0)</f>
        <v>0</v>
      </c>
      <c r="K38">
        <f>ROUNDUP(cukier3[[#This Row],[ile dokupic]],-3)</f>
        <v>0</v>
      </c>
      <c r="L38">
        <f>IF(cukier3[[#This Row],[zaokra]]&gt;=4000,1,0)</f>
        <v>0</v>
      </c>
    </row>
    <row r="39" spans="3:12" x14ac:dyDescent="0.25">
      <c r="C39">
        <f>MONTH(cukier3[[#This Row],[data]])</f>
        <v>3</v>
      </c>
      <c r="D39" s="1">
        <v>38414</v>
      </c>
      <c r="E39" s="2" t="s">
        <v>27</v>
      </c>
      <c r="F39">
        <v>102</v>
      </c>
      <c r="G39">
        <f>G38+K38-cukier3[[#This Row],[sprzedane kg cukru]]</f>
        <v>5123</v>
      </c>
      <c r="H39">
        <f t="shared" si="1"/>
        <v>0</v>
      </c>
      <c r="I39">
        <f>IF(cukier3[[#This Row],[koniec mies]]=1,IF(cukier3[[#This Row],[ilosc pod koniec dnia]]&lt;5000,1,0),0)</f>
        <v>0</v>
      </c>
      <c r="J39">
        <f>IF(cukier3[[#This Row],[czy okupic]]=1,5000-cukier3[[#This Row],[ilosc pod koniec dnia]],0)</f>
        <v>0</v>
      </c>
      <c r="K39">
        <f>ROUNDUP(cukier3[[#This Row],[ile dokupic]],-3)</f>
        <v>0</v>
      </c>
      <c r="L39">
        <f>IF(cukier3[[#This Row],[zaokra]]&gt;=4000,1,0)</f>
        <v>0</v>
      </c>
    </row>
    <row r="40" spans="3:12" x14ac:dyDescent="0.25">
      <c r="C40">
        <f>MONTH(cukier3[[#This Row],[data]])</f>
        <v>3</v>
      </c>
      <c r="D40" s="1">
        <v>38416</v>
      </c>
      <c r="E40" s="2" t="s">
        <v>28</v>
      </c>
      <c r="F40">
        <v>48</v>
      </c>
      <c r="G40">
        <f>G39+K39-cukier3[[#This Row],[sprzedane kg cukru]]</f>
        <v>5075</v>
      </c>
      <c r="H40">
        <f t="shared" si="1"/>
        <v>0</v>
      </c>
      <c r="I40">
        <f>IF(cukier3[[#This Row],[koniec mies]]=1,IF(cukier3[[#This Row],[ilosc pod koniec dnia]]&lt;5000,1,0),0)</f>
        <v>0</v>
      </c>
      <c r="J40">
        <f>IF(cukier3[[#This Row],[czy okupic]]=1,5000-cukier3[[#This Row],[ilosc pod koniec dnia]],0)</f>
        <v>0</v>
      </c>
      <c r="K40">
        <f>ROUNDUP(cukier3[[#This Row],[ile dokupic]],-3)</f>
        <v>0</v>
      </c>
      <c r="L40">
        <f>IF(cukier3[[#This Row],[zaokra]]&gt;=4000,1,0)</f>
        <v>0</v>
      </c>
    </row>
    <row r="41" spans="3:12" x14ac:dyDescent="0.25">
      <c r="C41">
        <f>MONTH(cukier3[[#This Row],[data]])</f>
        <v>3</v>
      </c>
      <c r="D41" s="1">
        <v>38418</v>
      </c>
      <c r="E41" s="2" t="s">
        <v>24</v>
      </c>
      <c r="F41">
        <v>329</v>
      </c>
      <c r="G41">
        <f>G40+K40-cukier3[[#This Row],[sprzedane kg cukru]]</f>
        <v>4746</v>
      </c>
      <c r="H41">
        <f t="shared" si="1"/>
        <v>0</v>
      </c>
      <c r="I41">
        <f>IF(cukier3[[#This Row],[koniec mies]]=1,IF(cukier3[[#This Row],[ilosc pod koniec dnia]]&lt;5000,1,0),0)</f>
        <v>0</v>
      </c>
      <c r="J41">
        <f>IF(cukier3[[#This Row],[czy okupic]]=1,5000-cukier3[[#This Row],[ilosc pod koniec dnia]],0)</f>
        <v>0</v>
      </c>
      <c r="K41">
        <f>ROUNDUP(cukier3[[#This Row],[ile dokupic]],-3)</f>
        <v>0</v>
      </c>
      <c r="L41">
        <f>IF(cukier3[[#This Row],[zaokra]]&gt;=4000,1,0)</f>
        <v>0</v>
      </c>
    </row>
    <row r="42" spans="3:12" x14ac:dyDescent="0.25">
      <c r="C42">
        <f>MONTH(cukier3[[#This Row],[data]])</f>
        <v>3</v>
      </c>
      <c r="D42" s="1">
        <v>38420</v>
      </c>
      <c r="E42" s="2" t="s">
        <v>29</v>
      </c>
      <c r="F42">
        <v>16</v>
      </c>
      <c r="G42">
        <f>G41+K41-cukier3[[#This Row],[sprzedane kg cukru]]</f>
        <v>4730</v>
      </c>
      <c r="H42">
        <f t="shared" si="1"/>
        <v>0</v>
      </c>
      <c r="I42">
        <f>IF(cukier3[[#This Row],[koniec mies]]=1,IF(cukier3[[#This Row],[ilosc pod koniec dnia]]&lt;5000,1,0),0)</f>
        <v>0</v>
      </c>
      <c r="J42">
        <f>IF(cukier3[[#This Row],[czy okupic]]=1,5000-cukier3[[#This Row],[ilosc pod koniec dnia]],0)</f>
        <v>0</v>
      </c>
      <c r="K42">
        <f>ROUNDUP(cukier3[[#This Row],[ile dokupic]],-3)</f>
        <v>0</v>
      </c>
      <c r="L42">
        <f>IF(cukier3[[#This Row],[zaokra]]&gt;=4000,1,0)</f>
        <v>0</v>
      </c>
    </row>
    <row r="43" spans="3:12" x14ac:dyDescent="0.25">
      <c r="C43">
        <f>MONTH(cukier3[[#This Row],[data]])</f>
        <v>3</v>
      </c>
      <c r="D43" s="1">
        <v>38421</v>
      </c>
      <c r="E43" s="2" t="s">
        <v>30</v>
      </c>
      <c r="F43">
        <v>102</v>
      </c>
      <c r="G43">
        <f>G42+K42-cukier3[[#This Row],[sprzedane kg cukru]]</f>
        <v>4628</v>
      </c>
      <c r="H43">
        <f t="shared" si="1"/>
        <v>0</v>
      </c>
      <c r="I43">
        <f>IF(cukier3[[#This Row],[koniec mies]]=1,IF(cukier3[[#This Row],[ilosc pod koniec dnia]]&lt;5000,1,0),0)</f>
        <v>0</v>
      </c>
      <c r="J43">
        <f>IF(cukier3[[#This Row],[czy okupic]]=1,5000-cukier3[[#This Row],[ilosc pod koniec dnia]],0)</f>
        <v>0</v>
      </c>
      <c r="K43">
        <f>ROUNDUP(cukier3[[#This Row],[ile dokupic]],-3)</f>
        <v>0</v>
      </c>
      <c r="L43">
        <f>IF(cukier3[[#This Row],[zaokra]]&gt;=4000,1,0)</f>
        <v>0</v>
      </c>
    </row>
    <row r="44" spans="3:12" x14ac:dyDescent="0.25">
      <c r="C44">
        <f>MONTH(cukier3[[#This Row],[data]])</f>
        <v>3</v>
      </c>
      <c r="D44" s="1">
        <v>38421</v>
      </c>
      <c r="E44" s="2" t="s">
        <v>16</v>
      </c>
      <c r="F44">
        <v>309</v>
      </c>
      <c r="G44">
        <f>G43+K43-cukier3[[#This Row],[sprzedane kg cukru]]</f>
        <v>4319</v>
      </c>
      <c r="H44">
        <f t="shared" si="1"/>
        <v>0</v>
      </c>
      <c r="I44">
        <f>IF(cukier3[[#This Row],[koniec mies]]=1,IF(cukier3[[#This Row],[ilosc pod koniec dnia]]&lt;5000,1,0),0)</f>
        <v>0</v>
      </c>
      <c r="J44">
        <f>IF(cukier3[[#This Row],[czy okupic]]=1,5000-cukier3[[#This Row],[ilosc pod koniec dnia]],0)</f>
        <v>0</v>
      </c>
      <c r="K44">
        <f>ROUNDUP(cukier3[[#This Row],[ile dokupic]],-3)</f>
        <v>0</v>
      </c>
      <c r="L44">
        <f>IF(cukier3[[#This Row],[zaokra]]&gt;=4000,1,0)</f>
        <v>0</v>
      </c>
    </row>
    <row r="45" spans="3:12" x14ac:dyDescent="0.25">
      <c r="C45">
        <f>MONTH(cukier3[[#This Row],[data]])</f>
        <v>3</v>
      </c>
      <c r="D45" s="1">
        <v>38423</v>
      </c>
      <c r="E45" s="2" t="s">
        <v>7</v>
      </c>
      <c r="F45">
        <v>331</v>
      </c>
      <c r="G45">
        <f>G44+K44-cukier3[[#This Row],[sprzedane kg cukru]]</f>
        <v>3988</v>
      </c>
      <c r="H45">
        <f t="shared" si="1"/>
        <v>0</v>
      </c>
      <c r="I45">
        <f>IF(cukier3[[#This Row],[koniec mies]]=1,IF(cukier3[[#This Row],[ilosc pod koniec dnia]]&lt;5000,1,0),0)</f>
        <v>0</v>
      </c>
      <c r="J45">
        <f>IF(cukier3[[#This Row],[czy okupic]]=1,5000-cukier3[[#This Row],[ilosc pod koniec dnia]],0)</f>
        <v>0</v>
      </c>
      <c r="K45">
        <f>ROUNDUP(cukier3[[#This Row],[ile dokupic]],-3)</f>
        <v>0</v>
      </c>
      <c r="L45">
        <f>IF(cukier3[[#This Row],[zaokra]]&gt;=4000,1,0)</f>
        <v>0</v>
      </c>
    </row>
    <row r="46" spans="3:12" x14ac:dyDescent="0.25">
      <c r="C46">
        <f>MONTH(cukier3[[#This Row],[data]])</f>
        <v>3</v>
      </c>
      <c r="D46" s="1">
        <v>38428</v>
      </c>
      <c r="E46" s="2" t="s">
        <v>31</v>
      </c>
      <c r="F46">
        <v>3</v>
      </c>
      <c r="G46">
        <f>G45+K45-cukier3[[#This Row],[sprzedane kg cukru]]</f>
        <v>3985</v>
      </c>
      <c r="H46">
        <f t="shared" si="1"/>
        <v>0</v>
      </c>
      <c r="I46">
        <f>IF(cukier3[[#This Row],[koniec mies]]=1,IF(cukier3[[#This Row],[ilosc pod koniec dnia]]&lt;5000,1,0),0)</f>
        <v>0</v>
      </c>
      <c r="J46">
        <f>IF(cukier3[[#This Row],[czy okupic]]=1,5000-cukier3[[#This Row],[ilosc pod koniec dnia]],0)</f>
        <v>0</v>
      </c>
      <c r="K46">
        <f>ROUNDUP(cukier3[[#This Row],[ile dokupic]],-3)</f>
        <v>0</v>
      </c>
      <c r="L46">
        <f>IF(cukier3[[#This Row],[zaokra]]&gt;=4000,1,0)</f>
        <v>0</v>
      </c>
    </row>
    <row r="47" spans="3:12" x14ac:dyDescent="0.25">
      <c r="C47">
        <f>MONTH(cukier3[[#This Row],[data]])</f>
        <v>3</v>
      </c>
      <c r="D47" s="1">
        <v>38429</v>
      </c>
      <c r="E47" s="2" t="s">
        <v>32</v>
      </c>
      <c r="F47">
        <v>76</v>
      </c>
      <c r="G47">
        <f>G46+K46-cukier3[[#This Row],[sprzedane kg cukru]]</f>
        <v>3909</v>
      </c>
      <c r="H47">
        <f t="shared" si="1"/>
        <v>0</v>
      </c>
      <c r="I47">
        <f>IF(cukier3[[#This Row],[koniec mies]]=1,IF(cukier3[[#This Row],[ilosc pod koniec dnia]]&lt;5000,1,0),0)</f>
        <v>0</v>
      </c>
      <c r="J47">
        <f>IF(cukier3[[#This Row],[czy okupic]]=1,5000-cukier3[[#This Row],[ilosc pod koniec dnia]],0)</f>
        <v>0</v>
      </c>
      <c r="K47">
        <f>ROUNDUP(cukier3[[#This Row],[ile dokupic]],-3)</f>
        <v>0</v>
      </c>
      <c r="L47">
        <f>IF(cukier3[[#This Row],[zaokra]]&gt;=4000,1,0)</f>
        <v>0</v>
      </c>
    </row>
    <row r="48" spans="3:12" x14ac:dyDescent="0.25">
      <c r="C48">
        <f>MONTH(cukier3[[#This Row],[data]])</f>
        <v>3</v>
      </c>
      <c r="D48" s="1">
        <v>38429</v>
      </c>
      <c r="E48" s="2" t="s">
        <v>33</v>
      </c>
      <c r="F48">
        <v>196</v>
      </c>
      <c r="G48">
        <f>G47+K47-cukier3[[#This Row],[sprzedane kg cukru]]</f>
        <v>3713</v>
      </c>
      <c r="H48">
        <f t="shared" si="1"/>
        <v>0</v>
      </c>
      <c r="I48">
        <f>IF(cukier3[[#This Row],[koniec mies]]=1,IF(cukier3[[#This Row],[ilosc pod koniec dnia]]&lt;5000,1,0),0)</f>
        <v>0</v>
      </c>
      <c r="J48">
        <f>IF(cukier3[[#This Row],[czy okupic]]=1,5000-cukier3[[#This Row],[ilosc pod koniec dnia]],0)</f>
        <v>0</v>
      </c>
      <c r="K48">
        <f>ROUNDUP(cukier3[[#This Row],[ile dokupic]],-3)</f>
        <v>0</v>
      </c>
      <c r="L48">
        <f>IF(cukier3[[#This Row],[zaokra]]&gt;=4000,1,0)</f>
        <v>0</v>
      </c>
    </row>
    <row r="49" spans="3:12" x14ac:dyDescent="0.25">
      <c r="C49">
        <f>MONTH(cukier3[[#This Row],[data]])</f>
        <v>3</v>
      </c>
      <c r="D49" s="1">
        <v>38431</v>
      </c>
      <c r="E49" s="2" t="s">
        <v>20</v>
      </c>
      <c r="F49">
        <v>54</v>
      </c>
      <c r="G49">
        <f>G48+K48-cukier3[[#This Row],[sprzedane kg cukru]]</f>
        <v>3659</v>
      </c>
      <c r="H49">
        <f t="shared" si="1"/>
        <v>0</v>
      </c>
      <c r="I49">
        <f>IF(cukier3[[#This Row],[koniec mies]]=1,IF(cukier3[[#This Row],[ilosc pod koniec dnia]]&lt;5000,1,0),0)</f>
        <v>0</v>
      </c>
      <c r="J49">
        <f>IF(cukier3[[#This Row],[czy okupic]]=1,5000-cukier3[[#This Row],[ilosc pod koniec dnia]],0)</f>
        <v>0</v>
      </c>
      <c r="K49">
        <f>ROUNDUP(cukier3[[#This Row],[ile dokupic]],-3)</f>
        <v>0</v>
      </c>
      <c r="L49">
        <f>IF(cukier3[[#This Row],[zaokra]]&gt;=4000,1,0)</f>
        <v>0</v>
      </c>
    </row>
    <row r="50" spans="3:12" x14ac:dyDescent="0.25">
      <c r="C50">
        <f>MONTH(cukier3[[#This Row],[data]])</f>
        <v>3</v>
      </c>
      <c r="D50" s="1">
        <v>38435</v>
      </c>
      <c r="E50" s="2" t="s">
        <v>11</v>
      </c>
      <c r="F50">
        <v>277</v>
      </c>
      <c r="G50">
        <f>G49+K49-cukier3[[#This Row],[sprzedane kg cukru]]</f>
        <v>3382</v>
      </c>
      <c r="H50">
        <f t="shared" si="1"/>
        <v>0</v>
      </c>
      <c r="I50">
        <f>IF(cukier3[[#This Row],[koniec mies]]=1,IF(cukier3[[#This Row],[ilosc pod koniec dnia]]&lt;5000,1,0),0)</f>
        <v>0</v>
      </c>
      <c r="J50">
        <f>IF(cukier3[[#This Row],[czy okupic]]=1,5000-cukier3[[#This Row],[ilosc pod koniec dnia]],0)</f>
        <v>0</v>
      </c>
      <c r="K50">
        <f>ROUNDUP(cukier3[[#This Row],[ile dokupic]],-3)</f>
        <v>0</v>
      </c>
      <c r="L50">
        <f>IF(cukier3[[#This Row],[zaokra]]&gt;=4000,1,0)</f>
        <v>0</v>
      </c>
    </row>
    <row r="51" spans="3:12" x14ac:dyDescent="0.25">
      <c r="C51">
        <f>MONTH(cukier3[[#This Row],[data]])</f>
        <v>3</v>
      </c>
      <c r="D51" s="1">
        <v>38437</v>
      </c>
      <c r="E51" s="2" t="s">
        <v>34</v>
      </c>
      <c r="F51">
        <v>7</v>
      </c>
      <c r="G51">
        <f>G50+K50-cukier3[[#This Row],[sprzedane kg cukru]]</f>
        <v>3375</v>
      </c>
      <c r="H51">
        <f t="shared" si="1"/>
        <v>0</v>
      </c>
      <c r="I51">
        <f>IF(cukier3[[#This Row],[koniec mies]]=1,IF(cukier3[[#This Row],[ilosc pod koniec dnia]]&lt;5000,1,0),0)</f>
        <v>0</v>
      </c>
      <c r="J51">
        <f>IF(cukier3[[#This Row],[czy okupic]]=1,5000-cukier3[[#This Row],[ilosc pod koniec dnia]],0)</f>
        <v>0</v>
      </c>
      <c r="K51">
        <f>ROUNDUP(cukier3[[#This Row],[ile dokupic]],-3)</f>
        <v>0</v>
      </c>
      <c r="L51">
        <f>IF(cukier3[[#This Row],[zaokra]]&gt;=4000,1,0)</f>
        <v>0</v>
      </c>
    </row>
    <row r="52" spans="3:12" x14ac:dyDescent="0.25">
      <c r="C52">
        <f>MONTH(cukier3[[#This Row],[data]])</f>
        <v>3</v>
      </c>
      <c r="D52" s="1">
        <v>38439</v>
      </c>
      <c r="E52" s="2" t="s">
        <v>35</v>
      </c>
      <c r="F52">
        <v>12</v>
      </c>
      <c r="G52">
        <f>G51+K51-cukier3[[#This Row],[sprzedane kg cukru]]</f>
        <v>3363</v>
      </c>
      <c r="H52">
        <f t="shared" si="1"/>
        <v>0</v>
      </c>
      <c r="I52">
        <f>IF(cukier3[[#This Row],[koniec mies]]=1,IF(cukier3[[#This Row],[ilosc pod koniec dnia]]&lt;5000,1,0),0)</f>
        <v>0</v>
      </c>
      <c r="J52">
        <f>IF(cukier3[[#This Row],[czy okupic]]=1,5000-cukier3[[#This Row],[ilosc pod koniec dnia]],0)</f>
        <v>0</v>
      </c>
      <c r="K52">
        <f>ROUNDUP(cukier3[[#This Row],[ile dokupic]],-3)</f>
        <v>0</v>
      </c>
      <c r="L52">
        <f>IF(cukier3[[#This Row],[zaokra]]&gt;=4000,1,0)</f>
        <v>0</v>
      </c>
    </row>
    <row r="53" spans="3:12" x14ac:dyDescent="0.25">
      <c r="C53">
        <f>MONTH(cukier3[[#This Row],[data]])</f>
        <v>3</v>
      </c>
      <c r="D53" s="1">
        <v>38440</v>
      </c>
      <c r="E53" s="2" t="s">
        <v>36</v>
      </c>
      <c r="F53">
        <v>7</v>
      </c>
      <c r="G53">
        <f>G52+K52-cukier3[[#This Row],[sprzedane kg cukru]]</f>
        <v>3356</v>
      </c>
      <c r="H53">
        <f t="shared" si="1"/>
        <v>0</v>
      </c>
      <c r="I53">
        <f>IF(cukier3[[#This Row],[koniec mies]]=1,IF(cukier3[[#This Row],[ilosc pod koniec dnia]]&lt;5000,1,0),0)</f>
        <v>0</v>
      </c>
      <c r="J53">
        <f>IF(cukier3[[#This Row],[czy okupic]]=1,5000-cukier3[[#This Row],[ilosc pod koniec dnia]],0)</f>
        <v>0</v>
      </c>
      <c r="K53">
        <f>ROUNDUP(cukier3[[#This Row],[ile dokupic]],-3)</f>
        <v>0</v>
      </c>
      <c r="L53">
        <f>IF(cukier3[[#This Row],[zaokra]]&gt;=4000,1,0)</f>
        <v>0</v>
      </c>
    </row>
    <row r="54" spans="3:12" x14ac:dyDescent="0.25">
      <c r="C54">
        <f>MONTH(cukier3[[#This Row],[data]])</f>
        <v>3</v>
      </c>
      <c r="D54" s="1">
        <v>38442</v>
      </c>
      <c r="E54" s="2" t="s">
        <v>9</v>
      </c>
      <c r="F54">
        <v>416</v>
      </c>
      <c r="G54">
        <f>G53+K53-cukier3[[#This Row],[sprzedane kg cukru]]</f>
        <v>2940</v>
      </c>
      <c r="H54">
        <f t="shared" si="1"/>
        <v>1</v>
      </c>
      <c r="I54">
        <f>IF(cukier3[[#This Row],[koniec mies]]=1,IF(cukier3[[#This Row],[ilosc pod koniec dnia]]&lt;5000,1,0),0)</f>
        <v>1</v>
      </c>
      <c r="J54">
        <f>IF(cukier3[[#This Row],[czy okupic]]=1,5000-cukier3[[#This Row],[ilosc pod koniec dnia]],0)</f>
        <v>2060</v>
      </c>
      <c r="K54">
        <f>ROUNDUP(cukier3[[#This Row],[ile dokupic]],-3)</f>
        <v>3000</v>
      </c>
      <c r="L54">
        <f>IF(cukier3[[#This Row],[zaokra]]&gt;=4000,1,0)</f>
        <v>0</v>
      </c>
    </row>
    <row r="55" spans="3:12" x14ac:dyDescent="0.25">
      <c r="C55">
        <f>MONTH(cukier3[[#This Row],[data]])</f>
        <v>4</v>
      </c>
      <c r="D55" s="1">
        <v>38445</v>
      </c>
      <c r="E55" s="2" t="s">
        <v>9</v>
      </c>
      <c r="F55">
        <v>263</v>
      </c>
      <c r="G55">
        <f>G54+K54-cukier3[[#This Row],[sprzedane kg cukru]]</f>
        <v>5677</v>
      </c>
      <c r="H55">
        <f t="shared" si="1"/>
        <v>0</v>
      </c>
      <c r="I55">
        <f>IF(cukier3[[#This Row],[koniec mies]]=1,IF(cukier3[[#This Row],[ilosc pod koniec dnia]]&lt;5000,1,0),0)</f>
        <v>0</v>
      </c>
      <c r="J55">
        <f>IF(cukier3[[#This Row],[czy okupic]]=1,5000-cukier3[[#This Row],[ilosc pod koniec dnia]],0)</f>
        <v>0</v>
      </c>
      <c r="K55">
        <f>ROUNDUP(cukier3[[#This Row],[ile dokupic]],-3)</f>
        <v>0</v>
      </c>
      <c r="L55">
        <f>IF(cukier3[[#This Row],[zaokra]]&gt;=4000,1,0)</f>
        <v>0</v>
      </c>
    </row>
    <row r="56" spans="3:12" x14ac:dyDescent="0.25">
      <c r="C56">
        <f>MONTH(cukier3[[#This Row],[data]])</f>
        <v>4</v>
      </c>
      <c r="D56" s="1">
        <v>38448</v>
      </c>
      <c r="E56" s="2" t="s">
        <v>3</v>
      </c>
      <c r="F56">
        <v>15</v>
      </c>
      <c r="G56">
        <f>G55+K55-cukier3[[#This Row],[sprzedane kg cukru]]</f>
        <v>5662</v>
      </c>
      <c r="H56">
        <f t="shared" si="1"/>
        <v>0</v>
      </c>
      <c r="I56">
        <f>IF(cukier3[[#This Row],[koniec mies]]=1,IF(cukier3[[#This Row],[ilosc pod koniec dnia]]&lt;5000,1,0),0)</f>
        <v>0</v>
      </c>
      <c r="J56">
        <f>IF(cukier3[[#This Row],[czy okupic]]=1,5000-cukier3[[#This Row],[ilosc pod koniec dnia]],0)</f>
        <v>0</v>
      </c>
      <c r="K56">
        <f>ROUNDUP(cukier3[[#This Row],[ile dokupic]],-3)</f>
        <v>0</v>
      </c>
      <c r="L56">
        <f>IF(cukier3[[#This Row],[zaokra]]&gt;=4000,1,0)</f>
        <v>0</v>
      </c>
    </row>
    <row r="57" spans="3:12" x14ac:dyDescent="0.25">
      <c r="C57">
        <f>MONTH(cukier3[[#This Row],[data]])</f>
        <v>4</v>
      </c>
      <c r="D57" s="1">
        <v>38452</v>
      </c>
      <c r="E57" s="2" t="s">
        <v>27</v>
      </c>
      <c r="F57">
        <v>194</v>
      </c>
      <c r="G57">
        <f>G56+K56-cukier3[[#This Row],[sprzedane kg cukru]]</f>
        <v>5468</v>
      </c>
      <c r="H57">
        <f t="shared" si="1"/>
        <v>0</v>
      </c>
      <c r="I57">
        <f>IF(cukier3[[#This Row],[koniec mies]]=1,IF(cukier3[[#This Row],[ilosc pod koniec dnia]]&lt;5000,1,0),0)</f>
        <v>0</v>
      </c>
      <c r="J57">
        <f>IF(cukier3[[#This Row],[czy okupic]]=1,5000-cukier3[[#This Row],[ilosc pod koniec dnia]],0)</f>
        <v>0</v>
      </c>
      <c r="K57">
        <f>ROUNDUP(cukier3[[#This Row],[ile dokupic]],-3)</f>
        <v>0</v>
      </c>
      <c r="L57">
        <f>IF(cukier3[[#This Row],[zaokra]]&gt;=4000,1,0)</f>
        <v>0</v>
      </c>
    </row>
    <row r="58" spans="3:12" x14ac:dyDescent="0.25">
      <c r="C58">
        <f>MONTH(cukier3[[#This Row],[data]])</f>
        <v>4</v>
      </c>
      <c r="D58" s="1">
        <v>38453</v>
      </c>
      <c r="E58" s="2" t="s">
        <v>37</v>
      </c>
      <c r="F58">
        <v>120</v>
      </c>
      <c r="G58">
        <f>G57+K57-cukier3[[#This Row],[sprzedane kg cukru]]</f>
        <v>5348</v>
      </c>
      <c r="H58">
        <f t="shared" si="1"/>
        <v>0</v>
      </c>
      <c r="I58">
        <f>IF(cukier3[[#This Row],[koniec mies]]=1,IF(cukier3[[#This Row],[ilosc pod koniec dnia]]&lt;5000,1,0),0)</f>
        <v>0</v>
      </c>
      <c r="J58">
        <f>IF(cukier3[[#This Row],[czy okupic]]=1,5000-cukier3[[#This Row],[ilosc pod koniec dnia]],0)</f>
        <v>0</v>
      </c>
      <c r="K58">
        <f>ROUNDUP(cukier3[[#This Row],[ile dokupic]],-3)</f>
        <v>0</v>
      </c>
      <c r="L58">
        <f>IF(cukier3[[#This Row],[zaokra]]&gt;=4000,1,0)</f>
        <v>0</v>
      </c>
    </row>
    <row r="59" spans="3:12" x14ac:dyDescent="0.25">
      <c r="C59">
        <f>MONTH(cukier3[[#This Row],[data]])</f>
        <v>4</v>
      </c>
      <c r="D59" s="1">
        <v>38454</v>
      </c>
      <c r="E59" s="2" t="s">
        <v>9</v>
      </c>
      <c r="F59">
        <v>175</v>
      </c>
      <c r="G59">
        <f>G58+K58-cukier3[[#This Row],[sprzedane kg cukru]]</f>
        <v>5173</v>
      </c>
      <c r="H59">
        <f t="shared" si="1"/>
        <v>0</v>
      </c>
      <c r="I59">
        <f>IF(cukier3[[#This Row],[koniec mies]]=1,IF(cukier3[[#This Row],[ilosc pod koniec dnia]]&lt;5000,1,0),0)</f>
        <v>0</v>
      </c>
      <c r="J59">
        <f>IF(cukier3[[#This Row],[czy okupic]]=1,5000-cukier3[[#This Row],[ilosc pod koniec dnia]],0)</f>
        <v>0</v>
      </c>
      <c r="K59">
        <f>ROUNDUP(cukier3[[#This Row],[ile dokupic]],-3)</f>
        <v>0</v>
      </c>
      <c r="L59">
        <f>IF(cukier3[[#This Row],[zaokra]]&gt;=4000,1,0)</f>
        <v>0</v>
      </c>
    </row>
    <row r="60" spans="3:12" x14ac:dyDescent="0.25">
      <c r="C60">
        <f>MONTH(cukier3[[#This Row],[data]])</f>
        <v>4</v>
      </c>
      <c r="D60" s="1">
        <v>38456</v>
      </c>
      <c r="E60" s="2" t="s">
        <v>38</v>
      </c>
      <c r="F60">
        <v>12</v>
      </c>
      <c r="G60">
        <f>G59+K59-cukier3[[#This Row],[sprzedane kg cukru]]</f>
        <v>5161</v>
      </c>
      <c r="H60">
        <f t="shared" si="1"/>
        <v>0</v>
      </c>
      <c r="I60">
        <f>IF(cukier3[[#This Row],[koniec mies]]=1,IF(cukier3[[#This Row],[ilosc pod koniec dnia]]&lt;5000,1,0),0)</f>
        <v>0</v>
      </c>
      <c r="J60">
        <f>IF(cukier3[[#This Row],[czy okupic]]=1,5000-cukier3[[#This Row],[ilosc pod koniec dnia]],0)</f>
        <v>0</v>
      </c>
      <c r="K60">
        <f>ROUNDUP(cukier3[[#This Row],[ile dokupic]],-3)</f>
        <v>0</v>
      </c>
      <c r="L60">
        <f>IF(cukier3[[#This Row],[zaokra]]&gt;=4000,1,0)</f>
        <v>0</v>
      </c>
    </row>
    <row r="61" spans="3:12" x14ac:dyDescent="0.25">
      <c r="C61">
        <f>MONTH(cukier3[[#This Row],[data]])</f>
        <v>4</v>
      </c>
      <c r="D61" s="1">
        <v>38457</v>
      </c>
      <c r="E61" s="2" t="s">
        <v>39</v>
      </c>
      <c r="F61">
        <v>174</v>
      </c>
      <c r="G61">
        <f>G60+K60-cukier3[[#This Row],[sprzedane kg cukru]]</f>
        <v>4987</v>
      </c>
      <c r="H61">
        <f t="shared" si="1"/>
        <v>0</v>
      </c>
      <c r="I61">
        <f>IF(cukier3[[#This Row],[koniec mies]]=1,IF(cukier3[[#This Row],[ilosc pod koniec dnia]]&lt;5000,1,0),0)</f>
        <v>0</v>
      </c>
      <c r="J61">
        <f>IF(cukier3[[#This Row],[czy okupic]]=1,5000-cukier3[[#This Row],[ilosc pod koniec dnia]],0)</f>
        <v>0</v>
      </c>
      <c r="K61">
        <f>ROUNDUP(cukier3[[#This Row],[ile dokupic]],-3)</f>
        <v>0</v>
      </c>
      <c r="L61">
        <f>IF(cukier3[[#This Row],[zaokra]]&gt;=4000,1,0)</f>
        <v>0</v>
      </c>
    </row>
    <row r="62" spans="3:12" x14ac:dyDescent="0.25">
      <c r="C62">
        <f>MONTH(cukier3[[#This Row],[data]])</f>
        <v>4</v>
      </c>
      <c r="D62" s="1">
        <v>38458</v>
      </c>
      <c r="E62" s="2" t="s">
        <v>40</v>
      </c>
      <c r="F62">
        <v>3</v>
      </c>
      <c r="G62">
        <f>G61+K61-cukier3[[#This Row],[sprzedane kg cukru]]</f>
        <v>4984</v>
      </c>
      <c r="H62">
        <f t="shared" si="1"/>
        <v>0</v>
      </c>
      <c r="I62">
        <f>IF(cukier3[[#This Row],[koniec mies]]=1,IF(cukier3[[#This Row],[ilosc pod koniec dnia]]&lt;5000,1,0),0)</f>
        <v>0</v>
      </c>
      <c r="J62">
        <f>IF(cukier3[[#This Row],[czy okupic]]=1,5000-cukier3[[#This Row],[ilosc pod koniec dnia]],0)</f>
        <v>0</v>
      </c>
      <c r="K62">
        <f>ROUNDUP(cukier3[[#This Row],[ile dokupic]],-3)</f>
        <v>0</v>
      </c>
      <c r="L62">
        <f>IF(cukier3[[#This Row],[zaokra]]&gt;=4000,1,0)</f>
        <v>0</v>
      </c>
    </row>
    <row r="63" spans="3:12" x14ac:dyDescent="0.25">
      <c r="C63">
        <f>MONTH(cukier3[[#This Row],[data]])</f>
        <v>4</v>
      </c>
      <c r="D63" s="1">
        <v>38459</v>
      </c>
      <c r="E63" s="2" t="s">
        <v>41</v>
      </c>
      <c r="F63">
        <v>149</v>
      </c>
      <c r="G63">
        <f>G62+K62-cukier3[[#This Row],[sprzedane kg cukru]]</f>
        <v>4835</v>
      </c>
      <c r="H63">
        <f t="shared" si="1"/>
        <v>0</v>
      </c>
      <c r="I63">
        <f>IF(cukier3[[#This Row],[koniec mies]]=1,IF(cukier3[[#This Row],[ilosc pod koniec dnia]]&lt;5000,1,0),0)</f>
        <v>0</v>
      </c>
      <c r="J63">
        <f>IF(cukier3[[#This Row],[czy okupic]]=1,5000-cukier3[[#This Row],[ilosc pod koniec dnia]],0)</f>
        <v>0</v>
      </c>
      <c r="K63">
        <f>ROUNDUP(cukier3[[#This Row],[ile dokupic]],-3)</f>
        <v>0</v>
      </c>
      <c r="L63">
        <f>IF(cukier3[[#This Row],[zaokra]]&gt;=4000,1,0)</f>
        <v>0</v>
      </c>
    </row>
    <row r="64" spans="3:12" x14ac:dyDescent="0.25">
      <c r="C64">
        <f>MONTH(cukier3[[#This Row],[data]])</f>
        <v>4</v>
      </c>
      <c r="D64" s="1">
        <v>38460</v>
      </c>
      <c r="E64" s="2" t="s">
        <v>19</v>
      </c>
      <c r="F64">
        <v>492</v>
      </c>
      <c r="G64">
        <f>G63+K63-cukier3[[#This Row],[sprzedane kg cukru]]</f>
        <v>4343</v>
      </c>
      <c r="H64">
        <f t="shared" si="1"/>
        <v>0</v>
      </c>
      <c r="I64">
        <f>IF(cukier3[[#This Row],[koniec mies]]=1,IF(cukier3[[#This Row],[ilosc pod koniec dnia]]&lt;5000,1,0),0)</f>
        <v>0</v>
      </c>
      <c r="J64">
        <f>IF(cukier3[[#This Row],[czy okupic]]=1,5000-cukier3[[#This Row],[ilosc pod koniec dnia]],0)</f>
        <v>0</v>
      </c>
      <c r="K64">
        <f>ROUNDUP(cukier3[[#This Row],[ile dokupic]],-3)</f>
        <v>0</v>
      </c>
      <c r="L64">
        <f>IF(cukier3[[#This Row],[zaokra]]&gt;=4000,1,0)</f>
        <v>0</v>
      </c>
    </row>
    <row r="65" spans="3:12" x14ac:dyDescent="0.25">
      <c r="C65">
        <f>MONTH(cukier3[[#This Row],[data]])</f>
        <v>4</v>
      </c>
      <c r="D65" s="1">
        <v>38460</v>
      </c>
      <c r="E65" s="2" t="s">
        <v>42</v>
      </c>
      <c r="F65">
        <v>2</v>
      </c>
      <c r="G65">
        <f>G64+K64-cukier3[[#This Row],[sprzedane kg cukru]]</f>
        <v>4341</v>
      </c>
      <c r="H65">
        <f t="shared" si="1"/>
        <v>0</v>
      </c>
      <c r="I65">
        <f>IF(cukier3[[#This Row],[koniec mies]]=1,IF(cukier3[[#This Row],[ilosc pod koniec dnia]]&lt;5000,1,0),0)</f>
        <v>0</v>
      </c>
      <c r="J65">
        <f>IF(cukier3[[#This Row],[czy okupic]]=1,5000-cukier3[[#This Row],[ilosc pod koniec dnia]],0)</f>
        <v>0</v>
      </c>
      <c r="K65">
        <f>ROUNDUP(cukier3[[#This Row],[ile dokupic]],-3)</f>
        <v>0</v>
      </c>
      <c r="L65">
        <f>IF(cukier3[[#This Row],[zaokra]]&gt;=4000,1,0)</f>
        <v>0</v>
      </c>
    </row>
    <row r="66" spans="3:12" x14ac:dyDescent="0.25">
      <c r="C66">
        <f>MONTH(cukier3[[#This Row],[data]])</f>
        <v>4</v>
      </c>
      <c r="D66" s="1">
        <v>38461</v>
      </c>
      <c r="E66" s="2" t="s">
        <v>16</v>
      </c>
      <c r="F66">
        <v>298</v>
      </c>
      <c r="G66">
        <f>G65+K65-cukier3[[#This Row],[sprzedane kg cukru]]</f>
        <v>4043</v>
      </c>
      <c r="H66">
        <f t="shared" si="1"/>
        <v>0</v>
      </c>
      <c r="I66">
        <f>IF(cukier3[[#This Row],[koniec mies]]=1,IF(cukier3[[#This Row],[ilosc pod koniec dnia]]&lt;5000,1,0),0)</f>
        <v>0</v>
      </c>
      <c r="J66">
        <f>IF(cukier3[[#This Row],[czy okupic]]=1,5000-cukier3[[#This Row],[ilosc pod koniec dnia]],0)</f>
        <v>0</v>
      </c>
      <c r="K66">
        <f>ROUNDUP(cukier3[[#This Row],[ile dokupic]],-3)</f>
        <v>0</v>
      </c>
      <c r="L66">
        <f>IF(cukier3[[#This Row],[zaokra]]&gt;=4000,1,0)</f>
        <v>0</v>
      </c>
    </row>
    <row r="67" spans="3:12" x14ac:dyDescent="0.25">
      <c r="C67">
        <f>MONTH(cukier3[[#This Row],[data]])</f>
        <v>4</v>
      </c>
      <c r="D67" s="1">
        <v>38472</v>
      </c>
      <c r="E67" s="2" t="s">
        <v>19</v>
      </c>
      <c r="F67">
        <v>201</v>
      </c>
      <c r="G67">
        <f>G66+K66-cukier3[[#This Row],[sprzedane kg cukru]]</f>
        <v>3842</v>
      </c>
      <c r="H67">
        <f t="shared" si="1"/>
        <v>1</v>
      </c>
      <c r="I67">
        <f>IF(cukier3[[#This Row],[koniec mies]]=1,IF(cukier3[[#This Row],[ilosc pod koniec dnia]]&lt;5000,1,0),0)</f>
        <v>1</v>
      </c>
      <c r="J67">
        <f>IF(cukier3[[#This Row],[czy okupic]]=1,5000-cukier3[[#This Row],[ilosc pod koniec dnia]],0)</f>
        <v>1158</v>
      </c>
      <c r="K67">
        <f>ROUNDUP(cukier3[[#This Row],[ile dokupic]],-3)</f>
        <v>2000</v>
      </c>
      <c r="L67">
        <f>IF(cukier3[[#This Row],[zaokra]]&gt;=4000,1,0)</f>
        <v>0</v>
      </c>
    </row>
    <row r="68" spans="3:12" x14ac:dyDescent="0.25">
      <c r="C68">
        <f>MONTH(cukier3[[#This Row],[data]])</f>
        <v>5</v>
      </c>
      <c r="D68" s="1">
        <v>38473</v>
      </c>
      <c r="E68" s="2" t="s">
        <v>43</v>
      </c>
      <c r="F68">
        <v>15</v>
      </c>
      <c r="G68">
        <f>G67+K67-cukier3[[#This Row],[sprzedane kg cukru]]</f>
        <v>5827</v>
      </c>
      <c r="H68">
        <f t="shared" si="1"/>
        <v>0</v>
      </c>
      <c r="I68">
        <f>IF(cukier3[[#This Row],[koniec mies]]=1,IF(cukier3[[#This Row],[ilosc pod koniec dnia]]&lt;5000,1,0),0)</f>
        <v>0</v>
      </c>
      <c r="J68">
        <f>IF(cukier3[[#This Row],[czy okupic]]=1,5000-cukier3[[#This Row],[ilosc pod koniec dnia]],0)</f>
        <v>0</v>
      </c>
      <c r="K68">
        <f>ROUNDUP(cukier3[[#This Row],[ile dokupic]],-3)</f>
        <v>0</v>
      </c>
      <c r="L68">
        <f>IF(cukier3[[#This Row],[zaokra]]&gt;=4000,1,0)</f>
        <v>0</v>
      </c>
    </row>
    <row r="69" spans="3:12" x14ac:dyDescent="0.25">
      <c r="C69">
        <f>MONTH(cukier3[[#This Row],[data]])</f>
        <v>5</v>
      </c>
      <c r="D69" s="1">
        <v>38473</v>
      </c>
      <c r="E69" s="2" t="s">
        <v>16</v>
      </c>
      <c r="F69">
        <v>319</v>
      </c>
      <c r="G69">
        <f>G68+K68-cukier3[[#This Row],[sprzedane kg cukru]]</f>
        <v>5508</v>
      </c>
      <c r="H69">
        <f t="shared" si="1"/>
        <v>0</v>
      </c>
      <c r="I69">
        <f>IF(cukier3[[#This Row],[koniec mies]]=1,IF(cukier3[[#This Row],[ilosc pod koniec dnia]]&lt;5000,1,0),0)</f>
        <v>0</v>
      </c>
      <c r="J69">
        <f>IF(cukier3[[#This Row],[czy okupic]]=1,5000-cukier3[[#This Row],[ilosc pod koniec dnia]],0)</f>
        <v>0</v>
      </c>
      <c r="K69">
        <f>ROUNDUP(cukier3[[#This Row],[ile dokupic]],-3)</f>
        <v>0</v>
      </c>
      <c r="L69">
        <f>IF(cukier3[[#This Row],[zaokra]]&gt;=4000,1,0)</f>
        <v>0</v>
      </c>
    </row>
    <row r="70" spans="3:12" x14ac:dyDescent="0.25">
      <c r="C70">
        <f>MONTH(cukier3[[#This Row],[data]])</f>
        <v>5</v>
      </c>
      <c r="D70" s="1">
        <v>38474</v>
      </c>
      <c r="E70" s="2" t="s">
        <v>44</v>
      </c>
      <c r="F70">
        <v>9</v>
      </c>
      <c r="G70">
        <f>G69+K69-cukier3[[#This Row],[sprzedane kg cukru]]</f>
        <v>5499</v>
      </c>
      <c r="H70">
        <f t="shared" si="1"/>
        <v>0</v>
      </c>
      <c r="I70">
        <f>IF(cukier3[[#This Row],[koniec mies]]=1,IF(cukier3[[#This Row],[ilosc pod koniec dnia]]&lt;5000,1,0),0)</f>
        <v>0</v>
      </c>
      <c r="J70">
        <f>IF(cukier3[[#This Row],[czy okupic]]=1,5000-cukier3[[#This Row],[ilosc pod koniec dnia]],0)</f>
        <v>0</v>
      </c>
      <c r="K70">
        <f>ROUNDUP(cukier3[[#This Row],[ile dokupic]],-3)</f>
        <v>0</v>
      </c>
      <c r="L70">
        <f>IF(cukier3[[#This Row],[zaokra]]&gt;=4000,1,0)</f>
        <v>0</v>
      </c>
    </row>
    <row r="71" spans="3:12" x14ac:dyDescent="0.25">
      <c r="C71">
        <f>MONTH(cukier3[[#This Row],[data]])</f>
        <v>5</v>
      </c>
      <c r="D71" s="1">
        <v>38476</v>
      </c>
      <c r="E71" s="2" t="s">
        <v>45</v>
      </c>
      <c r="F71">
        <v>15</v>
      </c>
      <c r="G71">
        <f>G70+K70-cukier3[[#This Row],[sprzedane kg cukru]]</f>
        <v>5484</v>
      </c>
      <c r="H71">
        <f t="shared" si="1"/>
        <v>0</v>
      </c>
      <c r="I71">
        <f>IF(cukier3[[#This Row],[koniec mies]]=1,IF(cukier3[[#This Row],[ilosc pod koniec dnia]]&lt;5000,1,0),0)</f>
        <v>0</v>
      </c>
      <c r="J71">
        <f>IF(cukier3[[#This Row],[czy okupic]]=1,5000-cukier3[[#This Row],[ilosc pod koniec dnia]],0)</f>
        <v>0</v>
      </c>
      <c r="K71">
        <f>ROUNDUP(cukier3[[#This Row],[ile dokupic]],-3)</f>
        <v>0</v>
      </c>
      <c r="L71">
        <f>IF(cukier3[[#This Row],[zaokra]]&gt;=4000,1,0)</f>
        <v>0</v>
      </c>
    </row>
    <row r="72" spans="3:12" x14ac:dyDescent="0.25">
      <c r="C72">
        <f>MONTH(cukier3[[#This Row],[data]])</f>
        <v>5</v>
      </c>
      <c r="D72" s="1">
        <v>38479</v>
      </c>
      <c r="E72" s="2" t="s">
        <v>24</v>
      </c>
      <c r="F72">
        <v>444</v>
      </c>
      <c r="G72">
        <f>G71+K71-cukier3[[#This Row],[sprzedane kg cukru]]</f>
        <v>5040</v>
      </c>
      <c r="H72">
        <f t="shared" si="1"/>
        <v>0</v>
      </c>
      <c r="I72">
        <f>IF(cukier3[[#This Row],[koniec mies]]=1,IF(cukier3[[#This Row],[ilosc pod koniec dnia]]&lt;5000,1,0),0)</f>
        <v>0</v>
      </c>
      <c r="J72">
        <f>IF(cukier3[[#This Row],[czy okupic]]=1,5000-cukier3[[#This Row],[ilosc pod koniec dnia]],0)</f>
        <v>0</v>
      </c>
      <c r="K72">
        <f>ROUNDUP(cukier3[[#This Row],[ile dokupic]],-3)</f>
        <v>0</v>
      </c>
      <c r="L72">
        <f>IF(cukier3[[#This Row],[zaokra]]&gt;=4000,1,0)</f>
        <v>0</v>
      </c>
    </row>
    <row r="73" spans="3:12" x14ac:dyDescent="0.25">
      <c r="C73">
        <f>MONTH(cukier3[[#This Row],[data]])</f>
        <v>5</v>
      </c>
      <c r="D73" s="1">
        <v>38479</v>
      </c>
      <c r="E73" s="2" t="s">
        <v>46</v>
      </c>
      <c r="F73">
        <v>13</v>
      </c>
      <c r="G73">
        <f>G72+K72-cukier3[[#This Row],[sprzedane kg cukru]]</f>
        <v>5027</v>
      </c>
      <c r="H73">
        <f t="shared" si="1"/>
        <v>0</v>
      </c>
      <c r="I73">
        <f>IF(cukier3[[#This Row],[koniec mies]]=1,IF(cukier3[[#This Row],[ilosc pod koniec dnia]]&lt;5000,1,0),0)</f>
        <v>0</v>
      </c>
      <c r="J73">
        <f>IF(cukier3[[#This Row],[czy okupic]]=1,5000-cukier3[[#This Row],[ilosc pod koniec dnia]],0)</f>
        <v>0</v>
      </c>
      <c r="K73">
        <f>ROUNDUP(cukier3[[#This Row],[ile dokupic]],-3)</f>
        <v>0</v>
      </c>
      <c r="L73">
        <f>IF(cukier3[[#This Row],[zaokra]]&gt;=4000,1,0)</f>
        <v>0</v>
      </c>
    </row>
    <row r="74" spans="3:12" x14ac:dyDescent="0.25">
      <c r="C74">
        <f>MONTH(cukier3[[#This Row],[data]])</f>
        <v>5</v>
      </c>
      <c r="D74" s="1">
        <v>38481</v>
      </c>
      <c r="E74" s="2" t="s">
        <v>47</v>
      </c>
      <c r="F74">
        <v>366</v>
      </c>
      <c r="G74">
        <f>G73+K73-cukier3[[#This Row],[sprzedane kg cukru]]</f>
        <v>4661</v>
      </c>
      <c r="H74">
        <f t="shared" si="1"/>
        <v>0</v>
      </c>
      <c r="I74">
        <f>IF(cukier3[[#This Row],[koniec mies]]=1,IF(cukier3[[#This Row],[ilosc pod koniec dnia]]&lt;5000,1,0),0)</f>
        <v>0</v>
      </c>
      <c r="J74">
        <f>IF(cukier3[[#This Row],[czy okupic]]=1,5000-cukier3[[#This Row],[ilosc pod koniec dnia]],0)</f>
        <v>0</v>
      </c>
      <c r="K74">
        <f>ROUNDUP(cukier3[[#This Row],[ile dokupic]],-3)</f>
        <v>0</v>
      </c>
      <c r="L74">
        <f>IF(cukier3[[#This Row],[zaokra]]&gt;=4000,1,0)</f>
        <v>0</v>
      </c>
    </row>
    <row r="75" spans="3:12" x14ac:dyDescent="0.25">
      <c r="C75">
        <f>MONTH(cukier3[[#This Row],[data]])</f>
        <v>5</v>
      </c>
      <c r="D75" s="1">
        <v>38492</v>
      </c>
      <c r="E75" s="2" t="s">
        <v>11</v>
      </c>
      <c r="F75">
        <v>259</v>
      </c>
      <c r="G75">
        <f>G74+K74-cukier3[[#This Row],[sprzedane kg cukru]]</f>
        <v>4402</v>
      </c>
      <c r="H75">
        <f t="shared" si="1"/>
        <v>0</v>
      </c>
      <c r="I75">
        <f>IF(cukier3[[#This Row],[koniec mies]]=1,IF(cukier3[[#This Row],[ilosc pod koniec dnia]]&lt;5000,1,0),0)</f>
        <v>0</v>
      </c>
      <c r="J75">
        <f>IF(cukier3[[#This Row],[czy okupic]]=1,5000-cukier3[[#This Row],[ilosc pod koniec dnia]],0)</f>
        <v>0</v>
      </c>
      <c r="K75">
        <f>ROUNDUP(cukier3[[#This Row],[ile dokupic]],-3)</f>
        <v>0</v>
      </c>
      <c r="L75">
        <f>IF(cukier3[[#This Row],[zaokra]]&gt;=4000,1,0)</f>
        <v>0</v>
      </c>
    </row>
    <row r="76" spans="3:12" x14ac:dyDescent="0.25">
      <c r="C76">
        <f>MONTH(cukier3[[#This Row],[data]])</f>
        <v>5</v>
      </c>
      <c r="D76" s="1">
        <v>38493</v>
      </c>
      <c r="E76" s="2" t="s">
        <v>48</v>
      </c>
      <c r="F76">
        <v>16</v>
      </c>
      <c r="G76">
        <f>G75+K75-cukier3[[#This Row],[sprzedane kg cukru]]</f>
        <v>4386</v>
      </c>
      <c r="H76">
        <f t="shared" si="1"/>
        <v>0</v>
      </c>
      <c r="I76">
        <f>IF(cukier3[[#This Row],[koniec mies]]=1,IF(cukier3[[#This Row],[ilosc pod koniec dnia]]&lt;5000,1,0),0)</f>
        <v>0</v>
      </c>
      <c r="J76">
        <f>IF(cukier3[[#This Row],[czy okupic]]=1,5000-cukier3[[#This Row],[ilosc pod koniec dnia]],0)</f>
        <v>0</v>
      </c>
      <c r="K76">
        <f>ROUNDUP(cukier3[[#This Row],[ile dokupic]],-3)</f>
        <v>0</v>
      </c>
      <c r="L76">
        <f>IF(cukier3[[#This Row],[zaokra]]&gt;=4000,1,0)</f>
        <v>0</v>
      </c>
    </row>
    <row r="77" spans="3:12" x14ac:dyDescent="0.25">
      <c r="C77">
        <f>MONTH(cukier3[[#This Row],[data]])</f>
        <v>5</v>
      </c>
      <c r="D77" s="1">
        <v>38496</v>
      </c>
      <c r="E77" s="2" t="s">
        <v>30</v>
      </c>
      <c r="F77">
        <v>49</v>
      </c>
      <c r="G77">
        <f>G76+K76-cukier3[[#This Row],[sprzedane kg cukru]]</f>
        <v>4337</v>
      </c>
      <c r="H77">
        <f t="shared" si="1"/>
        <v>0</v>
      </c>
      <c r="I77">
        <f>IF(cukier3[[#This Row],[koniec mies]]=1,IF(cukier3[[#This Row],[ilosc pod koniec dnia]]&lt;5000,1,0),0)</f>
        <v>0</v>
      </c>
      <c r="J77">
        <f>IF(cukier3[[#This Row],[czy okupic]]=1,5000-cukier3[[#This Row],[ilosc pod koniec dnia]],0)</f>
        <v>0</v>
      </c>
      <c r="K77">
        <f>ROUNDUP(cukier3[[#This Row],[ile dokupic]],-3)</f>
        <v>0</v>
      </c>
      <c r="L77">
        <f>IF(cukier3[[#This Row],[zaokra]]&gt;=4000,1,0)</f>
        <v>0</v>
      </c>
    </row>
    <row r="78" spans="3:12" x14ac:dyDescent="0.25">
      <c r="C78">
        <f>MONTH(cukier3[[#This Row],[data]])</f>
        <v>5</v>
      </c>
      <c r="D78" s="1">
        <v>38497</v>
      </c>
      <c r="E78" s="2" t="s">
        <v>49</v>
      </c>
      <c r="F78">
        <v>3</v>
      </c>
      <c r="G78">
        <f>G77+K77-cukier3[[#This Row],[sprzedane kg cukru]]</f>
        <v>4334</v>
      </c>
      <c r="H78">
        <f t="shared" si="1"/>
        <v>0</v>
      </c>
      <c r="I78">
        <f>IF(cukier3[[#This Row],[koniec mies]]=1,IF(cukier3[[#This Row],[ilosc pod koniec dnia]]&lt;5000,1,0),0)</f>
        <v>0</v>
      </c>
      <c r="J78">
        <f>IF(cukier3[[#This Row],[czy okupic]]=1,5000-cukier3[[#This Row],[ilosc pod koniec dnia]],0)</f>
        <v>0</v>
      </c>
      <c r="K78">
        <f>ROUNDUP(cukier3[[#This Row],[ile dokupic]],-3)</f>
        <v>0</v>
      </c>
      <c r="L78">
        <f>IF(cukier3[[#This Row],[zaokra]]&gt;=4000,1,0)</f>
        <v>0</v>
      </c>
    </row>
    <row r="79" spans="3:12" x14ac:dyDescent="0.25">
      <c r="C79">
        <f>MONTH(cukier3[[#This Row],[data]])</f>
        <v>5</v>
      </c>
      <c r="D79" s="1">
        <v>38497</v>
      </c>
      <c r="E79" s="2" t="s">
        <v>24</v>
      </c>
      <c r="F79">
        <v>251</v>
      </c>
      <c r="G79">
        <f>G78+K78-cukier3[[#This Row],[sprzedane kg cukru]]</f>
        <v>4083</v>
      </c>
      <c r="H79">
        <f t="shared" si="1"/>
        <v>0</v>
      </c>
      <c r="I79">
        <f>IF(cukier3[[#This Row],[koniec mies]]=1,IF(cukier3[[#This Row],[ilosc pod koniec dnia]]&lt;5000,1,0),0)</f>
        <v>0</v>
      </c>
      <c r="J79">
        <f>IF(cukier3[[#This Row],[czy okupic]]=1,5000-cukier3[[#This Row],[ilosc pod koniec dnia]],0)</f>
        <v>0</v>
      </c>
      <c r="K79">
        <f>ROUNDUP(cukier3[[#This Row],[ile dokupic]],-3)</f>
        <v>0</v>
      </c>
      <c r="L79">
        <f>IF(cukier3[[#This Row],[zaokra]]&gt;=4000,1,0)</f>
        <v>0</v>
      </c>
    </row>
    <row r="80" spans="3:12" x14ac:dyDescent="0.25">
      <c r="C80">
        <f>MONTH(cukier3[[#This Row],[data]])</f>
        <v>5</v>
      </c>
      <c r="D80" s="1">
        <v>38499</v>
      </c>
      <c r="E80" s="2" t="s">
        <v>32</v>
      </c>
      <c r="F80">
        <v>179</v>
      </c>
      <c r="G80">
        <f>G79+K79-cukier3[[#This Row],[sprzedane kg cukru]]</f>
        <v>3904</v>
      </c>
      <c r="H80">
        <f t="shared" si="1"/>
        <v>0</v>
      </c>
      <c r="I80">
        <f>IF(cukier3[[#This Row],[koniec mies]]=1,IF(cukier3[[#This Row],[ilosc pod koniec dnia]]&lt;5000,1,0),0)</f>
        <v>0</v>
      </c>
      <c r="J80">
        <f>IF(cukier3[[#This Row],[czy okupic]]=1,5000-cukier3[[#This Row],[ilosc pod koniec dnia]],0)</f>
        <v>0</v>
      </c>
      <c r="K80">
        <f>ROUNDUP(cukier3[[#This Row],[ile dokupic]],-3)</f>
        <v>0</v>
      </c>
      <c r="L80">
        <f>IF(cukier3[[#This Row],[zaokra]]&gt;=4000,1,0)</f>
        <v>0</v>
      </c>
    </row>
    <row r="81" spans="3:12" x14ac:dyDescent="0.25">
      <c r="C81">
        <f>MONTH(cukier3[[#This Row],[data]])</f>
        <v>5</v>
      </c>
      <c r="D81" s="1">
        <v>38501</v>
      </c>
      <c r="E81" s="2" t="s">
        <v>12</v>
      </c>
      <c r="F81">
        <v>116</v>
      </c>
      <c r="G81">
        <f>G80+K80-cukier3[[#This Row],[sprzedane kg cukru]]</f>
        <v>3788</v>
      </c>
      <c r="H81">
        <f t="shared" si="1"/>
        <v>0</v>
      </c>
      <c r="I81">
        <f>IF(cukier3[[#This Row],[koniec mies]]=1,IF(cukier3[[#This Row],[ilosc pod koniec dnia]]&lt;5000,1,0),0)</f>
        <v>0</v>
      </c>
      <c r="J81">
        <f>IF(cukier3[[#This Row],[czy okupic]]=1,5000-cukier3[[#This Row],[ilosc pod koniec dnia]],0)</f>
        <v>0</v>
      </c>
      <c r="K81">
        <f>ROUNDUP(cukier3[[#This Row],[ile dokupic]],-3)</f>
        <v>0</v>
      </c>
      <c r="L81">
        <f>IF(cukier3[[#This Row],[zaokra]]&gt;=4000,1,0)</f>
        <v>0</v>
      </c>
    </row>
    <row r="82" spans="3:12" x14ac:dyDescent="0.25">
      <c r="C82">
        <f>MONTH(cukier3[[#This Row],[data]])</f>
        <v>5</v>
      </c>
      <c r="D82" s="1">
        <v>38501</v>
      </c>
      <c r="E82" s="2" t="s">
        <v>50</v>
      </c>
      <c r="F82">
        <v>13</v>
      </c>
      <c r="G82">
        <f>G81+K81-cukier3[[#This Row],[sprzedane kg cukru]]</f>
        <v>3775</v>
      </c>
      <c r="H82">
        <f t="shared" si="1"/>
        <v>0</v>
      </c>
      <c r="I82">
        <f>IF(cukier3[[#This Row],[koniec mies]]=1,IF(cukier3[[#This Row],[ilosc pod koniec dnia]]&lt;5000,1,0),0)</f>
        <v>0</v>
      </c>
      <c r="J82">
        <f>IF(cukier3[[#This Row],[czy okupic]]=1,5000-cukier3[[#This Row],[ilosc pod koniec dnia]],0)</f>
        <v>0</v>
      </c>
      <c r="K82">
        <f>ROUNDUP(cukier3[[#This Row],[ile dokupic]],-3)</f>
        <v>0</v>
      </c>
      <c r="L82">
        <f>IF(cukier3[[#This Row],[zaokra]]&gt;=4000,1,0)</f>
        <v>0</v>
      </c>
    </row>
    <row r="83" spans="3:12" x14ac:dyDescent="0.25">
      <c r="C83">
        <f>MONTH(cukier3[[#This Row],[data]])</f>
        <v>5</v>
      </c>
      <c r="D83" s="1">
        <v>38503</v>
      </c>
      <c r="E83" s="2" t="s">
        <v>51</v>
      </c>
      <c r="F83">
        <v>3</v>
      </c>
      <c r="G83">
        <f>G82+K82-cukier3[[#This Row],[sprzedane kg cukru]]</f>
        <v>3772</v>
      </c>
      <c r="H83">
        <f t="shared" si="1"/>
        <v>0</v>
      </c>
      <c r="I83">
        <f>IF(cukier3[[#This Row],[koniec mies]]=1,IF(cukier3[[#This Row],[ilosc pod koniec dnia]]&lt;5000,1,0),0)</f>
        <v>0</v>
      </c>
      <c r="J83">
        <f>IF(cukier3[[#This Row],[czy okupic]]=1,5000-cukier3[[#This Row],[ilosc pod koniec dnia]],0)</f>
        <v>0</v>
      </c>
      <c r="K83">
        <f>ROUNDUP(cukier3[[#This Row],[ile dokupic]],-3)</f>
        <v>0</v>
      </c>
      <c r="L83">
        <f>IF(cukier3[[#This Row],[zaokra]]&gt;=4000,1,0)</f>
        <v>0</v>
      </c>
    </row>
    <row r="84" spans="3:12" x14ac:dyDescent="0.25">
      <c r="C84">
        <f>MONTH(cukier3[[#This Row],[data]])</f>
        <v>5</v>
      </c>
      <c r="D84" s="1">
        <v>38503</v>
      </c>
      <c r="E84" s="2" t="s">
        <v>52</v>
      </c>
      <c r="F84">
        <v>253</v>
      </c>
      <c r="G84">
        <f>G83+K83-cukier3[[#This Row],[sprzedane kg cukru]]</f>
        <v>3519</v>
      </c>
      <c r="H84">
        <f t="shared" si="1"/>
        <v>1</v>
      </c>
      <c r="I84">
        <f>IF(cukier3[[#This Row],[koniec mies]]=1,IF(cukier3[[#This Row],[ilosc pod koniec dnia]]&lt;5000,1,0),0)</f>
        <v>1</v>
      </c>
      <c r="J84">
        <f>IF(cukier3[[#This Row],[czy okupic]]=1,5000-cukier3[[#This Row],[ilosc pod koniec dnia]],0)</f>
        <v>1481</v>
      </c>
      <c r="K84">
        <f>ROUNDUP(cukier3[[#This Row],[ile dokupic]],-3)</f>
        <v>2000</v>
      </c>
      <c r="L84">
        <f>IF(cukier3[[#This Row],[zaokra]]&gt;=4000,1,0)</f>
        <v>0</v>
      </c>
    </row>
    <row r="85" spans="3:12" x14ac:dyDescent="0.25">
      <c r="C85">
        <f>MONTH(cukier3[[#This Row],[data]])</f>
        <v>6</v>
      </c>
      <c r="D85" s="1">
        <v>38510</v>
      </c>
      <c r="E85" s="2" t="s">
        <v>25</v>
      </c>
      <c r="F85">
        <v>83</v>
      </c>
      <c r="G85">
        <f>G84+K84-cukier3[[#This Row],[sprzedane kg cukru]]</f>
        <v>5436</v>
      </c>
      <c r="H85">
        <f t="shared" si="1"/>
        <v>0</v>
      </c>
      <c r="I85">
        <f>IF(cukier3[[#This Row],[koniec mies]]=1,IF(cukier3[[#This Row],[ilosc pod koniec dnia]]&lt;5000,1,0),0)</f>
        <v>0</v>
      </c>
      <c r="J85">
        <f>IF(cukier3[[#This Row],[czy okupic]]=1,5000-cukier3[[#This Row],[ilosc pod koniec dnia]],0)</f>
        <v>0</v>
      </c>
      <c r="K85">
        <f>ROUNDUP(cukier3[[#This Row],[ile dokupic]],-3)</f>
        <v>0</v>
      </c>
      <c r="L85">
        <f>IF(cukier3[[#This Row],[zaokra]]&gt;=4000,1,0)</f>
        <v>0</v>
      </c>
    </row>
    <row r="86" spans="3:12" x14ac:dyDescent="0.25">
      <c r="C86">
        <f>MONTH(cukier3[[#This Row],[data]])</f>
        <v>6</v>
      </c>
      <c r="D86" s="1">
        <v>38512</v>
      </c>
      <c r="E86" s="2" t="s">
        <v>20</v>
      </c>
      <c r="F86">
        <v>177</v>
      </c>
      <c r="G86">
        <f>G85+K85-cukier3[[#This Row],[sprzedane kg cukru]]</f>
        <v>5259</v>
      </c>
      <c r="H86">
        <f t="shared" ref="H86:H149" si="2">IF(C86&lt;&gt;C87,1,0)</f>
        <v>0</v>
      </c>
      <c r="I86">
        <f>IF(cukier3[[#This Row],[koniec mies]]=1,IF(cukier3[[#This Row],[ilosc pod koniec dnia]]&lt;5000,1,0),0)</f>
        <v>0</v>
      </c>
      <c r="J86">
        <f>IF(cukier3[[#This Row],[czy okupic]]=1,5000-cukier3[[#This Row],[ilosc pod koniec dnia]],0)</f>
        <v>0</v>
      </c>
      <c r="K86">
        <f>ROUNDUP(cukier3[[#This Row],[ile dokupic]],-3)</f>
        <v>0</v>
      </c>
      <c r="L86">
        <f>IF(cukier3[[#This Row],[zaokra]]&gt;=4000,1,0)</f>
        <v>0</v>
      </c>
    </row>
    <row r="87" spans="3:12" x14ac:dyDescent="0.25">
      <c r="C87">
        <f>MONTH(cukier3[[#This Row],[data]])</f>
        <v>6</v>
      </c>
      <c r="D87" s="1">
        <v>38512</v>
      </c>
      <c r="E87" s="2" t="s">
        <v>53</v>
      </c>
      <c r="F87">
        <v>7</v>
      </c>
      <c r="G87">
        <f>G86+K86-cukier3[[#This Row],[sprzedane kg cukru]]</f>
        <v>5252</v>
      </c>
      <c r="H87">
        <f t="shared" si="2"/>
        <v>0</v>
      </c>
      <c r="I87">
        <f>IF(cukier3[[#This Row],[koniec mies]]=1,IF(cukier3[[#This Row],[ilosc pod koniec dnia]]&lt;5000,1,0),0)</f>
        <v>0</v>
      </c>
      <c r="J87">
        <f>IF(cukier3[[#This Row],[czy okupic]]=1,5000-cukier3[[#This Row],[ilosc pod koniec dnia]],0)</f>
        <v>0</v>
      </c>
      <c r="K87">
        <f>ROUNDUP(cukier3[[#This Row],[ile dokupic]],-3)</f>
        <v>0</v>
      </c>
      <c r="L87">
        <f>IF(cukier3[[#This Row],[zaokra]]&gt;=4000,1,0)</f>
        <v>0</v>
      </c>
    </row>
    <row r="88" spans="3:12" x14ac:dyDescent="0.25">
      <c r="C88">
        <f>MONTH(cukier3[[#This Row],[data]])</f>
        <v>6</v>
      </c>
      <c r="D88" s="1">
        <v>38513</v>
      </c>
      <c r="E88" s="2" t="s">
        <v>54</v>
      </c>
      <c r="F88">
        <v>46</v>
      </c>
      <c r="G88">
        <f>G87+K87-cukier3[[#This Row],[sprzedane kg cukru]]</f>
        <v>5206</v>
      </c>
      <c r="H88">
        <f t="shared" si="2"/>
        <v>0</v>
      </c>
      <c r="I88">
        <f>IF(cukier3[[#This Row],[koniec mies]]=1,IF(cukier3[[#This Row],[ilosc pod koniec dnia]]&lt;5000,1,0),0)</f>
        <v>0</v>
      </c>
      <c r="J88">
        <f>IF(cukier3[[#This Row],[czy okupic]]=1,5000-cukier3[[#This Row],[ilosc pod koniec dnia]],0)</f>
        <v>0</v>
      </c>
      <c r="K88">
        <f>ROUNDUP(cukier3[[#This Row],[ile dokupic]],-3)</f>
        <v>0</v>
      </c>
      <c r="L88">
        <f>IF(cukier3[[#This Row],[zaokra]]&gt;=4000,1,0)</f>
        <v>0</v>
      </c>
    </row>
    <row r="89" spans="3:12" x14ac:dyDescent="0.25">
      <c r="C89">
        <f>MONTH(cukier3[[#This Row],[data]])</f>
        <v>6</v>
      </c>
      <c r="D89" s="1">
        <v>38514</v>
      </c>
      <c r="E89" s="2" t="s">
        <v>55</v>
      </c>
      <c r="F89">
        <v>2</v>
      </c>
      <c r="G89">
        <f>G88+K88-cukier3[[#This Row],[sprzedane kg cukru]]</f>
        <v>5204</v>
      </c>
      <c r="H89">
        <f t="shared" si="2"/>
        <v>0</v>
      </c>
      <c r="I89">
        <f>IF(cukier3[[#This Row],[koniec mies]]=1,IF(cukier3[[#This Row],[ilosc pod koniec dnia]]&lt;5000,1,0),0)</f>
        <v>0</v>
      </c>
      <c r="J89">
        <f>IF(cukier3[[#This Row],[czy okupic]]=1,5000-cukier3[[#This Row],[ilosc pod koniec dnia]],0)</f>
        <v>0</v>
      </c>
      <c r="K89">
        <f>ROUNDUP(cukier3[[#This Row],[ile dokupic]],-3)</f>
        <v>0</v>
      </c>
      <c r="L89">
        <f>IF(cukier3[[#This Row],[zaokra]]&gt;=4000,1,0)</f>
        <v>0</v>
      </c>
    </row>
    <row r="90" spans="3:12" x14ac:dyDescent="0.25">
      <c r="C90">
        <f>MONTH(cukier3[[#This Row],[data]])</f>
        <v>6</v>
      </c>
      <c r="D90" s="1">
        <v>38515</v>
      </c>
      <c r="E90" s="2" t="s">
        <v>5</v>
      </c>
      <c r="F90">
        <v>9</v>
      </c>
      <c r="G90">
        <f>G89+K89-cukier3[[#This Row],[sprzedane kg cukru]]</f>
        <v>5195</v>
      </c>
      <c r="H90">
        <f t="shared" si="2"/>
        <v>0</v>
      </c>
      <c r="I90">
        <f>IF(cukier3[[#This Row],[koniec mies]]=1,IF(cukier3[[#This Row],[ilosc pod koniec dnia]]&lt;5000,1,0),0)</f>
        <v>0</v>
      </c>
      <c r="J90">
        <f>IF(cukier3[[#This Row],[czy okupic]]=1,5000-cukier3[[#This Row],[ilosc pod koniec dnia]],0)</f>
        <v>0</v>
      </c>
      <c r="K90">
        <f>ROUNDUP(cukier3[[#This Row],[ile dokupic]],-3)</f>
        <v>0</v>
      </c>
      <c r="L90">
        <f>IF(cukier3[[#This Row],[zaokra]]&gt;=4000,1,0)</f>
        <v>0</v>
      </c>
    </row>
    <row r="91" spans="3:12" x14ac:dyDescent="0.25">
      <c r="C91">
        <f>MONTH(cukier3[[#This Row],[data]])</f>
        <v>6</v>
      </c>
      <c r="D91" s="1">
        <v>38517</v>
      </c>
      <c r="E91" s="2" t="s">
        <v>56</v>
      </c>
      <c r="F91">
        <v>3</v>
      </c>
      <c r="G91">
        <f>G90+K90-cukier3[[#This Row],[sprzedane kg cukru]]</f>
        <v>5192</v>
      </c>
      <c r="H91">
        <f t="shared" si="2"/>
        <v>0</v>
      </c>
      <c r="I91">
        <f>IF(cukier3[[#This Row],[koniec mies]]=1,IF(cukier3[[#This Row],[ilosc pod koniec dnia]]&lt;5000,1,0),0)</f>
        <v>0</v>
      </c>
      <c r="J91">
        <f>IF(cukier3[[#This Row],[czy okupic]]=1,5000-cukier3[[#This Row],[ilosc pod koniec dnia]],0)</f>
        <v>0</v>
      </c>
      <c r="K91">
        <f>ROUNDUP(cukier3[[#This Row],[ile dokupic]],-3)</f>
        <v>0</v>
      </c>
      <c r="L91">
        <f>IF(cukier3[[#This Row],[zaokra]]&gt;=4000,1,0)</f>
        <v>0</v>
      </c>
    </row>
    <row r="92" spans="3:12" x14ac:dyDescent="0.25">
      <c r="C92">
        <f>MONTH(cukier3[[#This Row],[data]])</f>
        <v>6</v>
      </c>
      <c r="D92" s="1">
        <v>38517</v>
      </c>
      <c r="E92" s="2" t="s">
        <v>57</v>
      </c>
      <c r="F92">
        <v>67</v>
      </c>
      <c r="G92">
        <f>G91+K91-cukier3[[#This Row],[sprzedane kg cukru]]</f>
        <v>5125</v>
      </c>
      <c r="H92">
        <f t="shared" si="2"/>
        <v>0</v>
      </c>
      <c r="I92">
        <f>IF(cukier3[[#This Row],[koniec mies]]=1,IF(cukier3[[#This Row],[ilosc pod koniec dnia]]&lt;5000,1,0),0)</f>
        <v>0</v>
      </c>
      <c r="J92">
        <f>IF(cukier3[[#This Row],[czy okupic]]=1,5000-cukier3[[#This Row],[ilosc pod koniec dnia]],0)</f>
        <v>0</v>
      </c>
      <c r="K92">
        <f>ROUNDUP(cukier3[[#This Row],[ile dokupic]],-3)</f>
        <v>0</v>
      </c>
      <c r="L92">
        <f>IF(cukier3[[#This Row],[zaokra]]&gt;=4000,1,0)</f>
        <v>0</v>
      </c>
    </row>
    <row r="93" spans="3:12" x14ac:dyDescent="0.25">
      <c r="C93">
        <f>MONTH(cukier3[[#This Row],[data]])</f>
        <v>6</v>
      </c>
      <c r="D93" s="1">
        <v>38517</v>
      </c>
      <c r="E93" s="2" t="s">
        <v>47</v>
      </c>
      <c r="F93">
        <v>425</v>
      </c>
      <c r="G93">
        <f>G92+K92-cukier3[[#This Row],[sprzedane kg cukru]]</f>
        <v>4700</v>
      </c>
      <c r="H93">
        <f t="shared" si="2"/>
        <v>0</v>
      </c>
      <c r="I93">
        <f>IF(cukier3[[#This Row],[koniec mies]]=1,IF(cukier3[[#This Row],[ilosc pod koniec dnia]]&lt;5000,1,0),0)</f>
        <v>0</v>
      </c>
      <c r="J93">
        <f>IF(cukier3[[#This Row],[czy okupic]]=1,5000-cukier3[[#This Row],[ilosc pod koniec dnia]],0)</f>
        <v>0</v>
      </c>
      <c r="K93">
        <f>ROUNDUP(cukier3[[#This Row],[ile dokupic]],-3)</f>
        <v>0</v>
      </c>
      <c r="L93">
        <f>IF(cukier3[[#This Row],[zaokra]]&gt;=4000,1,0)</f>
        <v>0</v>
      </c>
    </row>
    <row r="94" spans="3:12" x14ac:dyDescent="0.25">
      <c r="C94">
        <f>MONTH(cukier3[[#This Row],[data]])</f>
        <v>6</v>
      </c>
      <c r="D94" s="1">
        <v>38518</v>
      </c>
      <c r="E94" s="2" t="s">
        <v>7</v>
      </c>
      <c r="F94">
        <v>453</v>
      </c>
      <c r="G94">
        <f>G93+K93-cukier3[[#This Row],[sprzedane kg cukru]]</f>
        <v>4247</v>
      </c>
      <c r="H94">
        <f t="shared" si="2"/>
        <v>0</v>
      </c>
      <c r="I94">
        <f>IF(cukier3[[#This Row],[koniec mies]]=1,IF(cukier3[[#This Row],[ilosc pod koniec dnia]]&lt;5000,1,0),0)</f>
        <v>0</v>
      </c>
      <c r="J94">
        <f>IF(cukier3[[#This Row],[czy okupic]]=1,5000-cukier3[[#This Row],[ilosc pod koniec dnia]],0)</f>
        <v>0</v>
      </c>
      <c r="K94">
        <f>ROUNDUP(cukier3[[#This Row],[ile dokupic]],-3)</f>
        <v>0</v>
      </c>
      <c r="L94">
        <f>IF(cukier3[[#This Row],[zaokra]]&gt;=4000,1,0)</f>
        <v>0</v>
      </c>
    </row>
    <row r="95" spans="3:12" x14ac:dyDescent="0.25">
      <c r="C95">
        <f>MONTH(cukier3[[#This Row],[data]])</f>
        <v>6</v>
      </c>
      <c r="D95" s="1">
        <v>38523</v>
      </c>
      <c r="E95" s="2" t="s">
        <v>24</v>
      </c>
      <c r="F95">
        <v>212</v>
      </c>
      <c r="G95">
        <f>G94+K94-cukier3[[#This Row],[sprzedane kg cukru]]</f>
        <v>4035</v>
      </c>
      <c r="H95">
        <f t="shared" si="2"/>
        <v>0</v>
      </c>
      <c r="I95">
        <f>IF(cukier3[[#This Row],[koniec mies]]=1,IF(cukier3[[#This Row],[ilosc pod koniec dnia]]&lt;5000,1,0),0)</f>
        <v>0</v>
      </c>
      <c r="J95">
        <f>IF(cukier3[[#This Row],[czy okupic]]=1,5000-cukier3[[#This Row],[ilosc pod koniec dnia]],0)</f>
        <v>0</v>
      </c>
      <c r="K95">
        <f>ROUNDUP(cukier3[[#This Row],[ile dokupic]],-3)</f>
        <v>0</v>
      </c>
      <c r="L95">
        <f>IF(cukier3[[#This Row],[zaokra]]&gt;=4000,1,0)</f>
        <v>0</v>
      </c>
    </row>
    <row r="96" spans="3:12" x14ac:dyDescent="0.25">
      <c r="C96">
        <f>MONTH(cukier3[[#This Row],[data]])</f>
        <v>6</v>
      </c>
      <c r="D96" s="1">
        <v>38525</v>
      </c>
      <c r="E96" s="2" t="s">
        <v>58</v>
      </c>
      <c r="F96">
        <v>19</v>
      </c>
      <c r="G96">
        <f>G95+K95-cukier3[[#This Row],[sprzedane kg cukru]]</f>
        <v>4016</v>
      </c>
      <c r="H96">
        <f t="shared" si="2"/>
        <v>0</v>
      </c>
      <c r="I96">
        <f>IF(cukier3[[#This Row],[koniec mies]]=1,IF(cukier3[[#This Row],[ilosc pod koniec dnia]]&lt;5000,1,0),0)</f>
        <v>0</v>
      </c>
      <c r="J96">
        <f>IF(cukier3[[#This Row],[czy okupic]]=1,5000-cukier3[[#This Row],[ilosc pod koniec dnia]],0)</f>
        <v>0</v>
      </c>
      <c r="K96">
        <f>ROUNDUP(cukier3[[#This Row],[ile dokupic]],-3)</f>
        <v>0</v>
      </c>
      <c r="L96">
        <f>IF(cukier3[[#This Row],[zaokra]]&gt;=4000,1,0)</f>
        <v>0</v>
      </c>
    </row>
    <row r="97" spans="3:12" x14ac:dyDescent="0.25">
      <c r="C97">
        <f>MONTH(cukier3[[#This Row],[data]])</f>
        <v>6</v>
      </c>
      <c r="D97" s="1">
        <v>38526</v>
      </c>
      <c r="E97" s="2" t="s">
        <v>8</v>
      </c>
      <c r="F97">
        <v>81</v>
      </c>
      <c r="G97">
        <f>G96+K96-cukier3[[#This Row],[sprzedane kg cukru]]</f>
        <v>3935</v>
      </c>
      <c r="H97">
        <f t="shared" si="2"/>
        <v>0</v>
      </c>
      <c r="I97">
        <f>IF(cukier3[[#This Row],[koniec mies]]=1,IF(cukier3[[#This Row],[ilosc pod koniec dnia]]&lt;5000,1,0),0)</f>
        <v>0</v>
      </c>
      <c r="J97">
        <f>IF(cukier3[[#This Row],[czy okupic]]=1,5000-cukier3[[#This Row],[ilosc pod koniec dnia]],0)</f>
        <v>0</v>
      </c>
      <c r="K97">
        <f>ROUNDUP(cukier3[[#This Row],[ile dokupic]],-3)</f>
        <v>0</v>
      </c>
      <c r="L97">
        <f>IF(cukier3[[#This Row],[zaokra]]&gt;=4000,1,0)</f>
        <v>0</v>
      </c>
    </row>
    <row r="98" spans="3:12" x14ac:dyDescent="0.25">
      <c r="C98">
        <f>MONTH(cukier3[[#This Row],[data]])</f>
        <v>6</v>
      </c>
      <c r="D98" s="1">
        <v>38528</v>
      </c>
      <c r="E98" s="2" t="s">
        <v>59</v>
      </c>
      <c r="F98">
        <v>7</v>
      </c>
      <c r="G98">
        <f>G97+K97-cukier3[[#This Row],[sprzedane kg cukru]]</f>
        <v>3928</v>
      </c>
      <c r="H98">
        <f t="shared" si="2"/>
        <v>0</v>
      </c>
      <c r="I98">
        <f>IF(cukier3[[#This Row],[koniec mies]]=1,IF(cukier3[[#This Row],[ilosc pod koniec dnia]]&lt;5000,1,0),0)</f>
        <v>0</v>
      </c>
      <c r="J98">
        <f>IF(cukier3[[#This Row],[czy okupic]]=1,5000-cukier3[[#This Row],[ilosc pod koniec dnia]],0)</f>
        <v>0</v>
      </c>
      <c r="K98">
        <f>ROUNDUP(cukier3[[#This Row],[ile dokupic]],-3)</f>
        <v>0</v>
      </c>
      <c r="L98">
        <f>IF(cukier3[[#This Row],[zaokra]]&gt;=4000,1,0)</f>
        <v>0</v>
      </c>
    </row>
    <row r="99" spans="3:12" x14ac:dyDescent="0.25">
      <c r="C99">
        <f>MONTH(cukier3[[#This Row],[data]])</f>
        <v>6</v>
      </c>
      <c r="D99" s="1">
        <v>38529</v>
      </c>
      <c r="E99" s="2" t="s">
        <v>60</v>
      </c>
      <c r="F99">
        <v>179</v>
      </c>
      <c r="G99">
        <f>G98+K98-cukier3[[#This Row],[sprzedane kg cukru]]</f>
        <v>3749</v>
      </c>
      <c r="H99">
        <f t="shared" si="2"/>
        <v>0</v>
      </c>
      <c r="I99">
        <f>IF(cukier3[[#This Row],[koniec mies]]=1,IF(cukier3[[#This Row],[ilosc pod koniec dnia]]&lt;5000,1,0),0)</f>
        <v>0</v>
      </c>
      <c r="J99">
        <f>IF(cukier3[[#This Row],[czy okupic]]=1,5000-cukier3[[#This Row],[ilosc pod koniec dnia]],0)</f>
        <v>0</v>
      </c>
      <c r="K99">
        <f>ROUNDUP(cukier3[[#This Row],[ile dokupic]],-3)</f>
        <v>0</v>
      </c>
      <c r="L99">
        <f>IF(cukier3[[#This Row],[zaokra]]&gt;=4000,1,0)</f>
        <v>0</v>
      </c>
    </row>
    <row r="100" spans="3:12" x14ac:dyDescent="0.25">
      <c r="C100">
        <f>MONTH(cukier3[[#This Row],[data]])</f>
        <v>6</v>
      </c>
      <c r="D100" s="1">
        <v>38531</v>
      </c>
      <c r="E100" s="2" t="s">
        <v>16</v>
      </c>
      <c r="F100">
        <v>222</v>
      </c>
      <c r="G100">
        <f>G99+K99-cukier3[[#This Row],[sprzedane kg cukru]]</f>
        <v>3527</v>
      </c>
      <c r="H100">
        <f t="shared" si="2"/>
        <v>0</v>
      </c>
      <c r="I100">
        <f>IF(cukier3[[#This Row],[koniec mies]]=1,IF(cukier3[[#This Row],[ilosc pod koniec dnia]]&lt;5000,1,0),0)</f>
        <v>0</v>
      </c>
      <c r="J100">
        <f>IF(cukier3[[#This Row],[czy okupic]]=1,5000-cukier3[[#This Row],[ilosc pod koniec dnia]],0)</f>
        <v>0</v>
      </c>
      <c r="K100">
        <f>ROUNDUP(cukier3[[#This Row],[ile dokupic]],-3)</f>
        <v>0</v>
      </c>
      <c r="L100">
        <f>IF(cukier3[[#This Row],[zaokra]]&gt;=4000,1,0)</f>
        <v>0</v>
      </c>
    </row>
    <row r="101" spans="3:12" x14ac:dyDescent="0.25">
      <c r="C101">
        <f>MONTH(cukier3[[#This Row],[data]])</f>
        <v>6</v>
      </c>
      <c r="D101" s="1">
        <v>38532</v>
      </c>
      <c r="E101" s="2" t="s">
        <v>61</v>
      </c>
      <c r="F101">
        <v>14</v>
      </c>
      <c r="G101">
        <f>G100+K100-cukier3[[#This Row],[sprzedane kg cukru]]</f>
        <v>3513</v>
      </c>
      <c r="H101">
        <f t="shared" si="2"/>
        <v>1</v>
      </c>
      <c r="I101">
        <f>IF(cukier3[[#This Row],[koniec mies]]=1,IF(cukier3[[#This Row],[ilosc pod koniec dnia]]&lt;5000,1,0),0)</f>
        <v>1</v>
      </c>
      <c r="J101">
        <f>IF(cukier3[[#This Row],[czy okupic]]=1,5000-cukier3[[#This Row],[ilosc pod koniec dnia]],0)</f>
        <v>1487</v>
      </c>
      <c r="K101">
        <f>ROUNDUP(cukier3[[#This Row],[ile dokupic]],-3)</f>
        <v>2000</v>
      </c>
      <c r="L101">
        <f>IF(cukier3[[#This Row],[zaokra]]&gt;=4000,1,0)</f>
        <v>0</v>
      </c>
    </row>
    <row r="102" spans="3:12" x14ac:dyDescent="0.25">
      <c r="C102">
        <f>MONTH(cukier3[[#This Row],[data]])</f>
        <v>7</v>
      </c>
      <c r="D102" s="1">
        <v>38534</v>
      </c>
      <c r="E102" s="2" t="s">
        <v>62</v>
      </c>
      <c r="F102">
        <v>15</v>
      </c>
      <c r="G102">
        <f>G101+K101-cukier3[[#This Row],[sprzedane kg cukru]]</f>
        <v>5498</v>
      </c>
      <c r="H102">
        <f t="shared" si="2"/>
        <v>0</v>
      </c>
      <c r="I102">
        <f>IF(cukier3[[#This Row],[koniec mies]]=1,IF(cukier3[[#This Row],[ilosc pod koniec dnia]]&lt;5000,1,0),0)</f>
        <v>0</v>
      </c>
      <c r="J102">
        <f>IF(cukier3[[#This Row],[czy okupic]]=1,5000-cukier3[[#This Row],[ilosc pod koniec dnia]],0)</f>
        <v>0</v>
      </c>
      <c r="K102">
        <f>ROUNDUP(cukier3[[#This Row],[ile dokupic]],-3)</f>
        <v>0</v>
      </c>
      <c r="L102">
        <f>IF(cukier3[[#This Row],[zaokra]]&gt;=4000,1,0)</f>
        <v>0</v>
      </c>
    </row>
    <row r="103" spans="3:12" x14ac:dyDescent="0.25">
      <c r="C103">
        <f>MONTH(cukier3[[#This Row],[data]])</f>
        <v>7</v>
      </c>
      <c r="D103" s="1">
        <v>38536</v>
      </c>
      <c r="E103" s="2" t="s">
        <v>63</v>
      </c>
      <c r="F103">
        <v>97</v>
      </c>
      <c r="G103">
        <f>G102+K102-cukier3[[#This Row],[sprzedane kg cukru]]</f>
        <v>5401</v>
      </c>
      <c r="H103">
        <f t="shared" si="2"/>
        <v>0</v>
      </c>
      <c r="I103">
        <f>IF(cukier3[[#This Row],[koniec mies]]=1,IF(cukier3[[#This Row],[ilosc pod koniec dnia]]&lt;5000,1,0),0)</f>
        <v>0</v>
      </c>
      <c r="J103">
        <f>IF(cukier3[[#This Row],[czy okupic]]=1,5000-cukier3[[#This Row],[ilosc pod koniec dnia]],0)</f>
        <v>0</v>
      </c>
      <c r="K103">
        <f>ROUNDUP(cukier3[[#This Row],[ile dokupic]],-3)</f>
        <v>0</v>
      </c>
      <c r="L103">
        <f>IF(cukier3[[#This Row],[zaokra]]&gt;=4000,1,0)</f>
        <v>0</v>
      </c>
    </row>
    <row r="104" spans="3:12" x14ac:dyDescent="0.25">
      <c r="C104">
        <f>MONTH(cukier3[[#This Row],[data]])</f>
        <v>7</v>
      </c>
      <c r="D104" s="1">
        <v>38542</v>
      </c>
      <c r="E104" s="2" t="s">
        <v>22</v>
      </c>
      <c r="F104">
        <v>142</v>
      </c>
      <c r="G104">
        <f>G103+K103-cukier3[[#This Row],[sprzedane kg cukru]]</f>
        <v>5259</v>
      </c>
      <c r="H104">
        <f t="shared" si="2"/>
        <v>0</v>
      </c>
      <c r="I104">
        <f>IF(cukier3[[#This Row],[koniec mies]]=1,IF(cukier3[[#This Row],[ilosc pod koniec dnia]]&lt;5000,1,0),0)</f>
        <v>0</v>
      </c>
      <c r="J104">
        <f>IF(cukier3[[#This Row],[czy okupic]]=1,5000-cukier3[[#This Row],[ilosc pod koniec dnia]],0)</f>
        <v>0</v>
      </c>
      <c r="K104">
        <f>ROUNDUP(cukier3[[#This Row],[ile dokupic]],-3)</f>
        <v>0</v>
      </c>
      <c r="L104">
        <f>IF(cukier3[[#This Row],[zaokra]]&gt;=4000,1,0)</f>
        <v>0</v>
      </c>
    </row>
    <row r="105" spans="3:12" x14ac:dyDescent="0.25">
      <c r="C105">
        <f>MONTH(cukier3[[#This Row],[data]])</f>
        <v>7</v>
      </c>
      <c r="D105" s="1">
        <v>38546</v>
      </c>
      <c r="E105" s="2" t="s">
        <v>47</v>
      </c>
      <c r="F105">
        <v>214</v>
      </c>
      <c r="G105">
        <f>G104+K104-cukier3[[#This Row],[sprzedane kg cukru]]</f>
        <v>5045</v>
      </c>
      <c r="H105">
        <f t="shared" si="2"/>
        <v>0</v>
      </c>
      <c r="I105">
        <f>IF(cukier3[[#This Row],[koniec mies]]=1,IF(cukier3[[#This Row],[ilosc pod koniec dnia]]&lt;5000,1,0),0)</f>
        <v>0</v>
      </c>
      <c r="J105">
        <f>IF(cukier3[[#This Row],[czy okupic]]=1,5000-cukier3[[#This Row],[ilosc pod koniec dnia]],0)</f>
        <v>0</v>
      </c>
      <c r="K105">
        <f>ROUNDUP(cukier3[[#This Row],[ile dokupic]],-3)</f>
        <v>0</v>
      </c>
      <c r="L105">
        <f>IF(cukier3[[#This Row],[zaokra]]&gt;=4000,1,0)</f>
        <v>0</v>
      </c>
    </row>
    <row r="106" spans="3:12" x14ac:dyDescent="0.25">
      <c r="C106">
        <f>MONTH(cukier3[[#This Row],[data]])</f>
        <v>7</v>
      </c>
      <c r="D106" s="1">
        <v>38546</v>
      </c>
      <c r="E106" s="2" t="s">
        <v>16</v>
      </c>
      <c r="F106">
        <v>408</v>
      </c>
      <c r="G106">
        <f>G105+K105-cukier3[[#This Row],[sprzedane kg cukru]]</f>
        <v>4637</v>
      </c>
      <c r="H106">
        <f t="shared" si="2"/>
        <v>0</v>
      </c>
      <c r="I106">
        <f>IF(cukier3[[#This Row],[koniec mies]]=1,IF(cukier3[[#This Row],[ilosc pod koniec dnia]]&lt;5000,1,0),0)</f>
        <v>0</v>
      </c>
      <c r="J106">
        <f>IF(cukier3[[#This Row],[czy okupic]]=1,5000-cukier3[[#This Row],[ilosc pod koniec dnia]],0)</f>
        <v>0</v>
      </c>
      <c r="K106">
        <f>ROUNDUP(cukier3[[#This Row],[ile dokupic]],-3)</f>
        <v>0</v>
      </c>
      <c r="L106">
        <f>IF(cukier3[[#This Row],[zaokra]]&gt;=4000,1,0)</f>
        <v>0</v>
      </c>
    </row>
    <row r="107" spans="3:12" x14ac:dyDescent="0.25">
      <c r="C107">
        <f>MONTH(cukier3[[#This Row],[data]])</f>
        <v>7</v>
      </c>
      <c r="D107" s="1">
        <v>38547</v>
      </c>
      <c r="E107" s="2" t="s">
        <v>14</v>
      </c>
      <c r="F107">
        <v>144</v>
      </c>
      <c r="G107">
        <f>G106+K106-cukier3[[#This Row],[sprzedane kg cukru]]</f>
        <v>4493</v>
      </c>
      <c r="H107">
        <f t="shared" si="2"/>
        <v>0</v>
      </c>
      <c r="I107">
        <f>IF(cukier3[[#This Row],[koniec mies]]=1,IF(cukier3[[#This Row],[ilosc pod koniec dnia]]&lt;5000,1,0),0)</f>
        <v>0</v>
      </c>
      <c r="J107">
        <f>IF(cukier3[[#This Row],[czy okupic]]=1,5000-cukier3[[#This Row],[ilosc pod koniec dnia]],0)</f>
        <v>0</v>
      </c>
      <c r="K107">
        <f>ROUNDUP(cukier3[[#This Row],[ile dokupic]],-3)</f>
        <v>0</v>
      </c>
      <c r="L107">
        <f>IF(cukier3[[#This Row],[zaokra]]&gt;=4000,1,0)</f>
        <v>0</v>
      </c>
    </row>
    <row r="108" spans="3:12" x14ac:dyDescent="0.25">
      <c r="C108">
        <f>MONTH(cukier3[[#This Row],[data]])</f>
        <v>7</v>
      </c>
      <c r="D108" s="1">
        <v>38547</v>
      </c>
      <c r="E108" s="2" t="s">
        <v>8</v>
      </c>
      <c r="F108">
        <v>173</v>
      </c>
      <c r="G108">
        <f>G107+K107-cukier3[[#This Row],[sprzedane kg cukru]]</f>
        <v>4320</v>
      </c>
      <c r="H108">
        <f t="shared" si="2"/>
        <v>0</v>
      </c>
      <c r="I108">
        <f>IF(cukier3[[#This Row],[koniec mies]]=1,IF(cukier3[[#This Row],[ilosc pod koniec dnia]]&lt;5000,1,0),0)</f>
        <v>0</v>
      </c>
      <c r="J108">
        <f>IF(cukier3[[#This Row],[czy okupic]]=1,5000-cukier3[[#This Row],[ilosc pod koniec dnia]],0)</f>
        <v>0</v>
      </c>
      <c r="K108">
        <f>ROUNDUP(cukier3[[#This Row],[ile dokupic]],-3)</f>
        <v>0</v>
      </c>
      <c r="L108">
        <f>IF(cukier3[[#This Row],[zaokra]]&gt;=4000,1,0)</f>
        <v>0</v>
      </c>
    </row>
    <row r="109" spans="3:12" x14ac:dyDescent="0.25">
      <c r="C109">
        <f>MONTH(cukier3[[#This Row],[data]])</f>
        <v>7</v>
      </c>
      <c r="D109" s="1">
        <v>38549</v>
      </c>
      <c r="E109" s="2" t="s">
        <v>64</v>
      </c>
      <c r="F109">
        <v>15</v>
      </c>
      <c r="G109">
        <f>G108+K108-cukier3[[#This Row],[sprzedane kg cukru]]</f>
        <v>4305</v>
      </c>
      <c r="H109">
        <f t="shared" si="2"/>
        <v>0</v>
      </c>
      <c r="I109">
        <f>IF(cukier3[[#This Row],[koniec mies]]=1,IF(cukier3[[#This Row],[ilosc pod koniec dnia]]&lt;5000,1,0),0)</f>
        <v>0</v>
      </c>
      <c r="J109">
        <f>IF(cukier3[[#This Row],[czy okupic]]=1,5000-cukier3[[#This Row],[ilosc pod koniec dnia]],0)</f>
        <v>0</v>
      </c>
      <c r="K109">
        <f>ROUNDUP(cukier3[[#This Row],[ile dokupic]],-3)</f>
        <v>0</v>
      </c>
      <c r="L109">
        <f>IF(cukier3[[#This Row],[zaokra]]&gt;=4000,1,0)</f>
        <v>0</v>
      </c>
    </row>
    <row r="110" spans="3:12" x14ac:dyDescent="0.25">
      <c r="C110">
        <f>MONTH(cukier3[[#This Row],[data]])</f>
        <v>7</v>
      </c>
      <c r="D110" s="1">
        <v>38551</v>
      </c>
      <c r="E110" s="2" t="s">
        <v>52</v>
      </c>
      <c r="F110">
        <v>433</v>
      </c>
      <c r="G110">
        <f>G109+K109-cukier3[[#This Row],[sprzedane kg cukru]]</f>
        <v>3872</v>
      </c>
      <c r="H110">
        <f t="shared" si="2"/>
        <v>0</v>
      </c>
      <c r="I110">
        <f>IF(cukier3[[#This Row],[koniec mies]]=1,IF(cukier3[[#This Row],[ilosc pod koniec dnia]]&lt;5000,1,0),0)</f>
        <v>0</v>
      </c>
      <c r="J110">
        <f>IF(cukier3[[#This Row],[czy okupic]]=1,5000-cukier3[[#This Row],[ilosc pod koniec dnia]],0)</f>
        <v>0</v>
      </c>
      <c r="K110">
        <f>ROUNDUP(cukier3[[#This Row],[ile dokupic]],-3)</f>
        <v>0</v>
      </c>
      <c r="L110">
        <f>IF(cukier3[[#This Row],[zaokra]]&gt;=4000,1,0)</f>
        <v>0</v>
      </c>
    </row>
    <row r="111" spans="3:12" x14ac:dyDescent="0.25">
      <c r="C111">
        <f>MONTH(cukier3[[#This Row],[data]])</f>
        <v>7</v>
      </c>
      <c r="D111" s="1">
        <v>38555</v>
      </c>
      <c r="E111" s="2" t="s">
        <v>65</v>
      </c>
      <c r="F111">
        <v>137</v>
      </c>
      <c r="G111">
        <f>G110+K110-cukier3[[#This Row],[sprzedane kg cukru]]</f>
        <v>3735</v>
      </c>
      <c r="H111">
        <f t="shared" si="2"/>
        <v>0</v>
      </c>
      <c r="I111">
        <f>IF(cukier3[[#This Row],[koniec mies]]=1,IF(cukier3[[#This Row],[ilosc pod koniec dnia]]&lt;5000,1,0),0)</f>
        <v>0</v>
      </c>
      <c r="J111">
        <f>IF(cukier3[[#This Row],[czy okupic]]=1,5000-cukier3[[#This Row],[ilosc pod koniec dnia]],0)</f>
        <v>0</v>
      </c>
      <c r="K111">
        <f>ROUNDUP(cukier3[[#This Row],[ile dokupic]],-3)</f>
        <v>0</v>
      </c>
      <c r="L111">
        <f>IF(cukier3[[#This Row],[zaokra]]&gt;=4000,1,0)</f>
        <v>0</v>
      </c>
    </row>
    <row r="112" spans="3:12" x14ac:dyDescent="0.25">
      <c r="C112">
        <f>MONTH(cukier3[[#This Row],[data]])</f>
        <v>7</v>
      </c>
      <c r="D112" s="1">
        <v>38558</v>
      </c>
      <c r="E112" s="2" t="s">
        <v>52</v>
      </c>
      <c r="F112">
        <v>118</v>
      </c>
      <c r="G112">
        <f>G111+K111-cukier3[[#This Row],[sprzedane kg cukru]]</f>
        <v>3617</v>
      </c>
      <c r="H112">
        <f t="shared" si="2"/>
        <v>0</v>
      </c>
      <c r="I112">
        <f>IF(cukier3[[#This Row],[koniec mies]]=1,IF(cukier3[[#This Row],[ilosc pod koniec dnia]]&lt;5000,1,0),0)</f>
        <v>0</v>
      </c>
      <c r="J112">
        <f>IF(cukier3[[#This Row],[czy okupic]]=1,5000-cukier3[[#This Row],[ilosc pod koniec dnia]],0)</f>
        <v>0</v>
      </c>
      <c r="K112">
        <f>ROUNDUP(cukier3[[#This Row],[ile dokupic]],-3)</f>
        <v>0</v>
      </c>
      <c r="L112">
        <f>IF(cukier3[[#This Row],[zaokra]]&gt;=4000,1,0)</f>
        <v>0</v>
      </c>
    </row>
    <row r="113" spans="3:12" x14ac:dyDescent="0.25">
      <c r="C113">
        <f>MONTH(cukier3[[#This Row],[data]])</f>
        <v>7</v>
      </c>
      <c r="D113" s="1">
        <v>38558</v>
      </c>
      <c r="E113" s="2" t="s">
        <v>11</v>
      </c>
      <c r="F113">
        <v>158</v>
      </c>
      <c r="G113">
        <f>G112+K112-cukier3[[#This Row],[sprzedane kg cukru]]</f>
        <v>3459</v>
      </c>
      <c r="H113">
        <f t="shared" si="2"/>
        <v>0</v>
      </c>
      <c r="I113">
        <f>IF(cukier3[[#This Row],[koniec mies]]=1,IF(cukier3[[#This Row],[ilosc pod koniec dnia]]&lt;5000,1,0),0)</f>
        <v>0</v>
      </c>
      <c r="J113">
        <f>IF(cukier3[[#This Row],[czy okupic]]=1,5000-cukier3[[#This Row],[ilosc pod koniec dnia]],0)</f>
        <v>0</v>
      </c>
      <c r="K113">
        <f>ROUNDUP(cukier3[[#This Row],[ile dokupic]],-3)</f>
        <v>0</v>
      </c>
      <c r="L113">
        <f>IF(cukier3[[#This Row],[zaokra]]&gt;=4000,1,0)</f>
        <v>0</v>
      </c>
    </row>
    <row r="114" spans="3:12" x14ac:dyDescent="0.25">
      <c r="C114">
        <f>MONTH(cukier3[[#This Row],[data]])</f>
        <v>7</v>
      </c>
      <c r="D114" s="1">
        <v>38559</v>
      </c>
      <c r="E114" s="2" t="s">
        <v>46</v>
      </c>
      <c r="F114">
        <v>13</v>
      </c>
      <c r="G114">
        <f>G113+K113-cukier3[[#This Row],[sprzedane kg cukru]]</f>
        <v>3446</v>
      </c>
      <c r="H114">
        <f t="shared" si="2"/>
        <v>0</v>
      </c>
      <c r="I114">
        <f>IF(cukier3[[#This Row],[koniec mies]]=1,IF(cukier3[[#This Row],[ilosc pod koniec dnia]]&lt;5000,1,0),0)</f>
        <v>0</v>
      </c>
      <c r="J114">
        <f>IF(cukier3[[#This Row],[czy okupic]]=1,5000-cukier3[[#This Row],[ilosc pod koniec dnia]],0)</f>
        <v>0</v>
      </c>
      <c r="K114">
        <f>ROUNDUP(cukier3[[#This Row],[ile dokupic]],-3)</f>
        <v>0</v>
      </c>
      <c r="L114">
        <f>IF(cukier3[[#This Row],[zaokra]]&gt;=4000,1,0)</f>
        <v>0</v>
      </c>
    </row>
    <row r="115" spans="3:12" x14ac:dyDescent="0.25">
      <c r="C115">
        <f>MONTH(cukier3[[#This Row],[data]])</f>
        <v>7</v>
      </c>
      <c r="D115" s="1">
        <v>38560</v>
      </c>
      <c r="E115" s="2" t="s">
        <v>66</v>
      </c>
      <c r="F115">
        <v>2</v>
      </c>
      <c r="G115">
        <f>G114+K114-cukier3[[#This Row],[sprzedane kg cukru]]</f>
        <v>3444</v>
      </c>
      <c r="H115">
        <f t="shared" si="2"/>
        <v>0</v>
      </c>
      <c r="I115">
        <f>IF(cukier3[[#This Row],[koniec mies]]=1,IF(cukier3[[#This Row],[ilosc pod koniec dnia]]&lt;5000,1,0),0)</f>
        <v>0</v>
      </c>
      <c r="J115">
        <f>IF(cukier3[[#This Row],[czy okupic]]=1,5000-cukier3[[#This Row],[ilosc pod koniec dnia]],0)</f>
        <v>0</v>
      </c>
      <c r="K115">
        <f>ROUNDUP(cukier3[[#This Row],[ile dokupic]],-3)</f>
        <v>0</v>
      </c>
      <c r="L115">
        <f>IF(cukier3[[#This Row],[zaokra]]&gt;=4000,1,0)</f>
        <v>0</v>
      </c>
    </row>
    <row r="116" spans="3:12" x14ac:dyDescent="0.25">
      <c r="C116">
        <f>MONTH(cukier3[[#This Row],[data]])</f>
        <v>7</v>
      </c>
      <c r="D116" s="1">
        <v>38562</v>
      </c>
      <c r="E116" s="2" t="s">
        <v>52</v>
      </c>
      <c r="F116">
        <v>467</v>
      </c>
      <c r="G116">
        <f>G115+K115-cukier3[[#This Row],[sprzedane kg cukru]]</f>
        <v>2977</v>
      </c>
      <c r="H116">
        <f t="shared" si="2"/>
        <v>0</v>
      </c>
      <c r="I116">
        <f>IF(cukier3[[#This Row],[koniec mies]]=1,IF(cukier3[[#This Row],[ilosc pod koniec dnia]]&lt;5000,1,0),0)</f>
        <v>0</v>
      </c>
      <c r="J116">
        <f>IF(cukier3[[#This Row],[czy okupic]]=1,5000-cukier3[[#This Row],[ilosc pod koniec dnia]],0)</f>
        <v>0</v>
      </c>
      <c r="K116">
        <f>ROUNDUP(cukier3[[#This Row],[ile dokupic]],-3)</f>
        <v>0</v>
      </c>
      <c r="L116">
        <f>IF(cukier3[[#This Row],[zaokra]]&gt;=4000,1,0)</f>
        <v>0</v>
      </c>
    </row>
    <row r="117" spans="3:12" x14ac:dyDescent="0.25">
      <c r="C117">
        <f>MONTH(cukier3[[#This Row],[data]])</f>
        <v>7</v>
      </c>
      <c r="D117" s="1">
        <v>38563</v>
      </c>
      <c r="E117" s="2" t="s">
        <v>67</v>
      </c>
      <c r="F117">
        <v>9</v>
      </c>
      <c r="G117">
        <f>G116+K116-cukier3[[#This Row],[sprzedane kg cukru]]</f>
        <v>2968</v>
      </c>
      <c r="H117">
        <f t="shared" si="2"/>
        <v>1</v>
      </c>
      <c r="I117">
        <f>IF(cukier3[[#This Row],[koniec mies]]=1,IF(cukier3[[#This Row],[ilosc pod koniec dnia]]&lt;5000,1,0),0)</f>
        <v>1</v>
      </c>
      <c r="J117">
        <f>IF(cukier3[[#This Row],[czy okupic]]=1,5000-cukier3[[#This Row],[ilosc pod koniec dnia]],0)</f>
        <v>2032</v>
      </c>
      <c r="K117">
        <f>ROUNDUP(cukier3[[#This Row],[ile dokupic]],-3)</f>
        <v>3000</v>
      </c>
      <c r="L117">
        <f>IF(cukier3[[#This Row],[zaokra]]&gt;=4000,1,0)</f>
        <v>0</v>
      </c>
    </row>
    <row r="118" spans="3:12" x14ac:dyDescent="0.25">
      <c r="C118">
        <f>MONTH(cukier3[[#This Row],[data]])</f>
        <v>8</v>
      </c>
      <c r="D118" s="1">
        <v>38567</v>
      </c>
      <c r="E118" s="2" t="s">
        <v>68</v>
      </c>
      <c r="F118">
        <v>189</v>
      </c>
      <c r="G118">
        <f>G117+K117-cukier3[[#This Row],[sprzedane kg cukru]]</f>
        <v>5779</v>
      </c>
      <c r="H118">
        <f t="shared" si="2"/>
        <v>0</v>
      </c>
      <c r="I118">
        <f>IF(cukier3[[#This Row],[koniec mies]]=1,IF(cukier3[[#This Row],[ilosc pod koniec dnia]]&lt;5000,1,0),0)</f>
        <v>0</v>
      </c>
      <c r="J118">
        <f>IF(cukier3[[#This Row],[czy okupic]]=1,5000-cukier3[[#This Row],[ilosc pod koniec dnia]],0)</f>
        <v>0</v>
      </c>
      <c r="K118">
        <f>ROUNDUP(cukier3[[#This Row],[ile dokupic]],-3)</f>
        <v>0</v>
      </c>
      <c r="L118">
        <f>IF(cukier3[[#This Row],[zaokra]]&gt;=4000,1,0)</f>
        <v>0</v>
      </c>
    </row>
    <row r="119" spans="3:12" x14ac:dyDescent="0.25">
      <c r="C119">
        <f>MONTH(cukier3[[#This Row],[data]])</f>
        <v>8</v>
      </c>
      <c r="D119" s="1">
        <v>38568</v>
      </c>
      <c r="E119" s="2" t="s">
        <v>69</v>
      </c>
      <c r="F119">
        <v>19</v>
      </c>
      <c r="G119">
        <f>G118+K118-cukier3[[#This Row],[sprzedane kg cukru]]</f>
        <v>5760</v>
      </c>
      <c r="H119">
        <f t="shared" si="2"/>
        <v>0</v>
      </c>
      <c r="I119">
        <f>IF(cukier3[[#This Row],[koniec mies]]=1,IF(cukier3[[#This Row],[ilosc pod koniec dnia]]&lt;5000,1,0),0)</f>
        <v>0</v>
      </c>
      <c r="J119">
        <f>IF(cukier3[[#This Row],[czy okupic]]=1,5000-cukier3[[#This Row],[ilosc pod koniec dnia]],0)</f>
        <v>0</v>
      </c>
      <c r="K119">
        <f>ROUNDUP(cukier3[[#This Row],[ile dokupic]],-3)</f>
        <v>0</v>
      </c>
      <c r="L119">
        <f>IF(cukier3[[#This Row],[zaokra]]&gt;=4000,1,0)</f>
        <v>0</v>
      </c>
    </row>
    <row r="120" spans="3:12" x14ac:dyDescent="0.25">
      <c r="C120">
        <f>MONTH(cukier3[[#This Row],[data]])</f>
        <v>8</v>
      </c>
      <c r="D120" s="1">
        <v>38569</v>
      </c>
      <c r="E120" s="2" t="s">
        <v>11</v>
      </c>
      <c r="F120">
        <v>172</v>
      </c>
      <c r="G120">
        <f>G119+K119-cukier3[[#This Row],[sprzedane kg cukru]]</f>
        <v>5588</v>
      </c>
      <c r="H120">
        <f t="shared" si="2"/>
        <v>0</v>
      </c>
      <c r="I120">
        <f>IF(cukier3[[#This Row],[koniec mies]]=1,IF(cukier3[[#This Row],[ilosc pod koniec dnia]]&lt;5000,1,0),0)</f>
        <v>0</v>
      </c>
      <c r="J120">
        <f>IF(cukier3[[#This Row],[czy okupic]]=1,5000-cukier3[[#This Row],[ilosc pod koniec dnia]],0)</f>
        <v>0</v>
      </c>
      <c r="K120">
        <f>ROUNDUP(cukier3[[#This Row],[ile dokupic]],-3)</f>
        <v>0</v>
      </c>
      <c r="L120">
        <f>IF(cukier3[[#This Row],[zaokra]]&gt;=4000,1,0)</f>
        <v>0</v>
      </c>
    </row>
    <row r="121" spans="3:12" x14ac:dyDescent="0.25">
      <c r="C121">
        <f>MONTH(cukier3[[#This Row],[data]])</f>
        <v>8</v>
      </c>
      <c r="D121" s="1">
        <v>38570</v>
      </c>
      <c r="E121" s="2" t="s">
        <v>57</v>
      </c>
      <c r="F121">
        <v>84</v>
      </c>
      <c r="G121">
        <f>G120+K120-cukier3[[#This Row],[sprzedane kg cukru]]</f>
        <v>5504</v>
      </c>
      <c r="H121">
        <f t="shared" si="2"/>
        <v>0</v>
      </c>
      <c r="I121">
        <f>IF(cukier3[[#This Row],[koniec mies]]=1,IF(cukier3[[#This Row],[ilosc pod koniec dnia]]&lt;5000,1,0),0)</f>
        <v>0</v>
      </c>
      <c r="J121">
        <f>IF(cukier3[[#This Row],[czy okupic]]=1,5000-cukier3[[#This Row],[ilosc pod koniec dnia]],0)</f>
        <v>0</v>
      </c>
      <c r="K121">
        <f>ROUNDUP(cukier3[[#This Row],[ile dokupic]],-3)</f>
        <v>0</v>
      </c>
      <c r="L121">
        <f>IF(cukier3[[#This Row],[zaokra]]&gt;=4000,1,0)</f>
        <v>0</v>
      </c>
    </row>
    <row r="122" spans="3:12" x14ac:dyDescent="0.25">
      <c r="C122">
        <f>MONTH(cukier3[[#This Row],[data]])</f>
        <v>8</v>
      </c>
      <c r="D122" s="1">
        <v>38570</v>
      </c>
      <c r="E122" s="2" t="s">
        <v>70</v>
      </c>
      <c r="F122">
        <v>8</v>
      </c>
      <c r="G122">
        <f>G121+K121-cukier3[[#This Row],[sprzedane kg cukru]]</f>
        <v>5496</v>
      </c>
      <c r="H122">
        <f t="shared" si="2"/>
        <v>0</v>
      </c>
      <c r="I122">
        <f>IF(cukier3[[#This Row],[koniec mies]]=1,IF(cukier3[[#This Row],[ilosc pod koniec dnia]]&lt;5000,1,0),0)</f>
        <v>0</v>
      </c>
      <c r="J122">
        <f>IF(cukier3[[#This Row],[czy okupic]]=1,5000-cukier3[[#This Row],[ilosc pod koniec dnia]],0)</f>
        <v>0</v>
      </c>
      <c r="K122">
        <f>ROUNDUP(cukier3[[#This Row],[ile dokupic]],-3)</f>
        <v>0</v>
      </c>
      <c r="L122">
        <f>IF(cukier3[[#This Row],[zaokra]]&gt;=4000,1,0)</f>
        <v>0</v>
      </c>
    </row>
    <row r="123" spans="3:12" x14ac:dyDescent="0.25">
      <c r="C123">
        <f>MONTH(cukier3[[#This Row],[data]])</f>
        <v>8</v>
      </c>
      <c r="D123" s="1">
        <v>38570</v>
      </c>
      <c r="E123" s="2" t="s">
        <v>71</v>
      </c>
      <c r="F123">
        <v>66</v>
      </c>
      <c r="G123">
        <f>G122+K122-cukier3[[#This Row],[sprzedane kg cukru]]</f>
        <v>5430</v>
      </c>
      <c r="H123">
        <f t="shared" si="2"/>
        <v>0</v>
      </c>
      <c r="I123">
        <f>IF(cukier3[[#This Row],[koniec mies]]=1,IF(cukier3[[#This Row],[ilosc pod koniec dnia]]&lt;5000,1,0),0)</f>
        <v>0</v>
      </c>
      <c r="J123">
        <f>IF(cukier3[[#This Row],[czy okupic]]=1,5000-cukier3[[#This Row],[ilosc pod koniec dnia]],0)</f>
        <v>0</v>
      </c>
      <c r="K123">
        <f>ROUNDUP(cukier3[[#This Row],[ile dokupic]],-3)</f>
        <v>0</v>
      </c>
      <c r="L123">
        <f>IF(cukier3[[#This Row],[zaokra]]&gt;=4000,1,0)</f>
        <v>0</v>
      </c>
    </row>
    <row r="124" spans="3:12" x14ac:dyDescent="0.25">
      <c r="C124">
        <f>MONTH(cukier3[[#This Row],[data]])</f>
        <v>8</v>
      </c>
      <c r="D124" s="1">
        <v>38571</v>
      </c>
      <c r="E124" s="2" t="s">
        <v>39</v>
      </c>
      <c r="F124">
        <v>35</v>
      </c>
      <c r="G124">
        <f>G123+K123-cukier3[[#This Row],[sprzedane kg cukru]]</f>
        <v>5395</v>
      </c>
      <c r="H124">
        <f t="shared" si="2"/>
        <v>0</v>
      </c>
      <c r="I124">
        <f>IF(cukier3[[#This Row],[koniec mies]]=1,IF(cukier3[[#This Row],[ilosc pod koniec dnia]]&lt;5000,1,0),0)</f>
        <v>0</v>
      </c>
      <c r="J124">
        <f>IF(cukier3[[#This Row],[czy okupic]]=1,5000-cukier3[[#This Row],[ilosc pod koniec dnia]],0)</f>
        <v>0</v>
      </c>
      <c r="K124">
        <f>ROUNDUP(cukier3[[#This Row],[ile dokupic]],-3)</f>
        <v>0</v>
      </c>
      <c r="L124">
        <f>IF(cukier3[[#This Row],[zaokra]]&gt;=4000,1,0)</f>
        <v>0</v>
      </c>
    </row>
    <row r="125" spans="3:12" x14ac:dyDescent="0.25">
      <c r="C125">
        <f>MONTH(cukier3[[#This Row],[data]])</f>
        <v>8</v>
      </c>
      <c r="D125" s="1">
        <v>38572</v>
      </c>
      <c r="E125" s="2" t="s">
        <v>32</v>
      </c>
      <c r="F125">
        <v>91</v>
      </c>
      <c r="G125">
        <f>G124+K124-cukier3[[#This Row],[sprzedane kg cukru]]</f>
        <v>5304</v>
      </c>
      <c r="H125">
        <f t="shared" si="2"/>
        <v>0</v>
      </c>
      <c r="I125">
        <f>IF(cukier3[[#This Row],[koniec mies]]=1,IF(cukier3[[#This Row],[ilosc pod koniec dnia]]&lt;5000,1,0),0)</f>
        <v>0</v>
      </c>
      <c r="J125">
        <f>IF(cukier3[[#This Row],[czy okupic]]=1,5000-cukier3[[#This Row],[ilosc pod koniec dnia]],0)</f>
        <v>0</v>
      </c>
      <c r="K125">
        <f>ROUNDUP(cukier3[[#This Row],[ile dokupic]],-3)</f>
        <v>0</v>
      </c>
      <c r="L125">
        <f>IF(cukier3[[#This Row],[zaokra]]&gt;=4000,1,0)</f>
        <v>0</v>
      </c>
    </row>
    <row r="126" spans="3:12" x14ac:dyDescent="0.25">
      <c r="C126">
        <f>MONTH(cukier3[[#This Row],[data]])</f>
        <v>8</v>
      </c>
      <c r="D126" s="1">
        <v>38577</v>
      </c>
      <c r="E126" s="2" t="s">
        <v>9</v>
      </c>
      <c r="F126">
        <v>396</v>
      </c>
      <c r="G126">
        <f>G125+K125-cukier3[[#This Row],[sprzedane kg cukru]]</f>
        <v>4908</v>
      </c>
      <c r="H126">
        <f t="shared" si="2"/>
        <v>0</v>
      </c>
      <c r="I126">
        <f>IF(cukier3[[#This Row],[koniec mies]]=1,IF(cukier3[[#This Row],[ilosc pod koniec dnia]]&lt;5000,1,0),0)</f>
        <v>0</v>
      </c>
      <c r="J126">
        <f>IF(cukier3[[#This Row],[czy okupic]]=1,5000-cukier3[[#This Row],[ilosc pod koniec dnia]],0)</f>
        <v>0</v>
      </c>
      <c r="K126">
        <f>ROUNDUP(cukier3[[#This Row],[ile dokupic]],-3)</f>
        <v>0</v>
      </c>
      <c r="L126">
        <f>IF(cukier3[[#This Row],[zaokra]]&gt;=4000,1,0)</f>
        <v>0</v>
      </c>
    </row>
    <row r="127" spans="3:12" x14ac:dyDescent="0.25">
      <c r="C127">
        <f>MONTH(cukier3[[#This Row],[data]])</f>
        <v>8</v>
      </c>
      <c r="D127" s="1">
        <v>38577</v>
      </c>
      <c r="E127" s="2" t="s">
        <v>72</v>
      </c>
      <c r="F127">
        <v>6</v>
      </c>
      <c r="G127">
        <f>G126+K126-cukier3[[#This Row],[sprzedane kg cukru]]</f>
        <v>4902</v>
      </c>
      <c r="H127">
        <f t="shared" si="2"/>
        <v>0</v>
      </c>
      <c r="I127">
        <f>IF(cukier3[[#This Row],[koniec mies]]=1,IF(cukier3[[#This Row],[ilosc pod koniec dnia]]&lt;5000,1,0),0)</f>
        <v>0</v>
      </c>
      <c r="J127">
        <f>IF(cukier3[[#This Row],[czy okupic]]=1,5000-cukier3[[#This Row],[ilosc pod koniec dnia]],0)</f>
        <v>0</v>
      </c>
      <c r="K127">
        <f>ROUNDUP(cukier3[[#This Row],[ile dokupic]],-3)</f>
        <v>0</v>
      </c>
      <c r="L127">
        <f>IF(cukier3[[#This Row],[zaokra]]&gt;=4000,1,0)</f>
        <v>0</v>
      </c>
    </row>
    <row r="128" spans="3:12" x14ac:dyDescent="0.25">
      <c r="C128">
        <f>MONTH(cukier3[[#This Row],[data]])</f>
        <v>8</v>
      </c>
      <c r="D128" s="1">
        <v>38579</v>
      </c>
      <c r="E128" s="2" t="s">
        <v>30</v>
      </c>
      <c r="F128">
        <v>47</v>
      </c>
      <c r="G128">
        <f>G127+K127-cukier3[[#This Row],[sprzedane kg cukru]]</f>
        <v>4855</v>
      </c>
      <c r="H128">
        <f t="shared" si="2"/>
        <v>0</v>
      </c>
      <c r="I128">
        <f>IF(cukier3[[#This Row],[koniec mies]]=1,IF(cukier3[[#This Row],[ilosc pod koniec dnia]]&lt;5000,1,0),0)</f>
        <v>0</v>
      </c>
      <c r="J128">
        <f>IF(cukier3[[#This Row],[czy okupic]]=1,5000-cukier3[[#This Row],[ilosc pod koniec dnia]],0)</f>
        <v>0</v>
      </c>
      <c r="K128">
        <f>ROUNDUP(cukier3[[#This Row],[ile dokupic]],-3)</f>
        <v>0</v>
      </c>
      <c r="L128">
        <f>IF(cukier3[[#This Row],[zaokra]]&gt;=4000,1,0)</f>
        <v>0</v>
      </c>
    </row>
    <row r="129" spans="3:12" x14ac:dyDescent="0.25">
      <c r="C129">
        <f>MONTH(cukier3[[#This Row],[data]])</f>
        <v>8</v>
      </c>
      <c r="D129" s="1">
        <v>38581</v>
      </c>
      <c r="E129" s="2" t="s">
        <v>21</v>
      </c>
      <c r="F129">
        <v>41</v>
      </c>
      <c r="G129">
        <f>G128+K128-cukier3[[#This Row],[sprzedane kg cukru]]</f>
        <v>4814</v>
      </c>
      <c r="H129">
        <f t="shared" si="2"/>
        <v>0</v>
      </c>
      <c r="I129">
        <f>IF(cukier3[[#This Row],[koniec mies]]=1,IF(cukier3[[#This Row],[ilosc pod koniec dnia]]&lt;5000,1,0),0)</f>
        <v>0</v>
      </c>
      <c r="J129">
        <f>IF(cukier3[[#This Row],[czy okupic]]=1,5000-cukier3[[#This Row],[ilosc pod koniec dnia]],0)</f>
        <v>0</v>
      </c>
      <c r="K129">
        <f>ROUNDUP(cukier3[[#This Row],[ile dokupic]],-3)</f>
        <v>0</v>
      </c>
      <c r="L129">
        <f>IF(cukier3[[#This Row],[zaokra]]&gt;=4000,1,0)</f>
        <v>0</v>
      </c>
    </row>
    <row r="130" spans="3:12" x14ac:dyDescent="0.25">
      <c r="C130">
        <f>MONTH(cukier3[[#This Row],[data]])</f>
        <v>8</v>
      </c>
      <c r="D130" s="1">
        <v>38582</v>
      </c>
      <c r="E130" s="2" t="s">
        <v>73</v>
      </c>
      <c r="F130">
        <v>136</v>
      </c>
      <c r="G130">
        <f>G129+K129-cukier3[[#This Row],[sprzedane kg cukru]]</f>
        <v>4678</v>
      </c>
      <c r="H130">
        <f t="shared" si="2"/>
        <v>0</v>
      </c>
      <c r="I130">
        <f>IF(cukier3[[#This Row],[koniec mies]]=1,IF(cukier3[[#This Row],[ilosc pod koniec dnia]]&lt;5000,1,0),0)</f>
        <v>0</v>
      </c>
      <c r="J130">
        <f>IF(cukier3[[#This Row],[czy okupic]]=1,5000-cukier3[[#This Row],[ilosc pod koniec dnia]],0)</f>
        <v>0</v>
      </c>
      <c r="K130">
        <f>ROUNDUP(cukier3[[#This Row],[ile dokupic]],-3)</f>
        <v>0</v>
      </c>
      <c r="L130">
        <f>IF(cukier3[[#This Row],[zaokra]]&gt;=4000,1,0)</f>
        <v>0</v>
      </c>
    </row>
    <row r="131" spans="3:12" x14ac:dyDescent="0.25">
      <c r="C131">
        <f>MONTH(cukier3[[#This Row],[data]])</f>
        <v>8</v>
      </c>
      <c r="D131" s="1">
        <v>38583</v>
      </c>
      <c r="E131" s="2" t="s">
        <v>74</v>
      </c>
      <c r="F131">
        <v>16</v>
      </c>
      <c r="G131">
        <f>G130+K130-cukier3[[#This Row],[sprzedane kg cukru]]</f>
        <v>4662</v>
      </c>
      <c r="H131">
        <f t="shared" si="2"/>
        <v>0</v>
      </c>
      <c r="I131">
        <f>IF(cukier3[[#This Row],[koniec mies]]=1,IF(cukier3[[#This Row],[ilosc pod koniec dnia]]&lt;5000,1,0),0)</f>
        <v>0</v>
      </c>
      <c r="J131">
        <f>IF(cukier3[[#This Row],[czy okupic]]=1,5000-cukier3[[#This Row],[ilosc pod koniec dnia]],0)</f>
        <v>0</v>
      </c>
      <c r="K131">
        <f>ROUNDUP(cukier3[[#This Row],[ile dokupic]],-3)</f>
        <v>0</v>
      </c>
      <c r="L131">
        <f>IF(cukier3[[#This Row],[zaokra]]&gt;=4000,1,0)</f>
        <v>0</v>
      </c>
    </row>
    <row r="132" spans="3:12" x14ac:dyDescent="0.25">
      <c r="C132">
        <f>MONTH(cukier3[[#This Row],[data]])</f>
        <v>8</v>
      </c>
      <c r="D132" s="1">
        <v>38585</v>
      </c>
      <c r="E132" s="2" t="s">
        <v>75</v>
      </c>
      <c r="F132">
        <v>18</v>
      </c>
      <c r="G132">
        <f>G131+K131-cukier3[[#This Row],[sprzedane kg cukru]]</f>
        <v>4644</v>
      </c>
      <c r="H132">
        <f t="shared" si="2"/>
        <v>0</v>
      </c>
      <c r="I132">
        <f>IF(cukier3[[#This Row],[koniec mies]]=1,IF(cukier3[[#This Row],[ilosc pod koniec dnia]]&lt;5000,1,0),0)</f>
        <v>0</v>
      </c>
      <c r="J132">
        <f>IF(cukier3[[#This Row],[czy okupic]]=1,5000-cukier3[[#This Row],[ilosc pod koniec dnia]],0)</f>
        <v>0</v>
      </c>
      <c r="K132">
        <f>ROUNDUP(cukier3[[#This Row],[ile dokupic]],-3)</f>
        <v>0</v>
      </c>
      <c r="L132">
        <f>IF(cukier3[[#This Row],[zaokra]]&gt;=4000,1,0)</f>
        <v>0</v>
      </c>
    </row>
    <row r="133" spans="3:12" x14ac:dyDescent="0.25">
      <c r="C133">
        <f>MONTH(cukier3[[#This Row],[data]])</f>
        <v>8</v>
      </c>
      <c r="D133" s="1">
        <v>38589</v>
      </c>
      <c r="E133" s="2" t="s">
        <v>76</v>
      </c>
      <c r="F133">
        <v>11</v>
      </c>
      <c r="G133">
        <f>G132+K132-cukier3[[#This Row],[sprzedane kg cukru]]</f>
        <v>4633</v>
      </c>
      <c r="H133">
        <f t="shared" si="2"/>
        <v>0</v>
      </c>
      <c r="I133">
        <f>IF(cukier3[[#This Row],[koniec mies]]=1,IF(cukier3[[#This Row],[ilosc pod koniec dnia]]&lt;5000,1,0),0)</f>
        <v>0</v>
      </c>
      <c r="J133">
        <f>IF(cukier3[[#This Row],[czy okupic]]=1,5000-cukier3[[#This Row],[ilosc pod koniec dnia]],0)</f>
        <v>0</v>
      </c>
      <c r="K133">
        <f>ROUNDUP(cukier3[[#This Row],[ile dokupic]],-3)</f>
        <v>0</v>
      </c>
      <c r="L133">
        <f>IF(cukier3[[#This Row],[zaokra]]&gt;=4000,1,0)</f>
        <v>0</v>
      </c>
    </row>
    <row r="134" spans="3:12" x14ac:dyDescent="0.25">
      <c r="C134">
        <f>MONTH(cukier3[[#This Row],[data]])</f>
        <v>8</v>
      </c>
      <c r="D134" s="1">
        <v>38589</v>
      </c>
      <c r="E134" s="2" t="s">
        <v>77</v>
      </c>
      <c r="F134">
        <v>8</v>
      </c>
      <c r="G134">
        <f>G133+K133-cukier3[[#This Row],[sprzedane kg cukru]]</f>
        <v>4625</v>
      </c>
      <c r="H134">
        <f t="shared" si="2"/>
        <v>0</v>
      </c>
      <c r="I134">
        <f>IF(cukier3[[#This Row],[koniec mies]]=1,IF(cukier3[[#This Row],[ilosc pod koniec dnia]]&lt;5000,1,0),0)</f>
        <v>0</v>
      </c>
      <c r="J134">
        <f>IF(cukier3[[#This Row],[czy okupic]]=1,5000-cukier3[[#This Row],[ilosc pod koniec dnia]],0)</f>
        <v>0</v>
      </c>
      <c r="K134">
        <f>ROUNDUP(cukier3[[#This Row],[ile dokupic]],-3)</f>
        <v>0</v>
      </c>
      <c r="L134">
        <f>IF(cukier3[[#This Row],[zaokra]]&gt;=4000,1,0)</f>
        <v>0</v>
      </c>
    </row>
    <row r="135" spans="3:12" x14ac:dyDescent="0.25">
      <c r="C135">
        <f>MONTH(cukier3[[#This Row],[data]])</f>
        <v>8</v>
      </c>
      <c r="D135" s="1">
        <v>38589</v>
      </c>
      <c r="E135" s="2" t="s">
        <v>78</v>
      </c>
      <c r="F135">
        <v>16</v>
      </c>
      <c r="G135">
        <f>G134+K134-cukier3[[#This Row],[sprzedane kg cukru]]</f>
        <v>4609</v>
      </c>
      <c r="H135">
        <f t="shared" si="2"/>
        <v>0</v>
      </c>
      <c r="I135">
        <f>IF(cukier3[[#This Row],[koniec mies]]=1,IF(cukier3[[#This Row],[ilosc pod koniec dnia]]&lt;5000,1,0),0)</f>
        <v>0</v>
      </c>
      <c r="J135">
        <f>IF(cukier3[[#This Row],[czy okupic]]=1,5000-cukier3[[#This Row],[ilosc pod koniec dnia]],0)</f>
        <v>0</v>
      </c>
      <c r="K135">
        <f>ROUNDUP(cukier3[[#This Row],[ile dokupic]],-3)</f>
        <v>0</v>
      </c>
      <c r="L135">
        <f>IF(cukier3[[#This Row],[zaokra]]&gt;=4000,1,0)</f>
        <v>0</v>
      </c>
    </row>
    <row r="136" spans="3:12" x14ac:dyDescent="0.25">
      <c r="C136">
        <f>MONTH(cukier3[[#This Row],[data]])</f>
        <v>8</v>
      </c>
      <c r="D136" s="1">
        <v>38589</v>
      </c>
      <c r="E136" s="2" t="s">
        <v>30</v>
      </c>
      <c r="F136">
        <v>54</v>
      </c>
      <c r="G136">
        <f>G135+K135-cukier3[[#This Row],[sprzedane kg cukru]]</f>
        <v>4555</v>
      </c>
      <c r="H136">
        <f t="shared" si="2"/>
        <v>0</v>
      </c>
      <c r="I136">
        <f>IF(cukier3[[#This Row],[koniec mies]]=1,IF(cukier3[[#This Row],[ilosc pod koniec dnia]]&lt;5000,1,0),0)</f>
        <v>0</v>
      </c>
      <c r="J136">
        <f>IF(cukier3[[#This Row],[czy okupic]]=1,5000-cukier3[[#This Row],[ilosc pod koniec dnia]],0)</f>
        <v>0</v>
      </c>
      <c r="K136">
        <f>ROUNDUP(cukier3[[#This Row],[ile dokupic]],-3)</f>
        <v>0</v>
      </c>
      <c r="L136">
        <f>IF(cukier3[[#This Row],[zaokra]]&gt;=4000,1,0)</f>
        <v>0</v>
      </c>
    </row>
    <row r="137" spans="3:12" x14ac:dyDescent="0.25">
      <c r="C137">
        <f>MONTH(cukier3[[#This Row],[data]])</f>
        <v>8</v>
      </c>
      <c r="D137" s="1">
        <v>38590</v>
      </c>
      <c r="E137" s="2" t="s">
        <v>52</v>
      </c>
      <c r="F137">
        <v>299</v>
      </c>
      <c r="G137">
        <f>G136+K136-cukier3[[#This Row],[sprzedane kg cukru]]</f>
        <v>4256</v>
      </c>
      <c r="H137">
        <f t="shared" si="2"/>
        <v>0</v>
      </c>
      <c r="I137">
        <f>IF(cukier3[[#This Row],[koniec mies]]=1,IF(cukier3[[#This Row],[ilosc pod koniec dnia]]&lt;5000,1,0),0)</f>
        <v>0</v>
      </c>
      <c r="J137">
        <f>IF(cukier3[[#This Row],[czy okupic]]=1,5000-cukier3[[#This Row],[ilosc pod koniec dnia]],0)</f>
        <v>0</v>
      </c>
      <c r="K137">
        <f>ROUNDUP(cukier3[[#This Row],[ile dokupic]],-3)</f>
        <v>0</v>
      </c>
      <c r="L137">
        <f>IF(cukier3[[#This Row],[zaokra]]&gt;=4000,1,0)</f>
        <v>0</v>
      </c>
    </row>
    <row r="138" spans="3:12" x14ac:dyDescent="0.25">
      <c r="C138">
        <f>MONTH(cukier3[[#This Row],[data]])</f>
        <v>8</v>
      </c>
      <c r="D138" s="1">
        <v>38592</v>
      </c>
      <c r="E138" s="2" t="s">
        <v>71</v>
      </c>
      <c r="F138">
        <v>168</v>
      </c>
      <c r="G138">
        <f>G137+K137-cukier3[[#This Row],[sprzedane kg cukru]]</f>
        <v>4088</v>
      </c>
      <c r="H138">
        <f t="shared" si="2"/>
        <v>0</v>
      </c>
      <c r="I138">
        <f>IF(cukier3[[#This Row],[koniec mies]]=1,IF(cukier3[[#This Row],[ilosc pod koniec dnia]]&lt;5000,1,0),0)</f>
        <v>0</v>
      </c>
      <c r="J138">
        <f>IF(cukier3[[#This Row],[czy okupic]]=1,5000-cukier3[[#This Row],[ilosc pod koniec dnia]],0)</f>
        <v>0</v>
      </c>
      <c r="K138">
        <f>ROUNDUP(cukier3[[#This Row],[ile dokupic]],-3)</f>
        <v>0</v>
      </c>
      <c r="L138">
        <f>IF(cukier3[[#This Row],[zaokra]]&gt;=4000,1,0)</f>
        <v>0</v>
      </c>
    </row>
    <row r="139" spans="3:12" x14ac:dyDescent="0.25">
      <c r="C139">
        <f>MONTH(cukier3[[#This Row],[data]])</f>
        <v>8</v>
      </c>
      <c r="D139" s="1">
        <v>38593</v>
      </c>
      <c r="E139" s="2" t="s">
        <v>11</v>
      </c>
      <c r="F139">
        <v>106</v>
      </c>
      <c r="G139">
        <f>G138+K138-cukier3[[#This Row],[sprzedane kg cukru]]</f>
        <v>3982</v>
      </c>
      <c r="H139">
        <f t="shared" si="2"/>
        <v>0</v>
      </c>
      <c r="I139">
        <f>IF(cukier3[[#This Row],[koniec mies]]=1,IF(cukier3[[#This Row],[ilosc pod koniec dnia]]&lt;5000,1,0),0)</f>
        <v>0</v>
      </c>
      <c r="J139">
        <f>IF(cukier3[[#This Row],[czy okupic]]=1,5000-cukier3[[#This Row],[ilosc pod koniec dnia]],0)</f>
        <v>0</v>
      </c>
      <c r="K139">
        <f>ROUNDUP(cukier3[[#This Row],[ile dokupic]],-3)</f>
        <v>0</v>
      </c>
      <c r="L139">
        <f>IF(cukier3[[#This Row],[zaokra]]&gt;=4000,1,0)</f>
        <v>0</v>
      </c>
    </row>
    <row r="140" spans="3:12" x14ac:dyDescent="0.25">
      <c r="C140">
        <f>MONTH(cukier3[[#This Row],[data]])</f>
        <v>8</v>
      </c>
      <c r="D140" s="1">
        <v>38594</v>
      </c>
      <c r="E140" s="2" t="s">
        <v>14</v>
      </c>
      <c r="F140">
        <v>41</v>
      </c>
      <c r="G140">
        <f>G139+K139-cukier3[[#This Row],[sprzedane kg cukru]]</f>
        <v>3941</v>
      </c>
      <c r="H140">
        <f t="shared" si="2"/>
        <v>0</v>
      </c>
      <c r="I140">
        <f>IF(cukier3[[#This Row],[koniec mies]]=1,IF(cukier3[[#This Row],[ilosc pod koniec dnia]]&lt;5000,1,0),0)</f>
        <v>0</v>
      </c>
      <c r="J140">
        <f>IF(cukier3[[#This Row],[czy okupic]]=1,5000-cukier3[[#This Row],[ilosc pod koniec dnia]],0)</f>
        <v>0</v>
      </c>
      <c r="K140">
        <f>ROUNDUP(cukier3[[#This Row],[ile dokupic]],-3)</f>
        <v>0</v>
      </c>
      <c r="L140">
        <f>IF(cukier3[[#This Row],[zaokra]]&gt;=4000,1,0)</f>
        <v>0</v>
      </c>
    </row>
    <row r="141" spans="3:12" x14ac:dyDescent="0.25">
      <c r="C141">
        <f>MONTH(cukier3[[#This Row],[data]])</f>
        <v>8</v>
      </c>
      <c r="D141" s="1">
        <v>38594</v>
      </c>
      <c r="E141" s="2" t="s">
        <v>41</v>
      </c>
      <c r="F141">
        <v>31</v>
      </c>
      <c r="G141">
        <f>G140+K140-cukier3[[#This Row],[sprzedane kg cukru]]</f>
        <v>3910</v>
      </c>
      <c r="H141">
        <f t="shared" si="2"/>
        <v>1</v>
      </c>
      <c r="I141">
        <f>IF(cukier3[[#This Row],[koniec mies]]=1,IF(cukier3[[#This Row],[ilosc pod koniec dnia]]&lt;5000,1,0),0)</f>
        <v>1</v>
      </c>
      <c r="J141">
        <f>IF(cukier3[[#This Row],[czy okupic]]=1,5000-cukier3[[#This Row],[ilosc pod koniec dnia]],0)</f>
        <v>1090</v>
      </c>
      <c r="K141">
        <f>ROUNDUP(cukier3[[#This Row],[ile dokupic]],-3)</f>
        <v>2000</v>
      </c>
      <c r="L141">
        <f>IF(cukier3[[#This Row],[zaokra]]&gt;=4000,1,0)</f>
        <v>0</v>
      </c>
    </row>
    <row r="142" spans="3:12" x14ac:dyDescent="0.25">
      <c r="C142">
        <f>MONTH(cukier3[[#This Row],[data]])</f>
        <v>9</v>
      </c>
      <c r="D142" s="1">
        <v>38596</v>
      </c>
      <c r="E142" s="2" t="s">
        <v>79</v>
      </c>
      <c r="F142">
        <v>8</v>
      </c>
      <c r="G142">
        <f>G141+K141-cukier3[[#This Row],[sprzedane kg cukru]]</f>
        <v>5902</v>
      </c>
      <c r="H142">
        <f t="shared" si="2"/>
        <v>0</v>
      </c>
      <c r="I142">
        <f>IF(cukier3[[#This Row],[koniec mies]]=1,IF(cukier3[[#This Row],[ilosc pod koniec dnia]]&lt;5000,1,0),0)</f>
        <v>0</v>
      </c>
      <c r="J142">
        <f>IF(cukier3[[#This Row],[czy okupic]]=1,5000-cukier3[[#This Row],[ilosc pod koniec dnia]],0)</f>
        <v>0</v>
      </c>
      <c r="K142">
        <f>ROUNDUP(cukier3[[#This Row],[ile dokupic]],-3)</f>
        <v>0</v>
      </c>
      <c r="L142">
        <f>IF(cukier3[[#This Row],[zaokra]]&gt;=4000,1,0)</f>
        <v>0</v>
      </c>
    </row>
    <row r="143" spans="3:12" x14ac:dyDescent="0.25">
      <c r="C143">
        <f>MONTH(cukier3[[#This Row],[data]])</f>
        <v>9</v>
      </c>
      <c r="D143" s="1">
        <v>38599</v>
      </c>
      <c r="E143" s="2" t="s">
        <v>21</v>
      </c>
      <c r="F143">
        <v>63</v>
      </c>
      <c r="G143">
        <f>G142+K142-cukier3[[#This Row],[sprzedane kg cukru]]</f>
        <v>5839</v>
      </c>
      <c r="H143">
        <f t="shared" si="2"/>
        <v>0</v>
      </c>
      <c r="I143">
        <f>IF(cukier3[[#This Row],[koniec mies]]=1,IF(cukier3[[#This Row],[ilosc pod koniec dnia]]&lt;5000,1,0),0)</f>
        <v>0</v>
      </c>
      <c r="J143">
        <f>IF(cukier3[[#This Row],[czy okupic]]=1,5000-cukier3[[#This Row],[ilosc pod koniec dnia]],0)</f>
        <v>0</v>
      </c>
      <c r="K143">
        <f>ROUNDUP(cukier3[[#This Row],[ile dokupic]],-3)</f>
        <v>0</v>
      </c>
      <c r="L143">
        <f>IF(cukier3[[#This Row],[zaokra]]&gt;=4000,1,0)</f>
        <v>0</v>
      </c>
    </row>
    <row r="144" spans="3:12" x14ac:dyDescent="0.25">
      <c r="C144">
        <f>MONTH(cukier3[[#This Row],[data]])</f>
        <v>9</v>
      </c>
      <c r="D144" s="1">
        <v>38602</v>
      </c>
      <c r="E144" s="2" t="s">
        <v>7</v>
      </c>
      <c r="F144">
        <v>368</v>
      </c>
      <c r="G144">
        <f>G143+K143-cukier3[[#This Row],[sprzedane kg cukru]]</f>
        <v>5471</v>
      </c>
      <c r="H144">
        <f t="shared" si="2"/>
        <v>0</v>
      </c>
      <c r="I144">
        <f>IF(cukier3[[#This Row],[koniec mies]]=1,IF(cukier3[[#This Row],[ilosc pod koniec dnia]]&lt;5000,1,0),0)</f>
        <v>0</v>
      </c>
      <c r="J144">
        <f>IF(cukier3[[#This Row],[czy okupic]]=1,5000-cukier3[[#This Row],[ilosc pod koniec dnia]],0)</f>
        <v>0</v>
      </c>
      <c r="K144">
        <f>ROUNDUP(cukier3[[#This Row],[ile dokupic]],-3)</f>
        <v>0</v>
      </c>
      <c r="L144">
        <f>IF(cukier3[[#This Row],[zaokra]]&gt;=4000,1,0)</f>
        <v>0</v>
      </c>
    </row>
    <row r="145" spans="3:12" x14ac:dyDescent="0.25">
      <c r="C145">
        <f>MONTH(cukier3[[#This Row],[data]])</f>
        <v>9</v>
      </c>
      <c r="D145" s="1">
        <v>38603</v>
      </c>
      <c r="E145" s="2" t="s">
        <v>80</v>
      </c>
      <c r="F145">
        <v>106</v>
      </c>
      <c r="G145">
        <f>G144+K144-cukier3[[#This Row],[sprzedane kg cukru]]</f>
        <v>5365</v>
      </c>
      <c r="H145">
        <f t="shared" si="2"/>
        <v>0</v>
      </c>
      <c r="I145">
        <f>IF(cukier3[[#This Row],[koniec mies]]=1,IF(cukier3[[#This Row],[ilosc pod koniec dnia]]&lt;5000,1,0),0)</f>
        <v>0</v>
      </c>
      <c r="J145">
        <f>IF(cukier3[[#This Row],[czy okupic]]=1,5000-cukier3[[#This Row],[ilosc pod koniec dnia]],0)</f>
        <v>0</v>
      </c>
      <c r="K145">
        <f>ROUNDUP(cukier3[[#This Row],[ile dokupic]],-3)</f>
        <v>0</v>
      </c>
      <c r="L145">
        <f>IF(cukier3[[#This Row],[zaokra]]&gt;=4000,1,0)</f>
        <v>0</v>
      </c>
    </row>
    <row r="146" spans="3:12" x14ac:dyDescent="0.25">
      <c r="C146">
        <f>MONTH(cukier3[[#This Row],[data]])</f>
        <v>9</v>
      </c>
      <c r="D146" s="1">
        <v>38604</v>
      </c>
      <c r="E146" s="2" t="s">
        <v>10</v>
      </c>
      <c r="F146">
        <v>47</v>
      </c>
      <c r="G146">
        <f>G145+K145-cukier3[[#This Row],[sprzedane kg cukru]]</f>
        <v>5318</v>
      </c>
      <c r="H146">
        <f t="shared" si="2"/>
        <v>0</v>
      </c>
      <c r="I146">
        <f>IF(cukier3[[#This Row],[koniec mies]]=1,IF(cukier3[[#This Row],[ilosc pod koniec dnia]]&lt;5000,1,0),0)</f>
        <v>0</v>
      </c>
      <c r="J146">
        <f>IF(cukier3[[#This Row],[czy okupic]]=1,5000-cukier3[[#This Row],[ilosc pod koniec dnia]],0)</f>
        <v>0</v>
      </c>
      <c r="K146">
        <f>ROUNDUP(cukier3[[#This Row],[ile dokupic]],-3)</f>
        <v>0</v>
      </c>
      <c r="L146">
        <f>IF(cukier3[[#This Row],[zaokra]]&gt;=4000,1,0)</f>
        <v>0</v>
      </c>
    </row>
    <row r="147" spans="3:12" x14ac:dyDescent="0.25">
      <c r="C147">
        <f>MONTH(cukier3[[#This Row],[data]])</f>
        <v>9</v>
      </c>
      <c r="D147" s="1">
        <v>38604</v>
      </c>
      <c r="E147" s="2" t="s">
        <v>52</v>
      </c>
      <c r="F147">
        <v>447</v>
      </c>
      <c r="G147">
        <f>G146+K146-cukier3[[#This Row],[sprzedane kg cukru]]</f>
        <v>4871</v>
      </c>
      <c r="H147">
        <f t="shared" si="2"/>
        <v>0</v>
      </c>
      <c r="I147">
        <f>IF(cukier3[[#This Row],[koniec mies]]=1,IF(cukier3[[#This Row],[ilosc pod koniec dnia]]&lt;5000,1,0),0)</f>
        <v>0</v>
      </c>
      <c r="J147">
        <f>IF(cukier3[[#This Row],[czy okupic]]=1,5000-cukier3[[#This Row],[ilosc pod koniec dnia]],0)</f>
        <v>0</v>
      </c>
      <c r="K147">
        <f>ROUNDUP(cukier3[[#This Row],[ile dokupic]],-3)</f>
        <v>0</v>
      </c>
      <c r="L147">
        <f>IF(cukier3[[#This Row],[zaokra]]&gt;=4000,1,0)</f>
        <v>0</v>
      </c>
    </row>
    <row r="148" spans="3:12" x14ac:dyDescent="0.25">
      <c r="C148">
        <f>MONTH(cukier3[[#This Row],[data]])</f>
        <v>9</v>
      </c>
      <c r="D148" s="1">
        <v>38605</v>
      </c>
      <c r="E148" s="2" t="s">
        <v>71</v>
      </c>
      <c r="F148">
        <v>106</v>
      </c>
      <c r="G148">
        <f>G147+K147-cukier3[[#This Row],[sprzedane kg cukru]]</f>
        <v>4765</v>
      </c>
      <c r="H148">
        <f t="shared" si="2"/>
        <v>0</v>
      </c>
      <c r="I148">
        <f>IF(cukier3[[#This Row],[koniec mies]]=1,IF(cukier3[[#This Row],[ilosc pod koniec dnia]]&lt;5000,1,0),0)</f>
        <v>0</v>
      </c>
      <c r="J148">
        <f>IF(cukier3[[#This Row],[czy okupic]]=1,5000-cukier3[[#This Row],[ilosc pod koniec dnia]],0)</f>
        <v>0</v>
      </c>
      <c r="K148">
        <f>ROUNDUP(cukier3[[#This Row],[ile dokupic]],-3)</f>
        <v>0</v>
      </c>
      <c r="L148">
        <f>IF(cukier3[[#This Row],[zaokra]]&gt;=4000,1,0)</f>
        <v>0</v>
      </c>
    </row>
    <row r="149" spans="3:12" x14ac:dyDescent="0.25">
      <c r="C149">
        <f>MONTH(cukier3[[#This Row],[data]])</f>
        <v>9</v>
      </c>
      <c r="D149" s="1">
        <v>38606</v>
      </c>
      <c r="E149" s="2" t="s">
        <v>81</v>
      </c>
      <c r="F149">
        <v>13</v>
      </c>
      <c r="G149">
        <f>G148+K148-cukier3[[#This Row],[sprzedane kg cukru]]</f>
        <v>4752</v>
      </c>
      <c r="H149">
        <f t="shared" si="2"/>
        <v>0</v>
      </c>
      <c r="I149">
        <f>IF(cukier3[[#This Row],[koniec mies]]=1,IF(cukier3[[#This Row],[ilosc pod koniec dnia]]&lt;5000,1,0),0)</f>
        <v>0</v>
      </c>
      <c r="J149">
        <f>IF(cukier3[[#This Row],[czy okupic]]=1,5000-cukier3[[#This Row],[ilosc pod koniec dnia]],0)</f>
        <v>0</v>
      </c>
      <c r="K149">
        <f>ROUNDUP(cukier3[[#This Row],[ile dokupic]],-3)</f>
        <v>0</v>
      </c>
      <c r="L149">
        <f>IF(cukier3[[#This Row],[zaokra]]&gt;=4000,1,0)</f>
        <v>0</v>
      </c>
    </row>
    <row r="150" spans="3:12" x14ac:dyDescent="0.25">
      <c r="C150">
        <f>MONTH(cukier3[[#This Row],[data]])</f>
        <v>9</v>
      </c>
      <c r="D150" s="1">
        <v>38606</v>
      </c>
      <c r="E150" s="2" t="s">
        <v>54</v>
      </c>
      <c r="F150">
        <v>89</v>
      </c>
      <c r="G150">
        <f>G149+K149-cukier3[[#This Row],[sprzedane kg cukru]]</f>
        <v>4663</v>
      </c>
      <c r="H150">
        <f t="shared" ref="H150:H213" si="3">IF(C150&lt;&gt;C151,1,0)</f>
        <v>0</v>
      </c>
      <c r="I150">
        <f>IF(cukier3[[#This Row],[koniec mies]]=1,IF(cukier3[[#This Row],[ilosc pod koniec dnia]]&lt;5000,1,0),0)</f>
        <v>0</v>
      </c>
      <c r="J150">
        <f>IF(cukier3[[#This Row],[czy okupic]]=1,5000-cukier3[[#This Row],[ilosc pod koniec dnia]],0)</f>
        <v>0</v>
      </c>
      <c r="K150">
        <f>ROUNDUP(cukier3[[#This Row],[ile dokupic]],-3)</f>
        <v>0</v>
      </c>
      <c r="L150">
        <f>IF(cukier3[[#This Row],[zaokra]]&gt;=4000,1,0)</f>
        <v>0</v>
      </c>
    </row>
    <row r="151" spans="3:12" x14ac:dyDescent="0.25">
      <c r="C151">
        <f>MONTH(cukier3[[#This Row],[data]])</f>
        <v>9</v>
      </c>
      <c r="D151" s="1">
        <v>38606</v>
      </c>
      <c r="E151" s="2" t="s">
        <v>33</v>
      </c>
      <c r="F151">
        <v>105</v>
      </c>
      <c r="G151">
        <f>G150+K150-cukier3[[#This Row],[sprzedane kg cukru]]</f>
        <v>4558</v>
      </c>
      <c r="H151">
        <f t="shared" si="3"/>
        <v>0</v>
      </c>
      <c r="I151">
        <f>IF(cukier3[[#This Row],[koniec mies]]=1,IF(cukier3[[#This Row],[ilosc pod koniec dnia]]&lt;5000,1,0),0)</f>
        <v>0</v>
      </c>
      <c r="J151">
        <f>IF(cukier3[[#This Row],[czy okupic]]=1,5000-cukier3[[#This Row],[ilosc pod koniec dnia]],0)</f>
        <v>0</v>
      </c>
      <c r="K151">
        <f>ROUNDUP(cukier3[[#This Row],[ile dokupic]],-3)</f>
        <v>0</v>
      </c>
      <c r="L151">
        <f>IF(cukier3[[#This Row],[zaokra]]&gt;=4000,1,0)</f>
        <v>0</v>
      </c>
    </row>
    <row r="152" spans="3:12" x14ac:dyDescent="0.25">
      <c r="C152">
        <f>MONTH(cukier3[[#This Row],[data]])</f>
        <v>9</v>
      </c>
      <c r="D152" s="1">
        <v>38606</v>
      </c>
      <c r="E152" s="2" t="s">
        <v>9</v>
      </c>
      <c r="F152">
        <v>147</v>
      </c>
      <c r="G152">
        <f>G151+K151-cukier3[[#This Row],[sprzedane kg cukru]]</f>
        <v>4411</v>
      </c>
      <c r="H152">
        <f t="shared" si="3"/>
        <v>0</v>
      </c>
      <c r="I152">
        <f>IF(cukier3[[#This Row],[koniec mies]]=1,IF(cukier3[[#This Row],[ilosc pod koniec dnia]]&lt;5000,1,0),0)</f>
        <v>0</v>
      </c>
      <c r="J152">
        <f>IF(cukier3[[#This Row],[czy okupic]]=1,5000-cukier3[[#This Row],[ilosc pod koniec dnia]],0)</f>
        <v>0</v>
      </c>
      <c r="K152">
        <f>ROUNDUP(cukier3[[#This Row],[ile dokupic]],-3)</f>
        <v>0</v>
      </c>
      <c r="L152">
        <f>IF(cukier3[[#This Row],[zaokra]]&gt;=4000,1,0)</f>
        <v>0</v>
      </c>
    </row>
    <row r="153" spans="3:12" x14ac:dyDescent="0.25">
      <c r="C153">
        <f>MONTH(cukier3[[#This Row],[data]])</f>
        <v>9</v>
      </c>
      <c r="D153" s="1">
        <v>38608</v>
      </c>
      <c r="E153" s="2" t="s">
        <v>11</v>
      </c>
      <c r="F153">
        <v>309</v>
      </c>
      <c r="G153">
        <f>G152+K152-cukier3[[#This Row],[sprzedane kg cukru]]</f>
        <v>4102</v>
      </c>
      <c r="H153">
        <f t="shared" si="3"/>
        <v>0</v>
      </c>
      <c r="I153">
        <f>IF(cukier3[[#This Row],[koniec mies]]=1,IF(cukier3[[#This Row],[ilosc pod koniec dnia]]&lt;5000,1,0),0)</f>
        <v>0</v>
      </c>
      <c r="J153">
        <f>IF(cukier3[[#This Row],[czy okupic]]=1,5000-cukier3[[#This Row],[ilosc pod koniec dnia]],0)</f>
        <v>0</v>
      </c>
      <c r="K153">
        <f>ROUNDUP(cukier3[[#This Row],[ile dokupic]],-3)</f>
        <v>0</v>
      </c>
      <c r="L153">
        <f>IF(cukier3[[#This Row],[zaokra]]&gt;=4000,1,0)</f>
        <v>0</v>
      </c>
    </row>
    <row r="154" spans="3:12" x14ac:dyDescent="0.25">
      <c r="C154">
        <f>MONTH(cukier3[[#This Row],[data]])</f>
        <v>9</v>
      </c>
      <c r="D154" s="1">
        <v>38610</v>
      </c>
      <c r="E154" s="2" t="s">
        <v>30</v>
      </c>
      <c r="F154">
        <v>47</v>
      </c>
      <c r="G154">
        <f>G153+K153-cukier3[[#This Row],[sprzedane kg cukru]]</f>
        <v>4055</v>
      </c>
      <c r="H154">
        <f t="shared" si="3"/>
        <v>0</v>
      </c>
      <c r="I154">
        <f>IF(cukier3[[#This Row],[koniec mies]]=1,IF(cukier3[[#This Row],[ilosc pod koniec dnia]]&lt;5000,1,0),0)</f>
        <v>0</v>
      </c>
      <c r="J154">
        <f>IF(cukier3[[#This Row],[czy okupic]]=1,5000-cukier3[[#This Row],[ilosc pod koniec dnia]],0)</f>
        <v>0</v>
      </c>
      <c r="K154">
        <f>ROUNDUP(cukier3[[#This Row],[ile dokupic]],-3)</f>
        <v>0</v>
      </c>
      <c r="L154">
        <f>IF(cukier3[[#This Row],[zaokra]]&gt;=4000,1,0)</f>
        <v>0</v>
      </c>
    </row>
    <row r="155" spans="3:12" x14ac:dyDescent="0.25">
      <c r="C155">
        <f>MONTH(cukier3[[#This Row],[data]])</f>
        <v>9</v>
      </c>
      <c r="D155" s="1">
        <v>38612</v>
      </c>
      <c r="E155" s="2" t="s">
        <v>52</v>
      </c>
      <c r="F155">
        <v>404</v>
      </c>
      <c r="G155">
        <f>G154+K154-cukier3[[#This Row],[sprzedane kg cukru]]</f>
        <v>3651</v>
      </c>
      <c r="H155">
        <f t="shared" si="3"/>
        <v>0</v>
      </c>
      <c r="I155">
        <f>IF(cukier3[[#This Row],[koniec mies]]=1,IF(cukier3[[#This Row],[ilosc pod koniec dnia]]&lt;5000,1,0),0)</f>
        <v>0</v>
      </c>
      <c r="J155">
        <f>IF(cukier3[[#This Row],[czy okupic]]=1,5000-cukier3[[#This Row],[ilosc pod koniec dnia]],0)</f>
        <v>0</v>
      </c>
      <c r="K155">
        <f>ROUNDUP(cukier3[[#This Row],[ile dokupic]],-3)</f>
        <v>0</v>
      </c>
      <c r="L155">
        <f>IF(cukier3[[#This Row],[zaokra]]&gt;=4000,1,0)</f>
        <v>0</v>
      </c>
    </row>
    <row r="156" spans="3:12" x14ac:dyDescent="0.25">
      <c r="C156">
        <f>MONTH(cukier3[[#This Row],[data]])</f>
        <v>9</v>
      </c>
      <c r="D156" s="1">
        <v>38612</v>
      </c>
      <c r="E156" s="2" t="s">
        <v>82</v>
      </c>
      <c r="F156">
        <v>39</v>
      </c>
      <c r="G156">
        <f>G155+K155-cukier3[[#This Row],[sprzedane kg cukru]]</f>
        <v>3612</v>
      </c>
      <c r="H156">
        <f t="shared" si="3"/>
        <v>0</v>
      </c>
      <c r="I156">
        <f>IF(cukier3[[#This Row],[koniec mies]]=1,IF(cukier3[[#This Row],[ilosc pod koniec dnia]]&lt;5000,1,0),0)</f>
        <v>0</v>
      </c>
      <c r="J156">
        <f>IF(cukier3[[#This Row],[czy okupic]]=1,5000-cukier3[[#This Row],[ilosc pod koniec dnia]],0)</f>
        <v>0</v>
      </c>
      <c r="K156">
        <f>ROUNDUP(cukier3[[#This Row],[ile dokupic]],-3)</f>
        <v>0</v>
      </c>
      <c r="L156">
        <f>IF(cukier3[[#This Row],[zaokra]]&gt;=4000,1,0)</f>
        <v>0</v>
      </c>
    </row>
    <row r="157" spans="3:12" x14ac:dyDescent="0.25">
      <c r="C157">
        <f>MONTH(cukier3[[#This Row],[data]])</f>
        <v>9</v>
      </c>
      <c r="D157" s="1">
        <v>38612</v>
      </c>
      <c r="E157" s="2" t="s">
        <v>14</v>
      </c>
      <c r="F157">
        <v>61</v>
      </c>
      <c r="G157">
        <f>G156+K156-cukier3[[#This Row],[sprzedane kg cukru]]</f>
        <v>3551</v>
      </c>
      <c r="H157">
        <f t="shared" si="3"/>
        <v>0</v>
      </c>
      <c r="I157">
        <f>IF(cukier3[[#This Row],[koniec mies]]=1,IF(cukier3[[#This Row],[ilosc pod koniec dnia]]&lt;5000,1,0),0)</f>
        <v>0</v>
      </c>
      <c r="J157">
        <f>IF(cukier3[[#This Row],[czy okupic]]=1,5000-cukier3[[#This Row],[ilosc pod koniec dnia]],0)</f>
        <v>0</v>
      </c>
      <c r="K157">
        <f>ROUNDUP(cukier3[[#This Row],[ile dokupic]],-3)</f>
        <v>0</v>
      </c>
      <c r="L157">
        <f>IF(cukier3[[#This Row],[zaokra]]&gt;=4000,1,0)</f>
        <v>0</v>
      </c>
    </row>
    <row r="158" spans="3:12" x14ac:dyDescent="0.25">
      <c r="C158">
        <f>MONTH(cukier3[[#This Row],[data]])</f>
        <v>9</v>
      </c>
      <c r="D158" s="1">
        <v>38615</v>
      </c>
      <c r="E158" s="2" t="s">
        <v>68</v>
      </c>
      <c r="F158">
        <v>89</v>
      </c>
      <c r="G158">
        <f>G157+K157-cukier3[[#This Row],[sprzedane kg cukru]]</f>
        <v>3462</v>
      </c>
      <c r="H158">
        <f t="shared" si="3"/>
        <v>0</v>
      </c>
      <c r="I158">
        <f>IF(cukier3[[#This Row],[koniec mies]]=1,IF(cukier3[[#This Row],[ilosc pod koniec dnia]]&lt;5000,1,0),0)</f>
        <v>0</v>
      </c>
      <c r="J158">
        <f>IF(cukier3[[#This Row],[czy okupic]]=1,5000-cukier3[[#This Row],[ilosc pod koniec dnia]],0)</f>
        <v>0</v>
      </c>
      <c r="K158">
        <f>ROUNDUP(cukier3[[#This Row],[ile dokupic]],-3)</f>
        <v>0</v>
      </c>
      <c r="L158">
        <f>IF(cukier3[[#This Row],[zaokra]]&gt;=4000,1,0)</f>
        <v>0</v>
      </c>
    </row>
    <row r="159" spans="3:12" x14ac:dyDescent="0.25">
      <c r="C159">
        <f>MONTH(cukier3[[#This Row],[data]])</f>
        <v>9</v>
      </c>
      <c r="D159" s="1">
        <v>38617</v>
      </c>
      <c r="E159" s="2" t="s">
        <v>25</v>
      </c>
      <c r="F159">
        <v>127</v>
      </c>
      <c r="G159">
        <f>G158+K158-cukier3[[#This Row],[sprzedane kg cukru]]</f>
        <v>3335</v>
      </c>
      <c r="H159">
        <f t="shared" si="3"/>
        <v>0</v>
      </c>
      <c r="I159">
        <f>IF(cukier3[[#This Row],[koniec mies]]=1,IF(cukier3[[#This Row],[ilosc pod koniec dnia]]&lt;5000,1,0),0)</f>
        <v>0</v>
      </c>
      <c r="J159">
        <f>IF(cukier3[[#This Row],[czy okupic]]=1,5000-cukier3[[#This Row],[ilosc pod koniec dnia]],0)</f>
        <v>0</v>
      </c>
      <c r="K159">
        <f>ROUNDUP(cukier3[[#This Row],[ile dokupic]],-3)</f>
        <v>0</v>
      </c>
      <c r="L159">
        <f>IF(cukier3[[#This Row],[zaokra]]&gt;=4000,1,0)</f>
        <v>0</v>
      </c>
    </row>
    <row r="160" spans="3:12" x14ac:dyDescent="0.25">
      <c r="C160">
        <f>MONTH(cukier3[[#This Row],[data]])</f>
        <v>9</v>
      </c>
      <c r="D160" s="1">
        <v>38620</v>
      </c>
      <c r="E160" s="2" t="s">
        <v>20</v>
      </c>
      <c r="F160">
        <v>81</v>
      </c>
      <c r="G160">
        <f>G159+K159-cukier3[[#This Row],[sprzedane kg cukru]]</f>
        <v>3254</v>
      </c>
      <c r="H160">
        <f t="shared" si="3"/>
        <v>0</v>
      </c>
      <c r="I160">
        <f>IF(cukier3[[#This Row],[koniec mies]]=1,IF(cukier3[[#This Row],[ilosc pod koniec dnia]]&lt;5000,1,0),0)</f>
        <v>0</v>
      </c>
      <c r="J160">
        <f>IF(cukier3[[#This Row],[czy okupic]]=1,5000-cukier3[[#This Row],[ilosc pod koniec dnia]],0)</f>
        <v>0</v>
      </c>
      <c r="K160">
        <f>ROUNDUP(cukier3[[#This Row],[ile dokupic]],-3)</f>
        <v>0</v>
      </c>
      <c r="L160">
        <f>IF(cukier3[[#This Row],[zaokra]]&gt;=4000,1,0)</f>
        <v>0</v>
      </c>
    </row>
    <row r="161" spans="3:12" x14ac:dyDescent="0.25">
      <c r="C161">
        <f>MONTH(cukier3[[#This Row],[data]])</f>
        <v>9</v>
      </c>
      <c r="D161" s="1">
        <v>38623</v>
      </c>
      <c r="E161" s="2" t="s">
        <v>47</v>
      </c>
      <c r="F161">
        <v>433</v>
      </c>
      <c r="G161">
        <f>G160+K160-cukier3[[#This Row],[sprzedane kg cukru]]</f>
        <v>2821</v>
      </c>
      <c r="H161">
        <f t="shared" si="3"/>
        <v>0</v>
      </c>
      <c r="I161">
        <f>IF(cukier3[[#This Row],[koniec mies]]=1,IF(cukier3[[#This Row],[ilosc pod koniec dnia]]&lt;5000,1,0),0)</f>
        <v>0</v>
      </c>
      <c r="J161">
        <f>IF(cukier3[[#This Row],[czy okupic]]=1,5000-cukier3[[#This Row],[ilosc pod koniec dnia]],0)</f>
        <v>0</v>
      </c>
      <c r="K161">
        <f>ROUNDUP(cukier3[[#This Row],[ile dokupic]],-3)</f>
        <v>0</v>
      </c>
      <c r="L161">
        <f>IF(cukier3[[#This Row],[zaokra]]&gt;=4000,1,0)</f>
        <v>0</v>
      </c>
    </row>
    <row r="162" spans="3:12" x14ac:dyDescent="0.25">
      <c r="C162">
        <f>MONTH(cukier3[[#This Row],[data]])</f>
        <v>9</v>
      </c>
      <c r="D162" s="1">
        <v>38623</v>
      </c>
      <c r="E162" s="2" t="s">
        <v>11</v>
      </c>
      <c r="F162">
        <v>284</v>
      </c>
      <c r="G162">
        <f>G161+K161-cukier3[[#This Row],[sprzedane kg cukru]]</f>
        <v>2537</v>
      </c>
      <c r="H162">
        <f t="shared" si="3"/>
        <v>0</v>
      </c>
      <c r="I162">
        <f>IF(cukier3[[#This Row],[koniec mies]]=1,IF(cukier3[[#This Row],[ilosc pod koniec dnia]]&lt;5000,1,0),0)</f>
        <v>0</v>
      </c>
      <c r="J162">
        <f>IF(cukier3[[#This Row],[czy okupic]]=1,5000-cukier3[[#This Row],[ilosc pod koniec dnia]],0)</f>
        <v>0</v>
      </c>
      <c r="K162">
        <f>ROUNDUP(cukier3[[#This Row],[ile dokupic]],-3)</f>
        <v>0</v>
      </c>
      <c r="L162">
        <f>IF(cukier3[[#This Row],[zaokra]]&gt;=4000,1,0)</f>
        <v>0</v>
      </c>
    </row>
    <row r="163" spans="3:12" x14ac:dyDescent="0.25">
      <c r="C163">
        <f>MONTH(cukier3[[#This Row],[data]])</f>
        <v>9</v>
      </c>
      <c r="D163" s="1">
        <v>38624</v>
      </c>
      <c r="E163" s="2" t="s">
        <v>8</v>
      </c>
      <c r="F163">
        <v>122</v>
      </c>
      <c r="G163">
        <f>G162+K162-cukier3[[#This Row],[sprzedane kg cukru]]</f>
        <v>2415</v>
      </c>
      <c r="H163">
        <f t="shared" si="3"/>
        <v>1</v>
      </c>
      <c r="I163">
        <f>IF(cukier3[[#This Row],[koniec mies]]=1,IF(cukier3[[#This Row],[ilosc pod koniec dnia]]&lt;5000,1,0),0)</f>
        <v>1</v>
      </c>
      <c r="J163">
        <f>IF(cukier3[[#This Row],[czy okupic]]=1,5000-cukier3[[#This Row],[ilosc pod koniec dnia]],0)</f>
        <v>2585</v>
      </c>
      <c r="K163">
        <f>ROUNDUP(cukier3[[#This Row],[ile dokupic]],-3)</f>
        <v>3000</v>
      </c>
      <c r="L163">
        <f>IF(cukier3[[#This Row],[zaokra]]&gt;=4000,1,0)</f>
        <v>0</v>
      </c>
    </row>
    <row r="164" spans="3:12" x14ac:dyDescent="0.25">
      <c r="C164">
        <f>MONTH(cukier3[[#This Row],[data]])</f>
        <v>10</v>
      </c>
      <c r="D164" s="1">
        <v>38626</v>
      </c>
      <c r="E164" s="2" t="s">
        <v>82</v>
      </c>
      <c r="F164">
        <v>193</v>
      </c>
      <c r="G164">
        <f>G163+K163-cukier3[[#This Row],[sprzedane kg cukru]]</f>
        <v>5222</v>
      </c>
      <c r="H164">
        <f t="shared" si="3"/>
        <v>0</v>
      </c>
      <c r="I164">
        <f>IF(cukier3[[#This Row],[koniec mies]]=1,IF(cukier3[[#This Row],[ilosc pod koniec dnia]]&lt;5000,1,0),0)</f>
        <v>0</v>
      </c>
      <c r="J164">
        <f>IF(cukier3[[#This Row],[czy okupic]]=1,5000-cukier3[[#This Row],[ilosc pod koniec dnia]],0)</f>
        <v>0</v>
      </c>
      <c r="K164">
        <f>ROUNDUP(cukier3[[#This Row],[ile dokupic]],-3)</f>
        <v>0</v>
      </c>
      <c r="L164">
        <f>IF(cukier3[[#This Row],[zaokra]]&gt;=4000,1,0)</f>
        <v>0</v>
      </c>
    </row>
    <row r="165" spans="3:12" x14ac:dyDescent="0.25">
      <c r="C165">
        <f>MONTH(cukier3[[#This Row],[data]])</f>
        <v>10</v>
      </c>
      <c r="D165" s="1">
        <v>38628</v>
      </c>
      <c r="E165" s="2" t="s">
        <v>30</v>
      </c>
      <c r="F165">
        <v>118</v>
      </c>
      <c r="G165">
        <f>G164+K164-cukier3[[#This Row],[sprzedane kg cukru]]</f>
        <v>5104</v>
      </c>
      <c r="H165">
        <f t="shared" si="3"/>
        <v>0</v>
      </c>
      <c r="I165">
        <f>IF(cukier3[[#This Row],[koniec mies]]=1,IF(cukier3[[#This Row],[ilosc pod koniec dnia]]&lt;5000,1,0),0)</f>
        <v>0</v>
      </c>
      <c r="J165">
        <f>IF(cukier3[[#This Row],[czy okupic]]=1,5000-cukier3[[#This Row],[ilosc pod koniec dnia]],0)</f>
        <v>0</v>
      </c>
      <c r="K165">
        <f>ROUNDUP(cukier3[[#This Row],[ile dokupic]],-3)</f>
        <v>0</v>
      </c>
      <c r="L165">
        <f>IF(cukier3[[#This Row],[zaokra]]&gt;=4000,1,0)</f>
        <v>0</v>
      </c>
    </row>
    <row r="166" spans="3:12" x14ac:dyDescent="0.25">
      <c r="C166">
        <f>MONTH(cukier3[[#This Row],[data]])</f>
        <v>10</v>
      </c>
      <c r="D166" s="1">
        <v>38629</v>
      </c>
      <c r="E166" s="2" t="s">
        <v>7</v>
      </c>
      <c r="F166">
        <v>173</v>
      </c>
      <c r="G166">
        <f>G165+K165-cukier3[[#This Row],[sprzedane kg cukru]]</f>
        <v>4931</v>
      </c>
      <c r="H166">
        <f t="shared" si="3"/>
        <v>0</v>
      </c>
      <c r="I166">
        <f>IF(cukier3[[#This Row],[koniec mies]]=1,IF(cukier3[[#This Row],[ilosc pod koniec dnia]]&lt;5000,1,0),0)</f>
        <v>0</v>
      </c>
      <c r="J166">
        <f>IF(cukier3[[#This Row],[czy okupic]]=1,5000-cukier3[[#This Row],[ilosc pod koniec dnia]],0)</f>
        <v>0</v>
      </c>
      <c r="K166">
        <f>ROUNDUP(cukier3[[#This Row],[ile dokupic]],-3)</f>
        <v>0</v>
      </c>
      <c r="L166">
        <f>IF(cukier3[[#This Row],[zaokra]]&gt;=4000,1,0)</f>
        <v>0</v>
      </c>
    </row>
    <row r="167" spans="3:12" x14ac:dyDescent="0.25">
      <c r="C167">
        <f>MONTH(cukier3[[#This Row],[data]])</f>
        <v>10</v>
      </c>
      <c r="D167" s="1">
        <v>38632</v>
      </c>
      <c r="E167" s="2" t="s">
        <v>24</v>
      </c>
      <c r="F167">
        <v>392</v>
      </c>
      <c r="G167">
        <f>G166+K166-cukier3[[#This Row],[sprzedane kg cukru]]</f>
        <v>4539</v>
      </c>
      <c r="H167">
        <f t="shared" si="3"/>
        <v>0</v>
      </c>
      <c r="I167">
        <f>IF(cukier3[[#This Row],[koniec mies]]=1,IF(cukier3[[#This Row],[ilosc pod koniec dnia]]&lt;5000,1,0),0)</f>
        <v>0</v>
      </c>
      <c r="J167">
        <f>IF(cukier3[[#This Row],[czy okupic]]=1,5000-cukier3[[#This Row],[ilosc pod koniec dnia]],0)</f>
        <v>0</v>
      </c>
      <c r="K167">
        <f>ROUNDUP(cukier3[[#This Row],[ile dokupic]],-3)</f>
        <v>0</v>
      </c>
      <c r="L167">
        <f>IF(cukier3[[#This Row],[zaokra]]&gt;=4000,1,0)</f>
        <v>0</v>
      </c>
    </row>
    <row r="168" spans="3:12" x14ac:dyDescent="0.25">
      <c r="C168">
        <f>MONTH(cukier3[[#This Row],[data]])</f>
        <v>10</v>
      </c>
      <c r="D168" s="1">
        <v>38633</v>
      </c>
      <c r="E168" s="2" t="s">
        <v>18</v>
      </c>
      <c r="F168">
        <v>8</v>
      </c>
      <c r="G168">
        <f>G167+K167-cukier3[[#This Row],[sprzedane kg cukru]]</f>
        <v>4531</v>
      </c>
      <c r="H168">
        <f t="shared" si="3"/>
        <v>0</v>
      </c>
      <c r="I168">
        <f>IF(cukier3[[#This Row],[koniec mies]]=1,IF(cukier3[[#This Row],[ilosc pod koniec dnia]]&lt;5000,1,0),0)</f>
        <v>0</v>
      </c>
      <c r="J168">
        <f>IF(cukier3[[#This Row],[czy okupic]]=1,5000-cukier3[[#This Row],[ilosc pod koniec dnia]],0)</f>
        <v>0</v>
      </c>
      <c r="K168">
        <f>ROUNDUP(cukier3[[#This Row],[ile dokupic]],-3)</f>
        <v>0</v>
      </c>
      <c r="L168">
        <f>IF(cukier3[[#This Row],[zaokra]]&gt;=4000,1,0)</f>
        <v>0</v>
      </c>
    </row>
    <row r="169" spans="3:12" x14ac:dyDescent="0.25">
      <c r="C169">
        <f>MONTH(cukier3[[#This Row],[data]])</f>
        <v>10</v>
      </c>
      <c r="D169" s="1">
        <v>38638</v>
      </c>
      <c r="E169" s="2" t="s">
        <v>30</v>
      </c>
      <c r="F169">
        <v>132</v>
      </c>
      <c r="G169">
        <f>G168+K168-cukier3[[#This Row],[sprzedane kg cukru]]</f>
        <v>4399</v>
      </c>
      <c r="H169">
        <f t="shared" si="3"/>
        <v>0</v>
      </c>
      <c r="I169">
        <f>IF(cukier3[[#This Row],[koniec mies]]=1,IF(cukier3[[#This Row],[ilosc pod koniec dnia]]&lt;5000,1,0),0)</f>
        <v>0</v>
      </c>
      <c r="J169">
        <f>IF(cukier3[[#This Row],[czy okupic]]=1,5000-cukier3[[#This Row],[ilosc pod koniec dnia]],0)</f>
        <v>0</v>
      </c>
      <c r="K169">
        <f>ROUNDUP(cukier3[[#This Row],[ile dokupic]],-3)</f>
        <v>0</v>
      </c>
      <c r="L169">
        <f>IF(cukier3[[#This Row],[zaokra]]&gt;=4000,1,0)</f>
        <v>0</v>
      </c>
    </row>
    <row r="170" spans="3:12" x14ac:dyDescent="0.25">
      <c r="C170">
        <f>MONTH(cukier3[[#This Row],[data]])</f>
        <v>10</v>
      </c>
      <c r="D170" s="1">
        <v>38638</v>
      </c>
      <c r="E170" s="2" t="s">
        <v>10</v>
      </c>
      <c r="F170">
        <v>76</v>
      </c>
      <c r="G170">
        <f>G169+K169-cukier3[[#This Row],[sprzedane kg cukru]]</f>
        <v>4323</v>
      </c>
      <c r="H170">
        <f t="shared" si="3"/>
        <v>0</v>
      </c>
      <c r="I170">
        <f>IF(cukier3[[#This Row],[koniec mies]]=1,IF(cukier3[[#This Row],[ilosc pod koniec dnia]]&lt;5000,1,0),0)</f>
        <v>0</v>
      </c>
      <c r="J170">
        <f>IF(cukier3[[#This Row],[czy okupic]]=1,5000-cukier3[[#This Row],[ilosc pod koniec dnia]],0)</f>
        <v>0</v>
      </c>
      <c r="K170">
        <f>ROUNDUP(cukier3[[#This Row],[ile dokupic]],-3)</f>
        <v>0</v>
      </c>
      <c r="L170">
        <f>IF(cukier3[[#This Row],[zaokra]]&gt;=4000,1,0)</f>
        <v>0</v>
      </c>
    </row>
    <row r="171" spans="3:12" x14ac:dyDescent="0.25">
      <c r="C171">
        <f>MONTH(cukier3[[#This Row],[data]])</f>
        <v>10</v>
      </c>
      <c r="D171" s="1">
        <v>38639</v>
      </c>
      <c r="E171" s="2" t="s">
        <v>83</v>
      </c>
      <c r="F171">
        <v>17</v>
      </c>
      <c r="G171">
        <f>G170+K170-cukier3[[#This Row],[sprzedane kg cukru]]</f>
        <v>4306</v>
      </c>
      <c r="H171">
        <f t="shared" si="3"/>
        <v>0</v>
      </c>
      <c r="I171">
        <f>IF(cukier3[[#This Row],[koniec mies]]=1,IF(cukier3[[#This Row],[ilosc pod koniec dnia]]&lt;5000,1,0),0)</f>
        <v>0</v>
      </c>
      <c r="J171">
        <f>IF(cukier3[[#This Row],[czy okupic]]=1,5000-cukier3[[#This Row],[ilosc pod koniec dnia]],0)</f>
        <v>0</v>
      </c>
      <c r="K171">
        <f>ROUNDUP(cukier3[[#This Row],[ile dokupic]],-3)</f>
        <v>0</v>
      </c>
      <c r="L171">
        <f>IF(cukier3[[#This Row],[zaokra]]&gt;=4000,1,0)</f>
        <v>0</v>
      </c>
    </row>
    <row r="172" spans="3:12" x14ac:dyDescent="0.25">
      <c r="C172">
        <f>MONTH(cukier3[[#This Row],[data]])</f>
        <v>10</v>
      </c>
      <c r="D172" s="1">
        <v>38640</v>
      </c>
      <c r="E172" s="2" t="s">
        <v>84</v>
      </c>
      <c r="F172">
        <v>17</v>
      </c>
      <c r="G172">
        <f>G171+K171-cukier3[[#This Row],[sprzedane kg cukru]]</f>
        <v>4289</v>
      </c>
      <c r="H172">
        <f t="shared" si="3"/>
        <v>0</v>
      </c>
      <c r="I172">
        <f>IF(cukier3[[#This Row],[koniec mies]]=1,IF(cukier3[[#This Row],[ilosc pod koniec dnia]]&lt;5000,1,0),0)</f>
        <v>0</v>
      </c>
      <c r="J172">
        <f>IF(cukier3[[#This Row],[czy okupic]]=1,5000-cukier3[[#This Row],[ilosc pod koniec dnia]],0)</f>
        <v>0</v>
      </c>
      <c r="K172">
        <f>ROUNDUP(cukier3[[#This Row],[ile dokupic]],-3)</f>
        <v>0</v>
      </c>
      <c r="L172">
        <f>IF(cukier3[[#This Row],[zaokra]]&gt;=4000,1,0)</f>
        <v>0</v>
      </c>
    </row>
    <row r="173" spans="3:12" x14ac:dyDescent="0.25">
      <c r="C173">
        <f>MONTH(cukier3[[#This Row],[data]])</f>
        <v>10</v>
      </c>
      <c r="D173" s="1">
        <v>38643</v>
      </c>
      <c r="E173" s="2" t="s">
        <v>85</v>
      </c>
      <c r="F173">
        <v>2</v>
      </c>
      <c r="G173">
        <f>G172+K172-cukier3[[#This Row],[sprzedane kg cukru]]</f>
        <v>4287</v>
      </c>
      <c r="H173">
        <f t="shared" si="3"/>
        <v>0</v>
      </c>
      <c r="I173">
        <f>IF(cukier3[[#This Row],[koniec mies]]=1,IF(cukier3[[#This Row],[ilosc pod koniec dnia]]&lt;5000,1,0),0)</f>
        <v>0</v>
      </c>
      <c r="J173">
        <f>IF(cukier3[[#This Row],[czy okupic]]=1,5000-cukier3[[#This Row],[ilosc pod koniec dnia]],0)</f>
        <v>0</v>
      </c>
      <c r="K173">
        <f>ROUNDUP(cukier3[[#This Row],[ile dokupic]],-3)</f>
        <v>0</v>
      </c>
      <c r="L173">
        <f>IF(cukier3[[#This Row],[zaokra]]&gt;=4000,1,0)</f>
        <v>0</v>
      </c>
    </row>
    <row r="174" spans="3:12" x14ac:dyDescent="0.25">
      <c r="C174">
        <f>MONTH(cukier3[[#This Row],[data]])</f>
        <v>10</v>
      </c>
      <c r="D174" s="1">
        <v>38645</v>
      </c>
      <c r="E174" s="2" t="s">
        <v>21</v>
      </c>
      <c r="F174">
        <v>125</v>
      </c>
      <c r="G174">
        <f>G173+K173-cukier3[[#This Row],[sprzedane kg cukru]]</f>
        <v>4162</v>
      </c>
      <c r="H174">
        <f t="shared" si="3"/>
        <v>0</v>
      </c>
      <c r="I174">
        <f>IF(cukier3[[#This Row],[koniec mies]]=1,IF(cukier3[[#This Row],[ilosc pod koniec dnia]]&lt;5000,1,0),0)</f>
        <v>0</v>
      </c>
      <c r="J174">
        <f>IF(cukier3[[#This Row],[czy okupic]]=1,5000-cukier3[[#This Row],[ilosc pod koniec dnia]],0)</f>
        <v>0</v>
      </c>
      <c r="K174">
        <f>ROUNDUP(cukier3[[#This Row],[ile dokupic]],-3)</f>
        <v>0</v>
      </c>
      <c r="L174">
        <f>IF(cukier3[[#This Row],[zaokra]]&gt;=4000,1,0)</f>
        <v>0</v>
      </c>
    </row>
    <row r="175" spans="3:12" x14ac:dyDescent="0.25">
      <c r="C175">
        <f>MONTH(cukier3[[#This Row],[data]])</f>
        <v>10</v>
      </c>
      <c r="D175" s="1">
        <v>38646</v>
      </c>
      <c r="E175" s="2" t="s">
        <v>52</v>
      </c>
      <c r="F175">
        <v>234</v>
      </c>
      <c r="G175">
        <f>G174+K174-cukier3[[#This Row],[sprzedane kg cukru]]</f>
        <v>3928</v>
      </c>
      <c r="H175">
        <f t="shared" si="3"/>
        <v>0</v>
      </c>
      <c r="I175">
        <f>IF(cukier3[[#This Row],[koniec mies]]=1,IF(cukier3[[#This Row],[ilosc pod koniec dnia]]&lt;5000,1,0),0)</f>
        <v>0</v>
      </c>
      <c r="J175">
        <f>IF(cukier3[[#This Row],[czy okupic]]=1,5000-cukier3[[#This Row],[ilosc pod koniec dnia]],0)</f>
        <v>0</v>
      </c>
      <c r="K175">
        <f>ROUNDUP(cukier3[[#This Row],[ile dokupic]],-3)</f>
        <v>0</v>
      </c>
      <c r="L175">
        <f>IF(cukier3[[#This Row],[zaokra]]&gt;=4000,1,0)</f>
        <v>0</v>
      </c>
    </row>
    <row r="176" spans="3:12" x14ac:dyDescent="0.25">
      <c r="C176">
        <f>MONTH(cukier3[[#This Row],[data]])</f>
        <v>10</v>
      </c>
      <c r="D176" s="1">
        <v>38652</v>
      </c>
      <c r="E176" s="2" t="s">
        <v>71</v>
      </c>
      <c r="F176">
        <v>53</v>
      </c>
      <c r="G176">
        <f>G175+K175-cukier3[[#This Row],[sprzedane kg cukru]]</f>
        <v>3875</v>
      </c>
      <c r="H176">
        <f t="shared" si="3"/>
        <v>0</v>
      </c>
      <c r="I176">
        <f>IF(cukier3[[#This Row],[koniec mies]]=1,IF(cukier3[[#This Row],[ilosc pod koniec dnia]]&lt;5000,1,0),0)</f>
        <v>0</v>
      </c>
      <c r="J176">
        <f>IF(cukier3[[#This Row],[czy okupic]]=1,5000-cukier3[[#This Row],[ilosc pod koniec dnia]],0)</f>
        <v>0</v>
      </c>
      <c r="K176">
        <f>ROUNDUP(cukier3[[#This Row],[ile dokupic]],-3)</f>
        <v>0</v>
      </c>
      <c r="L176">
        <f>IF(cukier3[[#This Row],[zaokra]]&gt;=4000,1,0)</f>
        <v>0</v>
      </c>
    </row>
    <row r="177" spans="3:12" x14ac:dyDescent="0.25">
      <c r="C177">
        <f>MONTH(cukier3[[#This Row],[data]])</f>
        <v>10</v>
      </c>
      <c r="D177" s="1">
        <v>38653</v>
      </c>
      <c r="E177" s="2" t="s">
        <v>39</v>
      </c>
      <c r="F177">
        <v>165</v>
      </c>
      <c r="G177">
        <f>G176+K176-cukier3[[#This Row],[sprzedane kg cukru]]</f>
        <v>3710</v>
      </c>
      <c r="H177">
        <f t="shared" si="3"/>
        <v>0</v>
      </c>
      <c r="I177">
        <f>IF(cukier3[[#This Row],[koniec mies]]=1,IF(cukier3[[#This Row],[ilosc pod koniec dnia]]&lt;5000,1,0),0)</f>
        <v>0</v>
      </c>
      <c r="J177">
        <f>IF(cukier3[[#This Row],[czy okupic]]=1,5000-cukier3[[#This Row],[ilosc pod koniec dnia]],0)</f>
        <v>0</v>
      </c>
      <c r="K177">
        <f>ROUNDUP(cukier3[[#This Row],[ile dokupic]],-3)</f>
        <v>0</v>
      </c>
      <c r="L177">
        <f>IF(cukier3[[#This Row],[zaokra]]&gt;=4000,1,0)</f>
        <v>0</v>
      </c>
    </row>
    <row r="178" spans="3:12" x14ac:dyDescent="0.25">
      <c r="C178">
        <f>MONTH(cukier3[[#This Row],[data]])</f>
        <v>10</v>
      </c>
      <c r="D178" s="1">
        <v>38653</v>
      </c>
      <c r="E178" s="2" t="s">
        <v>12</v>
      </c>
      <c r="F178">
        <v>177</v>
      </c>
      <c r="G178">
        <f>G177+K177-cukier3[[#This Row],[sprzedane kg cukru]]</f>
        <v>3533</v>
      </c>
      <c r="H178">
        <f t="shared" si="3"/>
        <v>0</v>
      </c>
      <c r="I178">
        <f>IF(cukier3[[#This Row],[koniec mies]]=1,IF(cukier3[[#This Row],[ilosc pod koniec dnia]]&lt;5000,1,0),0)</f>
        <v>0</v>
      </c>
      <c r="J178">
        <f>IF(cukier3[[#This Row],[czy okupic]]=1,5000-cukier3[[#This Row],[ilosc pod koniec dnia]],0)</f>
        <v>0</v>
      </c>
      <c r="K178">
        <f>ROUNDUP(cukier3[[#This Row],[ile dokupic]],-3)</f>
        <v>0</v>
      </c>
      <c r="L178">
        <f>IF(cukier3[[#This Row],[zaokra]]&gt;=4000,1,0)</f>
        <v>0</v>
      </c>
    </row>
    <row r="179" spans="3:12" x14ac:dyDescent="0.25">
      <c r="C179">
        <f>MONTH(cukier3[[#This Row],[data]])</f>
        <v>10</v>
      </c>
      <c r="D179" s="1">
        <v>38655</v>
      </c>
      <c r="E179" s="2" t="s">
        <v>20</v>
      </c>
      <c r="F179">
        <v>103</v>
      </c>
      <c r="G179">
        <f>G178+K178-cukier3[[#This Row],[sprzedane kg cukru]]</f>
        <v>3430</v>
      </c>
      <c r="H179">
        <f t="shared" si="3"/>
        <v>1</v>
      </c>
      <c r="I179">
        <f>IF(cukier3[[#This Row],[koniec mies]]=1,IF(cukier3[[#This Row],[ilosc pod koniec dnia]]&lt;5000,1,0),0)</f>
        <v>1</v>
      </c>
      <c r="J179">
        <f>IF(cukier3[[#This Row],[czy okupic]]=1,5000-cukier3[[#This Row],[ilosc pod koniec dnia]],0)</f>
        <v>1570</v>
      </c>
      <c r="K179">
        <f>ROUNDUP(cukier3[[#This Row],[ile dokupic]],-3)</f>
        <v>2000</v>
      </c>
      <c r="L179">
        <f>IF(cukier3[[#This Row],[zaokra]]&gt;=4000,1,0)</f>
        <v>0</v>
      </c>
    </row>
    <row r="180" spans="3:12" x14ac:dyDescent="0.25">
      <c r="C180">
        <f>MONTH(cukier3[[#This Row],[data]])</f>
        <v>11</v>
      </c>
      <c r="D180" s="1">
        <v>38657</v>
      </c>
      <c r="E180" s="2" t="s">
        <v>86</v>
      </c>
      <c r="F180">
        <v>2</v>
      </c>
      <c r="G180">
        <f>G179+K179-cukier3[[#This Row],[sprzedane kg cukru]]</f>
        <v>5428</v>
      </c>
      <c r="H180">
        <f t="shared" si="3"/>
        <v>0</v>
      </c>
      <c r="I180">
        <f>IF(cukier3[[#This Row],[koniec mies]]=1,IF(cukier3[[#This Row],[ilosc pod koniec dnia]]&lt;5000,1,0),0)</f>
        <v>0</v>
      </c>
      <c r="J180">
        <f>IF(cukier3[[#This Row],[czy okupic]]=1,5000-cukier3[[#This Row],[ilosc pod koniec dnia]],0)</f>
        <v>0</v>
      </c>
      <c r="K180">
        <f>ROUNDUP(cukier3[[#This Row],[ile dokupic]],-3)</f>
        <v>0</v>
      </c>
      <c r="L180">
        <f>IF(cukier3[[#This Row],[zaokra]]&gt;=4000,1,0)</f>
        <v>0</v>
      </c>
    </row>
    <row r="181" spans="3:12" x14ac:dyDescent="0.25">
      <c r="C181">
        <f>MONTH(cukier3[[#This Row],[data]])</f>
        <v>11</v>
      </c>
      <c r="D181" s="1">
        <v>38657</v>
      </c>
      <c r="E181" s="2" t="s">
        <v>11</v>
      </c>
      <c r="F181">
        <v>279</v>
      </c>
      <c r="G181">
        <f>G180+K180-cukier3[[#This Row],[sprzedane kg cukru]]</f>
        <v>5149</v>
      </c>
      <c r="H181">
        <f t="shared" si="3"/>
        <v>0</v>
      </c>
      <c r="I181">
        <f>IF(cukier3[[#This Row],[koniec mies]]=1,IF(cukier3[[#This Row],[ilosc pod koniec dnia]]&lt;5000,1,0),0)</f>
        <v>0</v>
      </c>
      <c r="J181">
        <f>IF(cukier3[[#This Row],[czy okupic]]=1,5000-cukier3[[#This Row],[ilosc pod koniec dnia]],0)</f>
        <v>0</v>
      </c>
      <c r="K181">
        <f>ROUNDUP(cukier3[[#This Row],[ile dokupic]],-3)</f>
        <v>0</v>
      </c>
      <c r="L181">
        <f>IF(cukier3[[#This Row],[zaokra]]&gt;=4000,1,0)</f>
        <v>0</v>
      </c>
    </row>
    <row r="182" spans="3:12" x14ac:dyDescent="0.25">
      <c r="C182">
        <f>MONTH(cukier3[[#This Row],[data]])</f>
        <v>11</v>
      </c>
      <c r="D182" s="1">
        <v>38662</v>
      </c>
      <c r="E182" s="2" t="s">
        <v>32</v>
      </c>
      <c r="F182">
        <v>185</v>
      </c>
      <c r="G182">
        <f>G181+K181-cukier3[[#This Row],[sprzedane kg cukru]]</f>
        <v>4964</v>
      </c>
      <c r="H182">
        <f t="shared" si="3"/>
        <v>0</v>
      </c>
      <c r="I182">
        <f>IF(cukier3[[#This Row],[koniec mies]]=1,IF(cukier3[[#This Row],[ilosc pod koniec dnia]]&lt;5000,1,0),0)</f>
        <v>0</v>
      </c>
      <c r="J182">
        <f>IF(cukier3[[#This Row],[czy okupic]]=1,5000-cukier3[[#This Row],[ilosc pod koniec dnia]],0)</f>
        <v>0</v>
      </c>
      <c r="K182">
        <f>ROUNDUP(cukier3[[#This Row],[ile dokupic]],-3)</f>
        <v>0</v>
      </c>
      <c r="L182">
        <f>IF(cukier3[[#This Row],[zaokra]]&gt;=4000,1,0)</f>
        <v>0</v>
      </c>
    </row>
    <row r="183" spans="3:12" x14ac:dyDescent="0.25">
      <c r="C183">
        <f>MONTH(cukier3[[#This Row],[data]])</f>
        <v>11</v>
      </c>
      <c r="D183" s="1">
        <v>38663</v>
      </c>
      <c r="E183" s="2" t="s">
        <v>9</v>
      </c>
      <c r="F183">
        <v>434</v>
      </c>
      <c r="G183">
        <f>G182+K182-cukier3[[#This Row],[sprzedane kg cukru]]</f>
        <v>4530</v>
      </c>
      <c r="H183">
        <f t="shared" si="3"/>
        <v>0</v>
      </c>
      <c r="I183">
        <f>IF(cukier3[[#This Row],[koniec mies]]=1,IF(cukier3[[#This Row],[ilosc pod koniec dnia]]&lt;5000,1,0),0)</f>
        <v>0</v>
      </c>
      <c r="J183">
        <f>IF(cukier3[[#This Row],[czy okupic]]=1,5000-cukier3[[#This Row],[ilosc pod koniec dnia]],0)</f>
        <v>0</v>
      </c>
      <c r="K183">
        <f>ROUNDUP(cukier3[[#This Row],[ile dokupic]],-3)</f>
        <v>0</v>
      </c>
      <c r="L183">
        <f>IF(cukier3[[#This Row],[zaokra]]&gt;=4000,1,0)</f>
        <v>0</v>
      </c>
    </row>
    <row r="184" spans="3:12" x14ac:dyDescent="0.25">
      <c r="C184">
        <f>MONTH(cukier3[[#This Row],[data]])</f>
        <v>11</v>
      </c>
      <c r="D184" s="1">
        <v>38667</v>
      </c>
      <c r="E184" s="2" t="s">
        <v>87</v>
      </c>
      <c r="F184">
        <v>10</v>
      </c>
      <c r="G184">
        <f>G183+K183-cukier3[[#This Row],[sprzedane kg cukru]]</f>
        <v>4520</v>
      </c>
      <c r="H184">
        <f t="shared" si="3"/>
        <v>0</v>
      </c>
      <c r="I184">
        <f>IF(cukier3[[#This Row],[koniec mies]]=1,IF(cukier3[[#This Row],[ilosc pod koniec dnia]]&lt;5000,1,0),0)</f>
        <v>0</v>
      </c>
      <c r="J184">
        <f>IF(cukier3[[#This Row],[czy okupic]]=1,5000-cukier3[[#This Row],[ilosc pod koniec dnia]],0)</f>
        <v>0</v>
      </c>
      <c r="K184">
        <f>ROUNDUP(cukier3[[#This Row],[ile dokupic]],-3)</f>
        <v>0</v>
      </c>
      <c r="L184">
        <f>IF(cukier3[[#This Row],[zaokra]]&gt;=4000,1,0)</f>
        <v>0</v>
      </c>
    </row>
    <row r="185" spans="3:12" x14ac:dyDescent="0.25">
      <c r="C185">
        <f>MONTH(cukier3[[#This Row],[data]])</f>
        <v>11</v>
      </c>
      <c r="D185" s="1">
        <v>38669</v>
      </c>
      <c r="E185" s="2" t="s">
        <v>88</v>
      </c>
      <c r="F185">
        <v>9</v>
      </c>
      <c r="G185">
        <f>G184+K184-cukier3[[#This Row],[sprzedane kg cukru]]</f>
        <v>4511</v>
      </c>
      <c r="H185">
        <f t="shared" si="3"/>
        <v>0</v>
      </c>
      <c r="I185">
        <f>IF(cukier3[[#This Row],[koniec mies]]=1,IF(cukier3[[#This Row],[ilosc pod koniec dnia]]&lt;5000,1,0),0)</f>
        <v>0</v>
      </c>
      <c r="J185">
        <f>IF(cukier3[[#This Row],[czy okupic]]=1,5000-cukier3[[#This Row],[ilosc pod koniec dnia]],0)</f>
        <v>0</v>
      </c>
      <c r="K185">
        <f>ROUNDUP(cukier3[[#This Row],[ile dokupic]],-3)</f>
        <v>0</v>
      </c>
      <c r="L185">
        <f>IF(cukier3[[#This Row],[zaokra]]&gt;=4000,1,0)</f>
        <v>0</v>
      </c>
    </row>
    <row r="186" spans="3:12" x14ac:dyDescent="0.25">
      <c r="C186">
        <f>MONTH(cukier3[[#This Row],[data]])</f>
        <v>11</v>
      </c>
      <c r="D186" s="1">
        <v>38670</v>
      </c>
      <c r="E186" s="2" t="s">
        <v>26</v>
      </c>
      <c r="F186">
        <v>383</v>
      </c>
      <c r="G186">
        <f>G185+K185-cukier3[[#This Row],[sprzedane kg cukru]]</f>
        <v>4128</v>
      </c>
      <c r="H186">
        <f t="shared" si="3"/>
        <v>0</v>
      </c>
      <c r="I186">
        <f>IF(cukier3[[#This Row],[koniec mies]]=1,IF(cukier3[[#This Row],[ilosc pod koniec dnia]]&lt;5000,1,0),0)</f>
        <v>0</v>
      </c>
      <c r="J186">
        <f>IF(cukier3[[#This Row],[czy okupic]]=1,5000-cukier3[[#This Row],[ilosc pod koniec dnia]],0)</f>
        <v>0</v>
      </c>
      <c r="K186">
        <f>ROUNDUP(cukier3[[#This Row],[ile dokupic]],-3)</f>
        <v>0</v>
      </c>
      <c r="L186">
        <f>IF(cukier3[[#This Row],[zaokra]]&gt;=4000,1,0)</f>
        <v>0</v>
      </c>
    </row>
    <row r="187" spans="3:12" x14ac:dyDescent="0.25">
      <c r="C187">
        <f>MONTH(cukier3[[#This Row],[data]])</f>
        <v>11</v>
      </c>
      <c r="D187" s="1">
        <v>38670</v>
      </c>
      <c r="E187" s="2" t="s">
        <v>32</v>
      </c>
      <c r="F187">
        <v>189</v>
      </c>
      <c r="G187">
        <f>G186+K186-cukier3[[#This Row],[sprzedane kg cukru]]</f>
        <v>3939</v>
      </c>
      <c r="H187">
        <f t="shared" si="3"/>
        <v>0</v>
      </c>
      <c r="I187">
        <f>IF(cukier3[[#This Row],[koniec mies]]=1,IF(cukier3[[#This Row],[ilosc pod koniec dnia]]&lt;5000,1,0),0)</f>
        <v>0</v>
      </c>
      <c r="J187">
        <f>IF(cukier3[[#This Row],[czy okupic]]=1,5000-cukier3[[#This Row],[ilosc pod koniec dnia]],0)</f>
        <v>0</v>
      </c>
      <c r="K187">
        <f>ROUNDUP(cukier3[[#This Row],[ile dokupic]],-3)</f>
        <v>0</v>
      </c>
      <c r="L187">
        <f>IF(cukier3[[#This Row],[zaokra]]&gt;=4000,1,0)</f>
        <v>0</v>
      </c>
    </row>
    <row r="188" spans="3:12" x14ac:dyDescent="0.25">
      <c r="C188">
        <f>MONTH(cukier3[[#This Row],[data]])</f>
        <v>11</v>
      </c>
      <c r="D188" s="1">
        <v>38672</v>
      </c>
      <c r="E188" s="2" t="s">
        <v>14</v>
      </c>
      <c r="F188">
        <v>161</v>
      </c>
      <c r="G188">
        <f>G187+K187-cukier3[[#This Row],[sprzedane kg cukru]]</f>
        <v>3778</v>
      </c>
      <c r="H188">
        <f t="shared" si="3"/>
        <v>0</v>
      </c>
      <c r="I188">
        <f>IF(cukier3[[#This Row],[koniec mies]]=1,IF(cukier3[[#This Row],[ilosc pod koniec dnia]]&lt;5000,1,0),0)</f>
        <v>0</v>
      </c>
      <c r="J188">
        <f>IF(cukier3[[#This Row],[czy okupic]]=1,5000-cukier3[[#This Row],[ilosc pod koniec dnia]],0)</f>
        <v>0</v>
      </c>
      <c r="K188">
        <f>ROUNDUP(cukier3[[#This Row],[ile dokupic]],-3)</f>
        <v>0</v>
      </c>
      <c r="L188">
        <f>IF(cukier3[[#This Row],[zaokra]]&gt;=4000,1,0)</f>
        <v>0</v>
      </c>
    </row>
    <row r="189" spans="3:12" x14ac:dyDescent="0.25">
      <c r="C189">
        <f>MONTH(cukier3[[#This Row],[data]])</f>
        <v>11</v>
      </c>
      <c r="D189" s="1">
        <v>38672</v>
      </c>
      <c r="E189" s="2" t="s">
        <v>65</v>
      </c>
      <c r="F189">
        <v>115</v>
      </c>
      <c r="G189">
        <f>G188+K188-cukier3[[#This Row],[sprzedane kg cukru]]</f>
        <v>3663</v>
      </c>
      <c r="H189">
        <f t="shared" si="3"/>
        <v>0</v>
      </c>
      <c r="I189">
        <f>IF(cukier3[[#This Row],[koniec mies]]=1,IF(cukier3[[#This Row],[ilosc pod koniec dnia]]&lt;5000,1,0),0)</f>
        <v>0</v>
      </c>
      <c r="J189">
        <f>IF(cukier3[[#This Row],[czy okupic]]=1,5000-cukier3[[#This Row],[ilosc pod koniec dnia]],0)</f>
        <v>0</v>
      </c>
      <c r="K189">
        <f>ROUNDUP(cukier3[[#This Row],[ile dokupic]],-3)</f>
        <v>0</v>
      </c>
      <c r="L189">
        <f>IF(cukier3[[#This Row],[zaokra]]&gt;=4000,1,0)</f>
        <v>0</v>
      </c>
    </row>
    <row r="190" spans="3:12" x14ac:dyDescent="0.25">
      <c r="C190">
        <f>MONTH(cukier3[[#This Row],[data]])</f>
        <v>11</v>
      </c>
      <c r="D190" s="1">
        <v>38674</v>
      </c>
      <c r="E190" s="2" t="s">
        <v>71</v>
      </c>
      <c r="F190">
        <v>58</v>
      </c>
      <c r="G190">
        <f>G189+K189-cukier3[[#This Row],[sprzedane kg cukru]]</f>
        <v>3605</v>
      </c>
      <c r="H190">
        <f t="shared" si="3"/>
        <v>0</v>
      </c>
      <c r="I190">
        <f>IF(cukier3[[#This Row],[koniec mies]]=1,IF(cukier3[[#This Row],[ilosc pod koniec dnia]]&lt;5000,1,0),0)</f>
        <v>0</v>
      </c>
      <c r="J190">
        <f>IF(cukier3[[#This Row],[czy okupic]]=1,5000-cukier3[[#This Row],[ilosc pod koniec dnia]],0)</f>
        <v>0</v>
      </c>
      <c r="K190">
        <f>ROUNDUP(cukier3[[#This Row],[ile dokupic]],-3)</f>
        <v>0</v>
      </c>
      <c r="L190">
        <f>IF(cukier3[[#This Row],[zaokra]]&gt;=4000,1,0)</f>
        <v>0</v>
      </c>
    </row>
    <row r="191" spans="3:12" x14ac:dyDescent="0.25">
      <c r="C191">
        <f>MONTH(cukier3[[#This Row],[data]])</f>
        <v>11</v>
      </c>
      <c r="D191" s="1">
        <v>38674</v>
      </c>
      <c r="E191" s="2" t="s">
        <v>89</v>
      </c>
      <c r="F191">
        <v>16</v>
      </c>
      <c r="G191">
        <f>G190+K190-cukier3[[#This Row],[sprzedane kg cukru]]</f>
        <v>3589</v>
      </c>
      <c r="H191">
        <f t="shared" si="3"/>
        <v>0</v>
      </c>
      <c r="I191">
        <f>IF(cukier3[[#This Row],[koniec mies]]=1,IF(cukier3[[#This Row],[ilosc pod koniec dnia]]&lt;5000,1,0),0)</f>
        <v>0</v>
      </c>
      <c r="J191">
        <f>IF(cukier3[[#This Row],[czy okupic]]=1,5000-cukier3[[#This Row],[ilosc pod koniec dnia]],0)</f>
        <v>0</v>
      </c>
      <c r="K191">
        <f>ROUNDUP(cukier3[[#This Row],[ile dokupic]],-3)</f>
        <v>0</v>
      </c>
      <c r="L191">
        <f>IF(cukier3[[#This Row],[zaokra]]&gt;=4000,1,0)</f>
        <v>0</v>
      </c>
    </row>
    <row r="192" spans="3:12" x14ac:dyDescent="0.25">
      <c r="C192">
        <f>MONTH(cukier3[[#This Row],[data]])</f>
        <v>11</v>
      </c>
      <c r="D192" s="1">
        <v>38675</v>
      </c>
      <c r="E192" s="2" t="s">
        <v>55</v>
      </c>
      <c r="F192">
        <v>17</v>
      </c>
      <c r="G192">
        <f>G191+K191-cukier3[[#This Row],[sprzedane kg cukru]]</f>
        <v>3572</v>
      </c>
      <c r="H192">
        <f t="shared" si="3"/>
        <v>0</v>
      </c>
      <c r="I192">
        <f>IF(cukier3[[#This Row],[koniec mies]]=1,IF(cukier3[[#This Row],[ilosc pod koniec dnia]]&lt;5000,1,0),0)</f>
        <v>0</v>
      </c>
      <c r="J192">
        <f>IF(cukier3[[#This Row],[czy okupic]]=1,5000-cukier3[[#This Row],[ilosc pod koniec dnia]],0)</f>
        <v>0</v>
      </c>
      <c r="K192">
        <f>ROUNDUP(cukier3[[#This Row],[ile dokupic]],-3)</f>
        <v>0</v>
      </c>
      <c r="L192">
        <f>IF(cukier3[[#This Row],[zaokra]]&gt;=4000,1,0)</f>
        <v>0</v>
      </c>
    </row>
    <row r="193" spans="3:12" x14ac:dyDescent="0.25">
      <c r="C193">
        <f>MONTH(cukier3[[#This Row],[data]])</f>
        <v>11</v>
      </c>
      <c r="D193" s="1">
        <v>38676</v>
      </c>
      <c r="E193" s="2" t="s">
        <v>7</v>
      </c>
      <c r="F193">
        <v>177</v>
      </c>
      <c r="G193">
        <f>G192+K192-cukier3[[#This Row],[sprzedane kg cukru]]</f>
        <v>3395</v>
      </c>
      <c r="H193">
        <f t="shared" si="3"/>
        <v>0</v>
      </c>
      <c r="I193">
        <f>IF(cukier3[[#This Row],[koniec mies]]=1,IF(cukier3[[#This Row],[ilosc pod koniec dnia]]&lt;5000,1,0),0)</f>
        <v>0</v>
      </c>
      <c r="J193">
        <f>IF(cukier3[[#This Row],[czy okupic]]=1,5000-cukier3[[#This Row],[ilosc pod koniec dnia]],0)</f>
        <v>0</v>
      </c>
      <c r="K193">
        <f>ROUNDUP(cukier3[[#This Row],[ile dokupic]],-3)</f>
        <v>0</v>
      </c>
      <c r="L193">
        <f>IF(cukier3[[#This Row],[zaokra]]&gt;=4000,1,0)</f>
        <v>0</v>
      </c>
    </row>
    <row r="194" spans="3:12" x14ac:dyDescent="0.25">
      <c r="C194">
        <f>MONTH(cukier3[[#This Row],[data]])</f>
        <v>11</v>
      </c>
      <c r="D194" s="1">
        <v>38677</v>
      </c>
      <c r="E194" s="2" t="s">
        <v>80</v>
      </c>
      <c r="F194">
        <v>33</v>
      </c>
      <c r="G194">
        <f>G193+K193-cukier3[[#This Row],[sprzedane kg cukru]]</f>
        <v>3362</v>
      </c>
      <c r="H194">
        <f t="shared" si="3"/>
        <v>0</v>
      </c>
      <c r="I194">
        <f>IF(cukier3[[#This Row],[koniec mies]]=1,IF(cukier3[[#This Row],[ilosc pod koniec dnia]]&lt;5000,1,0),0)</f>
        <v>0</v>
      </c>
      <c r="J194">
        <f>IF(cukier3[[#This Row],[czy okupic]]=1,5000-cukier3[[#This Row],[ilosc pod koniec dnia]],0)</f>
        <v>0</v>
      </c>
      <c r="K194">
        <f>ROUNDUP(cukier3[[#This Row],[ile dokupic]],-3)</f>
        <v>0</v>
      </c>
      <c r="L194">
        <f>IF(cukier3[[#This Row],[zaokra]]&gt;=4000,1,0)</f>
        <v>0</v>
      </c>
    </row>
    <row r="195" spans="3:12" x14ac:dyDescent="0.25">
      <c r="C195">
        <f>MONTH(cukier3[[#This Row],[data]])</f>
        <v>11</v>
      </c>
      <c r="D195" s="1">
        <v>38680</v>
      </c>
      <c r="E195" s="2" t="s">
        <v>20</v>
      </c>
      <c r="F195">
        <v>60</v>
      </c>
      <c r="G195">
        <f>G194+K194-cukier3[[#This Row],[sprzedane kg cukru]]</f>
        <v>3302</v>
      </c>
      <c r="H195">
        <f t="shared" si="3"/>
        <v>0</v>
      </c>
      <c r="I195">
        <f>IF(cukier3[[#This Row],[koniec mies]]=1,IF(cukier3[[#This Row],[ilosc pod koniec dnia]]&lt;5000,1,0),0)</f>
        <v>0</v>
      </c>
      <c r="J195">
        <f>IF(cukier3[[#This Row],[czy okupic]]=1,5000-cukier3[[#This Row],[ilosc pod koniec dnia]],0)</f>
        <v>0</v>
      </c>
      <c r="K195">
        <f>ROUNDUP(cukier3[[#This Row],[ile dokupic]],-3)</f>
        <v>0</v>
      </c>
      <c r="L195">
        <f>IF(cukier3[[#This Row],[zaokra]]&gt;=4000,1,0)</f>
        <v>0</v>
      </c>
    </row>
    <row r="196" spans="3:12" x14ac:dyDescent="0.25">
      <c r="C196">
        <f>MONTH(cukier3[[#This Row],[data]])</f>
        <v>11</v>
      </c>
      <c r="D196" s="1">
        <v>38682</v>
      </c>
      <c r="E196" s="2" t="s">
        <v>90</v>
      </c>
      <c r="F196">
        <v>8</v>
      </c>
      <c r="G196">
        <f>G195+K195-cukier3[[#This Row],[sprzedane kg cukru]]</f>
        <v>3294</v>
      </c>
      <c r="H196">
        <f t="shared" si="3"/>
        <v>1</v>
      </c>
      <c r="I196">
        <f>IF(cukier3[[#This Row],[koniec mies]]=1,IF(cukier3[[#This Row],[ilosc pod koniec dnia]]&lt;5000,1,0),0)</f>
        <v>1</v>
      </c>
      <c r="J196">
        <f>IF(cukier3[[#This Row],[czy okupic]]=1,5000-cukier3[[#This Row],[ilosc pod koniec dnia]],0)</f>
        <v>1706</v>
      </c>
      <c r="K196">
        <f>ROUNDUP(cukier3[[#This Row],[ile dokupic]],-3)</f>
        <v>2000</v>
      </c>
      <c r="L196">
        <f>IF(cukier3[[#This Row],[zaokra]]&gt;=4000,1,0)</f>
        <v>0</v>
      </c>
    </row>
    <row r="197" spans="3:12" x14ac:dyDescent="0.25">
      <c r="C197">
        <f>MONTH(cukier3[[#This Row],[data]])</f>
        <v>12</v>
      </c>
      <c r="D197" s="1">
        <v>38687</v>
      </c>
      <c r="E197" s="2" t="s">
        <v>11</v>
      </c>
      <c r="F197">
        <v>317</v>
      </c>
      <c r="G197">
        <f>G196+K196-cukier3[[#This Row],[sprzedane kg cukru]]</f>
        <v>4977</v>
      </c>
      <c r="H197">
        <f t="shared" si="3"/>
        <v>0</v>
      </c>
      <c r="I197">
        <f>IF(cukier3[[#This Row],[koniec mies]]=1,IF(cukier3[[#This Row],[ilosc pod koniec dnia]]&lt;5000,1,0),0)</f>
        <v>0</v>
      </c>
      <c r="J197">
        <f>IF(cukier3[[#This Row],[czy okupic]]=1,5000-cukier3[[#This Row],[ilosc pod koniec dnia]],0)</f>
        <v>0</v>
      </c>
      <c r="K197">
        <f>ROUNDUP(cukier3[[#This Row],[ile dokupic]],-3)</f>
        <v>0</v>
      </c>
      <c r="L197">
        <f>IF(cukier3[[#This Row],[zaokra]]&gt;=4000,1,0)</f>
        <v>0</v>
      </c>
    </row>
    <row r="198" spans="3:12" x14ac:dyDescent="0.25">
      <c r="C198">
        <f>MONTH(cukier3[[#This Row],[data]])</f>
        <v>12</v>
      </c>
      <c r="D198" s="1">
        <v>38689</v>
      </c>
      <c r="E198" s="2" t="s">
        <v>91</v>
      </c>
      <c r="F198">
        <v>3</v>
      </c>
      <c r="G198">
        <f>G197+K197-cukier3[[#This Row],[sprzedane kg cukru]]</f>
        <v>4974</v>
      </c>
      <c r="H198">
        <f t="shared" si="3"/>
        <v>0</v>
      </c>
      <c r="I198">
        <f>IF(cukier3[[#This Row],[koniec mies]]=1,IF(cukier3[[#This Row],[ilosc pod koniec dnia]]&lt;5000,1,0),0)</f>
        <v>0</v>
      </c>
      <c r="J198">
        <f>IF(cukier3[[#This Row],[czy okupic]]=1,5000-cukier3[[#This Row],[ilosc pod koniec dnia]],0)</f>
        <v>0</v>
      </c>
      <c r="K198">
        <f>ROUNDUP(cukier3[[#This Row],[ile dokupic]],-3)</f>
        <v>0</v>
      </c>
      <c r="L198">
        <f>IF(cukier3[[#This Row],[zaokra]]&gt;=4000,1,0)</f>
        <v>0</v>
      </c>
    </row>
    <row r="199" spans="3:12" x14ac:dyDescent="0.25">
      <c r="C199">
        <f>MONTH(cukier3[[#This Row],[data]])</f>
        <v>12</v>
      </c>
      <c r="D199" s="1">
        <v>38691</v>
      </c>
      <c r="E199" s="2" t="s">
        <v>92</v>
      </c>
      <c r="F199">
        <v>16</v>
      </c>
      <c r="G199">
        <f>G198+K198-cukier3[[#This Row],[sprzedane kg cukru]]</f>
        <v>4958</v>
      </c>
      <c r="H199">
        <f t="shared" si="3"/>
        <v>0</v>
      </c>
      <c r="I199">
        <f>IF(cukier3[[#This Row],[koniec mies]]=1,IF(cukier3[[#This Row],[ilosc pod koniec dnia]]&lt;5000,1,0),0)</f>
        <v>0</v>
      </c>
      <c r="J199">
        <f>IF(cukier3[[#This Row],[czy okupic]]=1,5000-cukier3[[#This Row],[ilosc pod koniec dnia]],0)</f>
        <v>0</v>
      </c>
      <c r="K199">
        <f>ROUNDUP(cukier3[[#This Row],[ile dokupic]],-3)</f>
        <v>0</v>
      </c>
      <c r="L199">
        <f>IF(cukier3[[#This Row],[zaokra]]&gt;=4000,1,0)</f>
        <v>0</v>
      </c>
    </row>
    <row r="200" spans="3:12" x14ac:dyDescent="0.25">
      <c r="C200">
        <f>MONTH(cukier3[[#This Row],[data]])</f>
        <v>12</v>
      </c>
      <c r="D200" s="1">
        <v>38700</v>
      </c>
      <c r="E200" s="2" t="s">
        <v>67</v>
      </c>
      <c r="F200">
        <v>2</v>
      </c>
      <c r="G200">
        <f>G199+K199-cukier3[[#This Row],[sprzedane kg cukru]]</f>
        <v>4956</v>
      </c>
      <c r="H200">
        <f t="shared" si="3"/>
        <v>0</v>
      </c>
      <c r="I200">
        <f>IF(cukier3[[#This Row],[koniec mies]]=1,IF(cukier3[[#This Row],[ilosc pod koniec dnia]]&lt;5000,1,0),0)</f>
        <v>0</v>
      </c>
      <c r="J200">
        <f>IF(cukier3[[#This Row],[czy okupic]]=1,5000-cukier3[[#This Row],[ilosc pod koniec dnia]],0)</f>
        <v>0</v>
      </c>
      <c r="K200">
        <f>ROUNDUP(cukier3[[#This Row],[ile dokupic]],-3)</f>
        <v>0</v>
      </c>
      <c r="L200">
        <f>IF(cukier3[[#This Row],[zaokra]]&gt;=4000,1,0)</f>
        <v>0</v>
      </c>
    </row>
    <row r="201" spans="3:12" x14ac:dyDescent="0.25">
      <c r="C201">
        <f>MONTH(cukier3[[#This Row],[data]])</f>
        <v>12</v>
      </c>
      <c r="D201" s="1">
        <v>38705</v>
      </c>
      <c r="E201" s="2" t="s">
        <v>12</v>
      </c>
      <c r="F201">
        <v>161</v>
      </c>
      <c r="G201">
        <f>G200+K200-cukier3[[#This Row],[sprzedane kg cukru]]</f>
        <v>4795</v>
      </c>
      <c r="H201">
        <f t="shared" si="3"/>
        <v>0</v>
      </c>
      <c r="I201">
        <f>IF(cukier3[[#This Row],[koniec mies]]=1,IF(cukier3[[#This Row],[ilosc pod koniec dnia]]&lt;5000,1,0),0)</f>
        <v>0</v>
      </c>
      <c r="J201">
        <f>IF(cukier3[[#This Row],[czy okupic]]=1,5000-cukier3[[#This Row],[ilosc pod koniec dnia]],0)</f>
        <v>0</v>
      </c>
      <c r="K201">
        <f>ROUNDUP(cukier3[[#This Row],[ile dokupic]],-3)</f>
        <v>0</v>
      </c>
      <c r="L201">
        <f>IF(cukier3[[#This Row],[zaokra]]&gt;=4000,1,0)</f>
        <v>0</v>
      </c>
    </row>
    <row r="202" spans="3:12" x14ac:dyDescent="0.25">
      <c r="C202">
        <f>MONTH(cukier3[[#This Row],[data]])</f>
        <v>12</v>
      </c>
      <c r="D202" s="1">
        <v>38708</v>
      </c>
      <c r="E202" s="2" t="s">
        <v>39</v>
      </c>
      <c r="F202">
        <v>187</v>
      </c>
      <c r="G202">
        <f>G201+K201-cukier3[[#This Row],[sprzedane kg cukru]]</f>
        <v>4608</v>
      </c>
      <c r="H202">
        <f t="shared" si="3"/>
        <v>0</v>
      </c>
      <c r="I202">
        <f>IF(cukier3[[#This Row],[koniec mies]]=1,IF(cukier3[[#This Row],[ilosc pod koniec dnia]]&lt;5000,1,0),0)</f>
        <v>0</v>
      </c>
      <c r="J202">
        <f>IF(cukier3[[#This Row],[czy okupic]]=1,5000-cukier3[[#This Row],[ilosc pod koniec dnia]],0)</f>
        <v>0</v>
      </c>
      <c r="K202">
        <f>ROUNDUP(cukier3[[#This Row],[ile dokupic]],-3)</f>
        <v>0</v>
      </c>
      <c r="L202">
        <f>IF(cukier3[[#This Row],[zaokra]]&gt;=4000,1,0)</f>
        <v>0</v>
      </c>
    </row>
    <row r="203" spans="3:12" x14ac:dyDescent="0.25">
      <c r="C203">
        <f>MONTH(cukier3[[#This Row],[data]])</f>
        <v>12</v>
      </c>
      <c r="D203" s="1">
        <v>38708</v>
      </c>
      <c r="E203" s="2" t="s">
        <v>93</v>
      </c>
      <c r="F203">
        <v>17</v>
      </c>
      <c r="G203">
        <f>G202+K202-cukier3[[#This Row],[sprzedane kg cukru]]</f>
        <v>4591</v>
      </c>
      <c r="H203">
        <f t="shared" si="3"/>
        <v>0</v>
      </c>
      <c r="I203">
        <f>IF(cukier3[[#This Row],[koniec mies]]=1,IF(cukier3[[#This Row],[ilosc pod koniec dnia]]&lt;5000,1,0),0)</f>
        <v>0</v>
      </c>
      <c r="J203">
        <f>IF(cukier3[[#This Row],[czy okupic]]=1,5000-cukier3[[#This Row],[ilosc pod koniec dnia]],0)</f>
        <v>0</v>
      </c>
      <c r="K203">
        <f>ROUNDUP(cukier3[[#This Row],[ile dokupic]],-3)</f>
        <v>0</v>
      </c>
      <c r="L203">
        <f>IF(cukier3[[#This Row],[zaokra]]&gt;=4000,1,0)</f>
        <v>0</v>
      </c>
    </row>
    <row r="204" spans="3:12" x14ac:dyDescent="0.25">
      <c r="C204">
        <f>MONTH(cukier3[[#This Row],[data]])</f>
        <v>12</v>
      </c>
      <c r="D204" s="1">
        <v>38709</v>
      </c>
      <c r="E204" s="2" t="s">
        <v>94</v>
      </c>
      <c r="F204">
        <v>5</v>
      </c>
      <c r="G204">
        <f>G203+K203-cukier3[[#This Row],[sprzedane kg cukru]]</f>
        <v>4586</v>
      </c>
      <c r="H204">
        <f t="shared" si="3"/>
        <v>0</v>
      </c>
      <c r="I204">
        <f>IF(cukier3[[#This Row],[koniec mies]]=1,IF(cukier3[[#This Row],[ilosc pod koniec dnia]]&lt;5000,1,0),0)</f>
        <v>0</v>
      </c>
      <c r="J204">
        <f>IF(cukier3[[#This Row],[czy okupic]]=1,5000-cukier3[[#This Row],[ilosc pod koniec dnia]],0)</f>
        <v>0</v>
      </c>
      <c r="K204">
        <f>ROUNDUP(cukier3[[#This Row],[ile dokupic]],-3)</f>
        <v>0</v>
      </c>
      <c r="L204">
        <f>IF(cukier3[[#This Row],[zaokra]]&gt;=4000,1,0)</f>
        <v>0</v>
      </c>
    </row>
    <row r="205" spans="3:12" x14ac:dyDescent="0.25">
      <c r="C205">
        <f>MONTH(cukier3[[#This Row],[data]])</f>
        <v>12</v>
      </c>
      <c r="D205" s="1">
        <v>38711</v>
      </c>
      <c r="E205" s="2" t="s">
        <v>55</v>
      </c>
      <c r="F205">
        <v>10</v>
      </c>
      <c r="G205">
        <f>G204+K204-cukier3[[#This Row],[sprzedane kg cukru]]</f>
        <v>4576</v>
      </c>
      <c r="H205">
        <f t="shared" si="3"/>
        <v>0</v>
      </c>
      <c r="I205">
        <f>IF(cukier3[[#This Row],[koniec mies]]=1,IF(cukier3[[#This Row],[ilosc pod koniec dnia]]&lt;5000,1,0),0)</f>
        <v>0</v>
      </c>
      <c r="J205">
        <f>IF(cukier3[[#This Row],[czy okupic]]=1,5000-cukier3[[#This Row],[ilosc pod koniec dnia]],0)</f>
        <v>0</v>
      </c>
      <c r="K205">
        <f>ROUNDUP(cukier3[[#This Row],[ile dokupic]],-3)</f>
        <v>0</v>
      </c>
      <c r="L205">
        <f>IF(cukier3[[#This Row],[zaokra]]&gt;=4000,1,0)</f>
        <v>0</v>
      </c>
    </row>
    <row r="206" spans="3:12" x14ac:dyDescent="0.25">
      <c r="C206">
        <f>MONTH(cukier3[[#This Row],[data]])</f>
        <v>12</v>
      </c>
      <c r="D206" s="1">
        <v>38711</v>
      </c>
      <c r="E206" s="2" t="s">
        <v>16</v>
      </c>
      <c r="F206">
        <v>225</v>
      </c>
      <c r="G206">
        <f>G205+K205-cukier3[[#This Row],[sprzedane kg cukru]]</f>
        <v>4351</v>
      </c>
      <c r="H206">
        <f t="shared" si="3"/>
        <v>0</v>
      </c>
      <c r="I206">
        <f>IF(cukier3[[#This Row],[koniec mies]]=1,IF(cukier3[[#This Row],[ilosc pod koniec dnia]]&lt;5000,1,0),0)</f>
        <v>0</v>
      </c>
      <c r="J206">
        <f>IF(cukier3[[#This Row],[czy okupic]]=1,5000-cukier3[[#This Row],[ilosc pod koniec dnia]],0)</f>
        <v>0</v>
      </c>
      <c r="K206">
        <f>ROUNDUP(cukier3[[#This Row],[ile dokupic]],-3)</f>
        <v>0</v>
      </c>
      <c r="L206">
        <f>IF(cukier3[[#This Row],[zaokra]]&gt;=4000,1,0)</f>
        <v>0</v>
      </c>
    </row>
    <row r="207" spans="3:12" x14ac:dyDescent="0.25">
      <c r="C207">
        <f>MONTH(cukier3[[#This Row],[data]])</f>
        <v>12</v>
      </c>
      <c r="D207" s="1">
        <v>38716</v>
      </c>
      <c r="E207" s="2" t="s">
        <v>19</v>
      </c>
      <c r="F207">
        <v>367</v>
      </c>
      <c r="G207">
        <f>G206+K206-cukier3[[#This Row],[sprzedane kg cukru]]</f>
        <v>3984</v>
      </c>
      <c r="H207">
        <f t="shared" si="3"/>
        <v>1</v>
      </c>
      <c r="I207">
        <f>IF(cukier3[[#This Row],[koniec mies]]=1,IF(cukier3[[#This Row],[ilosc pod koniec dnia]]&lt;5000,1,0),0)</f>
        <v>1</v>
      </c>
      <c r="J207">
        <f>IF(cukier3[[#This Row],[czy okupic]]=1,5000-cukier3[[#This Row],[ilosc pod koniec dnia]],0)</f>
        <v>1016</v>
      </c>
      <c r="K207">
        <f>ROUNDUP(cukier3[[#This Row],[ile dokupic]],-3)</f>
        <v>2000</v>
      </c>
      <c r="L207">
        <f>IF(cukier3[[#This Row],[zaokra]]&gt;=4000,1,0)</f>
        <v>0</v>
      </c>
    </row>
    <row r="208" spans="3:12" x14ac:dyDescent="0.25">
      <c r="C208">
        <f>MONTH(cukier3[[#This Row],[data]])</f>
        <v>1</v>
      </c>
      <c r="D208" s="1">
        <v>38721</v>
      </c>
      <c r="E208" s="2" t="s">
        <v>16</v>
      </c>
      <c r="F208">
        <v>295</v>
      </c>
      <c r="G208">
        <f>G207+K207-cukier3[[#This Row],[sprzedane kg cukru]]</f>
        <v>5689</v>
      </c>
      <c r="H208">
        <f t="shared" si="3"/>
        <v>0</v>
      </c>
      <c r="I208">
        <f>IF(cukier3[[#This Row],[koniec mies]]=1,IF(cukier3[[#This Row],[ilosc pod koniec dnia]]&lt;5000,1,0),0)</f>
        <v>0</v>
      </c>
      <c r="J208">
        <f>IF(cukier3[[#This Row],[czy okupic]]=1,5000-cukier3[[#This Row],[ilosc pod koniec dnia]],0)</f>
        <v>0</v>
      </c>
      <c r="K208">
        <f>ROUNDUP(cukier3[[#This Row],[ile dokupic]],-3)</f>
        <v>0</v>
      </c>
      <c r="L208">
        <f>IF(cukier3[[#This Row],[zaokra]]&gt;=4000,1,0)</f>
        <v>0</v>
      </c>
    </row>
    <row r="209" spans="3:12" x14ac:dyDescent="0.25">
      <c r="C209">
        <f>MONTH(cukier3[[#This Row],[data]])</f>
        <v>1</v>
      </c>
      <c r="D209" s="1">
        <v>38725</v>
      </c>
      <c r="E209" s="2" t="s">
        <v>57</v>
      </c>
      <c r="F209">
        <v>26</v>
      </c>
      <c r="G209">
        <f>G208+K208-cukier3[[#This Row],[sprzedane kg cukru]]</f>
        <v>5663</v>
      </c>
      <c r="H209">
        <f t="shared" si="3"/>
        <v>0</v>
      </c>
      <c r="I209">
        <f>IF(cukier3[[#This Row],[koniec mies]]=1,IF(cukier3[[#This Row],[ilosc pod koniec dnia]]&lt;5000,1,0),0)</f>
        <v>0</v>
      </c>
      <c r="J209">
        <f>IF(cukier3[[#This Row],[czy okupic]]=1,5000-cukier3[[#This Row],[ilosc pod koniec dnia]],0)</f>
        <v>0</v>
      </c>
      <c r="K209">
        <f>ROUNDUP(cukier3[[#This Row],[ile dokupic]],-3)</f>
        <v>0</v>
      </c>
      <c r="L209">
        <f>IF(cukier3[[#This Row],[zaokra]]&gt;=4000,1,0)</f>
        <v>0</v>
      </c>
    </row>
    <row r="210" spans="3:12" x14ac:dyDescent="0.25">
      <c r="C210">
        <f>MONTH(cukier3[[#This Row],[data]])</f>
        <v>1</v>
      </c>
      <c r="D210" s="1">
        <v>38725</v>
      </c>
      <c r="E210" s="2" t="s">
        <v>95</v>
      </c>
      <c r="F210">
        <v>16</v>
      </c>
      <c r="G210">
        <f>G209+K209-cukier3[[#This Row],[sprzedane kg cukru]]</f>
        <v>5647</v>
      </c>
      <c r="H210">
        <f t="shared" si="3"/>
        <v>0</v>
      </c>
      <c r="I210">
        <f>IF(cukier3[[#This Row],[koniec mies]]=1,IF(cukier3[[#This Row],[ilosc pod koniec dnia]]&lt;5000,1,0),0)</f>
        <v>0</v>
      </c>
      <c r="J210">
        <f>IF(cukier3[[#This Row],[czy okupic]]=1,5000-cukier3[[#This Row],[ilosc pod koniec dnia]],0)</f>
        <v>0</v>
      </c>
      <c r="K210">
        <f>ROUNDUP(cukier3[[#This Row],[ile dokupic]],-3)</f>
        <v>0</v>
      </c>
      <c r="L210">
        <f>IF(cukier3[[#This Row],[zaokra]]&gt;=4000,1,0)</f>
        <v>0</v>
      </c>
    </row>
    <row r="211" spans="3:12" x14ac:dyDescent="0.25">
      <c r="C211">
        <f>MONTH(cukier3[[#This Row],[data]])</f>
        <v>1</v>
      </c>
      <c r="D211" s="1">
        <v>38729</v>
      </c>
      <c r="E211" s="2" t="s">
        <v>11</v>
      </c>
      <c r="F211">
        <v>165</v>
      </c>
      <c r="G211">
        <f>G210+K210-cukier3[[#This Row],[sprzedane kg cukru]]</f>
        <v>5482</v>
      </c>
      <c r="H211">
        <f t="shared" si="3"/>
        <v>0</v>
      </c>
      <c r="I211">
        <f>IF(cukier3[[#This Row],[koniec mies]]=1,IF(cukier3[[#This Row],[ilosc pod koniec dnia]]&lt;5000,1,0),0)</f>
        <v>0</v>
      </c>
      <c r="J211">
        <f>IF(cukier3[[#This Row],[czy okupic]]=1,5000-cukier3[[#This Row],[ilosc pod koniec dnia]],0)</f>
        <v>0</v>
      </c>
      <c r="K211">
        <f>ROUNDUP(cukier3[[#This Row],[ile dokupic]],-3)</f>
        <v>0</v>
      </c>
      <c r="L211">
        <f>IF(cukier3[[#This Row],[zaokra]]&gt;=4000,1,0)</f>
        <v>0</v>
      </c>
    </row>
    <row r="212" spans="3:12" x14ac:dyDescent="0.25">
      <c r="C212">
        <f>MONTH(cukier3[[#This Row],[data]])</f>
        <v>1</v>
      </c>
      <c r="D212" s="1">
        <v>38729</v>
      </c>
      <c r="E212" s="2" t="s">
        <v>96</v>
      </c>
      <c r="F212">
        <v>20</v>
      </c>
      <c r="G212">
        <f>G211+K211-cukier3[[#This Row],[sprzedane kg cukru]]</f>
        <v>5462</v>
      </c>
      <c r="H212">
        <f t="shared" si="3"/>
        <v>0</v>
      </c>
      <c r="I212">
        <f>IF(cukier3[[#This Row],[koniec mies]]=1,IF(cukier3[[#This Row],[ilosc pod koniec dnia]]&lt;5000,1,0),0)</f>
        <v>0</v>
      </c>
      <c r="J212">
        <f>IF(cukier3[[#This Row],[czy okupic]]=1,5000-cukier3[[#This Row],[ilosc pod koniec dnia]],0)</f>
        <v>0</v>
      </c>
      <c r="K212">
        <f>ROUNDUP(cukier3[[#This Row],[ile dokupic]],-3)</f>
        <v>0</v>
      </c>
      <c r="L212">
        <f>IF(cukier3[[#This Row],[zaokra]]&gt;=4000,1,0)</f>
        <v>0</v>
      </c>
    </row>
    <row r="213" spans="3:12" x14ac:dyDescent="0.25">
      <c r="C213">
        <f>MONTH(cukier3[[#This Row],[data]])</f>
        <v>1</v>
      </c>
      <c r="D213" s="1">
        <v>38734</v>
      </c>
      <c r="E213" s="2" t="s">
        <v>97</v>
      </c>
      <c r="F213">
        <v>2</v>
      </c>
      <c r="G213">
        <f>G212+K212-cukier3[[#This Row],[sprzedane kg cukru]]</f>
        <v>5460</v>
      </c>
      <c r="H213">
        <f t="shared" si="3"/>
        <v>0</v>
      </c>
      <c r="I213">
        <f>IF(cukier3[[#This Row],[koniec mies]]=1,IF(cukier3[[#This Row],[ilosc pod koniec dnia]]&lt;5000,1,0),0)</f>
        <v>0</v>
      </c>
      <c r="J213">
        <f>IF(cukier3[[#This Row],[czy okupic]]=1,5000-cukier3[[#This Row],[ilosc pod koniec dnia]],0)</f>
        <v>0</v>
      </c>
      <c r="K213">
        <f>ROUNDUP(cukier3[[#This Row],[ile dokupic]],-3)</f>
        <v>0</v>
      </c>
      <c r="L213">
        <f>IF(cukier3[[#This Row],[zaokra]]&gt;=4000,1,0)</f>
        <v>0</v>
      </c>
    </row>
    <row r="214" spans="3:12" x14ac:dyDescent="0.25">
      <c r="C214">
        <f>MONTH(cukier3[[#This Row],[data]])</f>
        <v>1</v>
      </c>
      <c r="D214" s="1">
        <v>38734</v>
      </c>
      <c r="E214" s="2" t="s">
        <v>98</v>
      </c>
      <c r="F214">
        <v>7</v>
      </c>
      <c r="G214">
        <f>G213+K213-cukier3[[#This Row],[sprzedane kg cukru]]</f>
        <v>5453</v>
      </c>
      <c r="H214">
        <f t="shared" ref="H214:H277" si="4">IF(C214&lt;&gt;C215,1,0)</f>
        <v>0</v>
      </c>
      <c r="I214">
        <f>IF(cukier3[[#This Row],[koniec mies]]=1,IF(cukier3[[#This Row],[ilosc pod koniec dnia]]&lt;5000,1,0),0)</f>
        <v>0</v>
      </c>
      <c r="J214">
        <f>IF(cukier3[[#This Row],[czy okupic]]=1,5000-cukier3[[#This Row],[ilosc pod koniec dnia]],0)</f>
        <v>0</v>
      </c>
      <c r="K214">
        <f>ROUNDUP(cukier3[[#This Row],[ile dokupic]],-3)</f>
        <v>0</v>
      </c>
      <c r="L214">
        <f>IF(cukier3[[#This Row],[zaokra]]&gt;=4000,1,0)</f>
        <v>0</v>
      </c>
    </row>
    <row r="215" spans="3:12" x14ac:dyDescent="0.25">
      <c r="C215">
        <f>MONTH(cukier3[[#This Row],[data]])</f>
        <v>1</v>
      </c>
      <c r="D215" s="1">
        <v>38734</v>
      </c>
      <c r="E215" s="2" t="s">
        <v>31</v>
      </c>
      <c r="F215">
        <v>7</v>
      </c>
      <c r="G215">
        <f>G214+K214-cukier3[[#This Row],[sprzedane kg cukru]]</f>
        <v>5446</v>
      </c>
      <c r="H215">
        <f t="shared" si="4"/>
        <v>0</v>
      </c>
      <c r="I215">
        <f>IF(cukier3[[#This Row],[koniec mies]]=1,IF(cukier3[[#This Row],[ilosc pod koniec dnia]]&lt;5000,1,0),0)</f>
        <v>0</v>
      </c>
      <c r="J215">
        <f>IF(cukier3[[#This Row],[czy okupic]]=1,5000-cukier3[[#This Row],[ilosc pod koniec dnia]],0)</f>
        <v>0</v>
      </c>
      <c r="K215">
        <f>ROUNDUP(cukier3[[#This Row],[ile dokupic]],-3)</f>
        <v>0</v>
      </c>
      <c r="L215">
        <f>IF(cukier3[[#This Row],[zaokra]]&gt;=4000,1,0)</f>
        <v>0</v>
      </c>
    </row>
    <row r="216" spans="3:12" x14ac:dyDescent="0.25">
      <c r="C216">
        <f>MONTH(cukier3[[#This Row],[data]])</f>
        <v>1</v>
      </c>
      <c r="D216" s="1">
        <v>38734</v>
      </c>
      <c r="E216" s="2" t="s">
        <v>80</v>
      </c>
      <c r="F216">
        <v>72</v>
      </c>
      <c r="G216">
        <f>G215+K215-cukier3[[#This Row],[sprzedane kg cukru]]</f>
        <v>5374</v>
      </c>
      <c r="H216">
        <f t="shared" si="4"/>
        <v>0</v>
      </c>
      <c r="I216">
        <f>IF(cukier3[[#This Row],[koniec mies]]=1,IF(cukier3[[#This Row],[ilosc pod koniec dnia]]&lt;5000,1,0),0)</f>
        <v>0</v>
      </c>
      <c r="J216">
        <f>IF(cukier3[[#This Row],[czy okupic]]=1,5000-cukier3[[#This Row],[ilosc pod koniec dnia]],0)</f>
        <v>0</v>
      </c>
      <c r="K216">
        <f>ROUNDUP(cukier3[[#This Row],[ile dokupic]],-3)</f>
        <v>0</v>
      </c>
      <c r="L216">
        <f>IF(cukier3[[#This Row],[zaokra]]&gt;=4000,1,0)</f>
        <v>0</v>
      </c>
    </row>
    <row r="217" spans="3:12" x14ac:dyDescent="0.25">
      <c r="C217">
        <f>MONTH(cukier3[[#This Row],[data]])</f>
        <v>1</v>
      </c>
      <c r="D217" s="1">
        <v>38735</v>
      </c>
      <c r="E217" s="2" t="s">
        <v>73</v>
      </c>
      <c r="F217">
        <v>59</v>
      </c>
      <c r="G217">
        <f>G216+K216-cukier3[[#This Row],[sprzedane kg cukru]]</f>
        <v>5315</v>
      </c>
      <c r="H217">
        <f t="shared" si="4"/>
        <v>0</v>
      </c>
      <c r="I217">
        <f>IF(cukier3[[#This Row],[koniec mies]]=1,IF(cukier3[[#This Row],[ilosc pod koniec dnia]]&lt;5000,1,0),0)</f>
        <v>0</v>
      </c>
      <c r="J217">
        <f>IF(cukier3[[#This Row],[czy okupic]]=1,5000-cukier3[[#This Row],[ilosc pod koniec dnia]],0)</f>
        <v>0</v>
      </c>
      <c r="K217">
        <f>ROUNDUP(cukier3[[#This Row],[ile dokupic]],-3)</f>
        <v>0</v>
      </c>
      <c r="L217">
        <f>IF(cukier3[[#This Row],[zaokra]]&gt;=4000,1,0)</f>
        <v>0</v>
      </c>
    </row>
    <row r="218" spans="3:12" x14ac:dyDescent="0.25">
      <c r="C218">
        <f>MONTH(cukier3[[#This Row],[data]])</f>
        <v>1</v>
      </c>
      <c r="D218" s="1">
        <v>38736</v>
      </c>
      <c r="E218" s="2" t="s">
        <v>47</v>
      </c>
      <c r="F218">
        <v>212</v>
      </c>
      <c r="G218">
        <f>G217+K217-cukier3[[#This Row],[sprzedane kg cukru]]</f>
        <v>5103</v>
      </c>
      <c r="H218">
        <f t="shared" si="4"/>
        <v>0</v>
      </c>
      <c r="I218">
        <f>IF(cukier3[[#This Row],[koniec mies]]=1,IF(cukier3[[#This Row],[ilosc pod koniec dnia]]&lt;5000,1,0),0)</f>
        <v>0</v>
      </c>
      <c r="J218">
        <f>IF(cukier3[[#This Row],[czy okupic]]=1,5000-cukier3[[#This Row],[ilosc pod koniec dnia]],0)</f>
        <v>0</v>
      </c>
      <c r="K218">
        <f>ROUNDUP(cukier3[[#This Row],[ile dokupic]],-3)</f>
        <v>0</v>
      </c>
      <c r="L218">
        <f>IF(cukier3[[#This Row],[zaokra]]&gt;=4000,1,0)</f>
        <v>0</v>
      </c>
    </row>
    <row r="219" spans="3:12" x14ac:dyDescent="0.25">
      <c r="C219">
        <f>MONTH(cukier3[[#This Row],[data]])</f>
        <v>1</v>
      </c>
      <c r="D219" s="1">
        <v>38741</v>
      </c>
      <c r="E219" s="2" t="s">
        <v>19</v>
      </c>
      <c r="F219">
        <v>195</v>
      </c>
      <c r="G219">
        <f>G218+K218-cukier3[[#This Row],[sprzedane kg cukru]]</f>
        <v>4908</v>
      </c>
      <c r="H219">
        <f t="shared" si="4"/>
        <v>0</v>
      </c>
      <c r="I219">
        <f>IF(cukier3[[#This Row],[koniec mies]]=1,IF(cukier3[[#This Row],[ilosc pod koniec dnia]]&lt;5000,1,0),0)</f>
        <v>0</v>
      </c>
      <c r="J219">
        <f>IF(cukier3[[#This Row],[czy okupic]]=1,5000-cukier3[[#This Row],[ilosc pod koniec dnia]],0)</f>
        <v>0</v>
      </c>
      <c r="K219">
        <f>ROUNDUP(cukier3[[#This Row],[ile dokupic]],-3)</f>
        <v>0</v>
      </c>
      <c r="L219">
        <f>IF(cukier3[[#This Row],[zaokra]]&gt;=4000,1,0)</f>
        <v>0</v>
      </c>
    </row>
    <row r="220" spans="3:12" x14ac:dyDescent="0.25">
      <c r="C220">
        <f>MONTH(cukier3[[#This Row],[data]])</f>
        <v>1</v>
      </c>
      <c r="D220" s="1">
        <v>38741</v>
      </c>
      <c r="E220" s="2" t="s">
        <v>59</v>
      </c>
      <c r="F220">
        <v>16</v>
      </c>
      <c r="G220">
        <f>G219+K219-cukier3[[#This Row],[sprzedane kg cukru]]</f>
        <v>4892</v>
      </c>
      <c r="H220">
        <f t="shared" si="4"/>
        <v>0</v>
      </c>
      <c r="I220">
        <f>IF(cukier3[[#This Row],[koniec mies]]=1,IF(cukier3[[#This Row],[ilosc pod koniec dnia]]&lt;5000,1,0),0)</f>
        <v>0</v>
      </c>
      <c r="J220">
        <f>IF(cukier3[[#This Row],[czy okupic]]=1,5000-cukier3[[#This Row],[ilosc pod koniec dnia]],0)</f>
        <v>0</v>
      </c>
      <c r="K220">
        <f>ROUNDUP(cukier3[[#This Row],[ile dokupic]],-3)</f>
        <v>0</v>
      </c>
      <c r="L220">
        <f>IF(cukier3[[#This Row],[zaokra]]&gt;=4000,1,0)</f>
        <v>0</v>
      </c>
    </row>
    <row r="221" spans="3:12" x14ac:dyDescent="0.25">
      <c r="C221">
        <f>MONTH(cukier3[[#This Row],[data]])</f>
        <v>1</v>
      </c>
      <c r="D221" s="1">
        <v>38745</v>
      </c>
      <c r="E221" s="2" t="s">
        <v>14</v>
      </c>
      <c r="F221">
        <v>187</v>
      </c>
      <c r="G221">
        <f>G220+K220-cukier3[[#This Row],[sprzedane kg cukru]]</f>
        <v>4705</v>
      </c>
      <c r="H221">
        <f t="shared" si="4"/>
        <v>1</v>
      </c>
      <c r="I221">
        <f>IF(cukier3[[#This Row],[koniec mies]]=1,IF(cukier3[[#This Row],[ilosc pod koniec dnia]]&lt;5000,1,0),0)</f>
        <v>1</v>
      </c>
      <c r="J221">
        <f>IF(cukier3[[#This Row],[czy okupic]]=1,5000-cukier3[[#This Row],[ilosc pod koniec dnia]],0)</f>
        <v>295</v>
      </c>
      <c r="K221">
        <f>ROUNDUP(cukier3[[#This Row],[ile dokupic]],-3)</f>
        <v>1000</v>
      </c>
      <c r="L221">
        <f>IF(cukier3[[#This Row],[zaokra]]&gt;=4000,1,0)</f>
        <v>0</v>
      </c>
    </row>
    <row r="222" spans="3:12" x14ac:dyDescent="0.25">
      <c r="C222">
        <f>MONTH(cukier3[[#This Row],[data]])</f>
        <v>2</v>
      </c>
      <c r="D222" s="1">
        <v>38751</v>
      </c>
      <c r="E222" s="2" t="s">
        <v>19</v>
      </c>
      <c r="F222">
        <v>369</v>
      </c>
      <c r="G222">
        <f>G221+K221-cukier3[[#This Row],[sprzedane kg cukru]]</f>
        <v>5336</v>
      </c>
      <c r="H222">
        <f t="shared" si="4"/>
        <v>0</v>
      </c>
      <c r="I222">
        <f>IF(cukier3[[#This Row],[koniec mies]]=1,IF(cukier3[[#This Row],[ilosc pod koniec dnia]]&lt;5000,1,0),0)</f>
        <v>0</v>
      </c>
      <c r="J222">
        <f>IF(cukier3[[#This Row],[czy okupic]]=1,5000-cukier3[[#This Row],[ilosc pod koniec dnia]],0)</f>
        <v>0</v>
      </c>
      <c r="K222">
        <f>ROUNDUP(cukier3[[#This Row],[ile dokupic]],-3)</f>
        <v>0</v>
      </c>
      <c r="L222">
        <f>IF(cukier3[[#This Row],[zaokra]]&gt;=4000,1,0)</f>
        <v>0</v>
      </c>
    </row>
    <row r="223" spans="3:12" x14ac:dyDescent="0.25">
      <c r="C223">
        <f>MONTH(cukier3[[#This Row],[data]])</f>
        <v>2</v>
      </c>
      <c r="D223" s="1">
        <v>38754</v>
      </c>
      <c r="E223" s="2" t="s">
        <v>37</v>
      </c>
      <c r="F223">
        <v>190</v>
      </c>
      <c r="G223">
        <f>G222+K222-cukier3[[#This Row],[sprzedane kg cukru]]</f>
        <v>5146</v>
      </c>
      <c r="H223">
        <f t="shared" si="4"/>
        <v>0</v>
      </c>
      <c r="I223">
        <f>IF(cukier3[[#This Row],[koniec mies]]=1,IF(cukier3[[#This Row],[ilosc pod koniec dnia]]&lt;5000,1,0),0)</f>
        <v>0</v>
      </c>
      <c r="J223">
        <f>IF(cukier3[[#This Row],[czy okupic]]=1,5000-cukier3[[#This Row],[ilosc pod koniec dnia]],0)</f>
        <v>0</v>
      </c>
      <c r="K223">
        <f>ROUNDUP(cukier3[[#This Row],[ile dokupic]],-3)</f>
        <v>0</v>
      </c>
      <c r="L223">
        <f>IF(cukier3[[#This Row],[zaokra]]&gt;=4000,1,0)</f>
        <v>0</v>
      </c>
    </row>
    <row r="224" spans="3:12" x14ac:dyDescent="0.25">
      <c r="C224">
        <f>MONTH(cukier3[[#This Row],[data]])</f>
        <v>2</v>
      </c>
      <c r="D224" s="1">
        <v>38754</v>
      </c>
      <c r="E224" s="2" t="s">
        <v>16</v>
      </c>
      <c r="F224">
        <v>453</v>
      </c>
      <c r="G224">
        <f>G223+K223-cukier3[[#This Row],[sprzedane kg cukru]]</f>
        <v>4693</v>
      </c>
      <c r="H224">
        <f t="shared" si="4"/>
        <v>0</v>
      </c>
      <c r="I224">
        <f>IF(cukier3[[#This Row],[koniec mies]]=1,IF(cukier3[[#This Row],[ilosc pod koniec dnia]]&lt;5000,1,0),0)</f>
        <v>0</v>
      </c>
      <c r="J224">
        <f>IF(cukier3[[#This Row],[czy okupic]]=1,5000-cukier3[[#This Row],[ilosc pod koniec dnia]],0)</f>
        <v>0</v>
      </c>
      <c r="K224">
        <f>ROUNDUP(cukier3[[#This Row],[ile dokupic]],-3)</f>
        <v>0</v>
      </c>
      <c r="L224">
        <f>IF(cukier3[[#This Row],[zaokra]]&gt;=4000,1,0)</f>
        <v>0</v>
      </c>
    </row>
    <row r="225" spans="3:12" x14ac:dyDescent="0.25">
      <c r="C225">
        <f>MONTH(cukier3[[#This Row],[data]])</f>
        <v>2</v>
      </c>
      <c r="D225" s="1">
        <v>38754</v>
      </c>
      <c r="E225" s="2" t="s">
        <v>24</v>
      </c>
      <c r="F225">
        <v>223</v>
      </c>
      <c r="G225">
        <f>G224+K224-cukier3[[#This Row],[sprzedane kg cukru]]</f>
        <v>4470</v>
      </c>
      <c r="H225">
        <f t="shared" si="4"/>
        <v>0</v>
      </c>
      <c r="I225">
        <f>IF(cukier3[[#This Row],[koniec mies]]=1,IF(cukier3[[#This Row],[ilosc pod koniec dnia]]&lt;5000,1,0),0)</f>
        <v>0</v>
      </c>
      <c r="J225">
        <f>IF(cukier3[[#This Row],[czy okupic]]=1,5000-cukier3[[#This Row],[ilosc pod koniec dnia]],0)</f>
        <v>0</v>
      </c>
      <c r="K225">
        <f>ROUNDUP(cukier3[[#This Row],[ile dokupic]],-3)</f>
        <v>0</v>
      </c>
      <c r="L225">
        <f>IF(cukier3[[#This Row],[zaokra]]&gt;=4000,1,0)</f>
        <v>0</v>
      </c>
    </row>
    <row r="226" spans="3:12" x14ac:dyDescent="0.25">
      <c r="C226">
        <f>MONTH(cukier3[[#This Row],[data]])</f>
        <v>2</v>
      </c>
      <c r="D226" s="1">
        <v>38755</v>
      </c>
      <c r="E226" s="2" t="s">
        <v>66</v>
      </c>
      <c r="F226">
        <v>1</v>
      </c>
      <c r="G226">
        <f>G225+K225-cukier3[[#This Row],[sprzedane kg cukru]]</f>
        <v>4469</v>
      </c>
      <c r="H226">
        <f t="shared" si="4"/>
        <v>0</v>
      </c>
      <c r="I226">
        <f>IF(cukier3[[#This Row],[koniec mies]]=1,IF(cukier3[[#This Row],[ilosc pod koniec dnia]]&lt;5000,1,0),0)</f>
        <v>0</v>
      </c>
      <c r="J226">
        <f>IF(cukier3[[#This Row],[czy okupic]]=1,5000-cukier3[[#This Row],[ilosc pod koniec dnia]],0)</f>
        <v>0</v>
      </c>
      <c r="K226">
        <f>ROUNDUP(cukier3[[#This Row],[ile dokupic]],-3)</f>
        <v>0</v>
      </c>
      <c r="L226">
        <f>IF(cukier3[[#This Row],[zaokra]]&gt;=4000,1,0)</f>
        <v>0</v>
      </c>
    </row>
    <row r="227" spans="3:12" x14ac:dyDescent="0.25">
      <c r="C227">
        <f>MONTH(cukier3[[#This Row],[data]])</f>
        <v>2</v>
      </c>
      <c r="D227" s="1">
        <v>38757</v>
      </c>
      <c r="E227" s="2" t="s">
        <v>57</v>
      </c>
      <c r="F227">
        <v>170</v>
      </c>
      <c r="G227">
        <f>G226+K226-cukier3[[#This Row],[sprzedane kg cukru]]</f>
        <v>4299</v>
      </c>
      <c r="H227">
        <f t="shared" si="4"/>
        <v>0</v>
      </c>
      <c r="I227">
        <f>IF(cukier3[[#This Row],[koniec mies]]=1,IF(cukier3[[#This Row],[ilosc pod koniec dnia]]&lt;5000,1,0),0)</f>
        <v>0</v>
      </c>
      <c r="J227">
        <f>IF(cukier3[[#This Row],[czy okupic]]=1,5000-cukier3[[#This Row],[ilosc pod koniec dnia]],0)</f>
        <v>0</v>
      </c>
      <c r="K227">
        <f>ROUNDUP(cukier3[[#This Row],[ile dokupic]],-3)</f>
        <v>0</v>
      </c>
      <c r="L227">
        <f>IF(cukier3[[#This Row],[zaokra]]&gt;=4000,1,0)</f>
        <v>0</v>
      </c>
    </row>
    <row r="228" spans="3:12" x14ac:dyDescent="0.25">
      <c r="C228">
        <f>MONTH(cukier3[[#This Row],[data]])</f>
        <v>2</v>
      </c>
      <c r="D228" s="1">
        <v>38757</v>
      </c>
      <c r="E228" s="2" t="s">
        <v>88</v>
      </c>
      <c r="F228">
        <v>19</v>
      </c>
      <c r="G228">
        <f>G227+K227-cukier3[[#This Row],[sprzedane kg cukru]]</f>
        <v>4280</v>
      </c>
      <c r="H228">
        <f t="shared" si="4"/>
        <v>0</v>
      </c>
      <c r="I228">
        <f>IF(cukier3[[#This Row],[koniec mies]]=1,IF(cukier3[[#This Row],[ilosc pod koniec dnia]]&lt;5000,1,0),0)</f>
        <v>0</v>
      </c>
      <c r="J228">
        <f>IF(cukier3[[#This Row],[czy okupic]]=1,5000-cukier3[[#This Row],[ilosc pod koniec dnia]],0)</f>
        <v>0</v>
      </c>
      <c r="K228">
        <f>ROUNDUP(cukier3[[#This Row],[ile dokupic]],-3)</f>
        <v>0</v>
      </c>
      <c r="L228">
        <f>IF(cukier3[[#This Row],[zaokra]]&gt;=4000,1,0)</f>
        <v>0</v>
      </c>
    </row>
    <row r="229" spans="3:12" x14ac:dyDescent="0.25">
      <c r="C229">
        <f>MONTH(cukier3[[#This Row],[data]])</f>
        <v>2</v>
      </c>
      <c r="D229" s="1">
        <v>38757</v>
      </c>
      <c r="E229" s="2" t="s">
        <v>19</v>
      </c>
      <c r="F229">
        <v>464</v>
      </c>
      <c r="G229">
        <f>G228+K228-cukier3[[#This Row],[sprzedane kg cukru]]</f>
        <v>3816</v>
      </c>
      <c r="H229">
        <f t="shared" si="4"/>
        <v>0</v>
      </c>
      <c r="I229">
        <f>IF(cukier3[[#This Row],[koniec mies]]=1,IF(cukier3[[#This Row],[ilosc pod koniec dnia]]&lt;5000,1,0),0)</f>
        <v>0</v>
      </c>
      <c r="J229">
        <f>IF(cukier3[[#This Row],[czy okupic]]=1,5000-cukier3[[#This Row],[ilosc pod koniec dnia]],0)</f>
        <v>0</v>
      </c>
      <c r="K229">
        <f>ROUNDUP(cukier3[[#This Row],[ile dokupic]],-3)</f>
        <v>0</v>
      </c>
      <c r="L229">
        <f>IF(cukier3[[#This Row],[zaokra]]&gt;=4000,1,0)</f>
        <v>0</v>
      </c>
    </row>
    <row r="230" spans="3:12" x14ac:dyDescent="0.25">
      <c r="C230">
        <f>MONTH(cukier3[[#This Row],[data]])</f>
        <v>2</v>
      </c>
      <c r="D230" s="1">
        <v>38761</v>
      </c>
      <c r="E230" s="2" t="s">
        <v>9</v>
      </c>
      <c r="F230">
        <v>230</v>
      </c>
      <c r="G230">
        <f>G229+K229-cukier3[[#This Row],[sprzedane kg cukru]]</f>
        <v>3586</v>
      </c>
      <c r="H230">
        <f t="shared" si="4"/>
        <v>0</v>
      </c>
      <c r="I230">
        <f>IF(cukier3[[#This Row],[koniec mies]]=1,IF(cukier3[[#This Row],[ilosc pod koniec dnia]]&lt;5000,1,0),0)</f>
        <v>0</v>
      </c>
      <c r="J230">
        <f>IF(cukier3[[#This Row],[czy okupic]]=1,5000-cukier3[[#This Row],[ilosc pod koniec dnia]],0)</f>
        <v>0</v>
      </c>
      <c r="K230">
        <f>ROUNDUP(cukier3[[#This Row],[ile dokupic]],-3)</f>
        <v>0</v>
      </c>
      <c r="L230">
        <f>IF(cukier3[[#This Row],[zaokra]]&gt;=4000,1,0)</f>
        <v>0</v>
      </c>
    </row>
    <row r="231" spans="3:12" x14ac:dyDescent="0.25">
      <c r="C231">
        <f>MONTH(cukier3[[#This Row],[data]])</f>
        <v>2</v>
      </c>
      <c r="D231" s="1">
        <v>38765</v>
      </c>
      <c r="E231" s="2" t="s">
        <v>11</v>
      </c>
      <c r="F231">
        <v>387</v>
      </c>
      <c r="G231">
        <f>G230+K230-cukier3[[#This Row],[sprzedane kg cukru]]</f>
        <v>3199</v>
      </c>
      <c r="H231">
        <f t="shared" si="4"/>
        <v>0</v>
      </c>
      <c r="I231">
        <f>IF(cukier3[[#This Row],[koniec mies]]=1,IF(cukier3[[#This Row],[ilosc pod koniec dnia]]&lt;5000,1,0),0)</f>
        <v>0</v>
      </c>
      <c r="J231">
        <f>IF(cukier3[[#This Row],[czy okupic]]=1,5000-cukier3[[#This Row],[ilosc pod koniec dnia]],0)</f>
        <v>0</v>
      </c>
      <c r="K231">
        <f>ROUNDUP(cukier3[[#This Row],[ile dokupic]],-3)</f>
        <v>0</v>
      </c>
      <c r="L231">
        <f>IF(cukier3[[#This Row],[zaokra]]&gt;=4000,1,0)</f>
        <v>0</v>
      </c>
    </row>
    <row r="232" spans="3:12" x14ac:dyDescent="0.25">
      <c r="C232">
        <f>MONTH(cukier3[[#This Row],[data]])</f>
        <v>2</v>
      </c>
      <c r="D232" s="1">
        <v>38766</v>
      </c>
      <c r="E232" s="2" t="s">
        <v>47</v>
      </c>
      <c r="F232">
        <v>264</v>
      </c>
      <c r="G232">
        <f>G231+K231-cukier3[[#This Row],[sprzedane kg cukru]]</f>
        <v>2935</v>
      </c>
      <c r="H232">
        <f t="shared" si="4"/>
        <v>0</v>
      </c>
      <c r="I232">
        <f>IF(cukier3[[#This Row],[koniec mies]]=1,IF(cukier3[[#This Row],[ilosc pod koniec dnia]]&lt;5000,1,0),0)</f>
        <v>0</v>
      </c>
      <c r="J232">
        <f>IF(cukier3[[#This Row],[czy okupic]]=1,5000-cukier3[[#This Row],[ilosc pod koniec dnia]],0)</f>
        <v>0</v>
      </c>
      <c r="K232">
        <f>ROUNDUP(cukier3[[#This Row],[ile dokupic]],-3)</f>
        <v>0</v>
      </c>
      <c r="L232">
        <f>IF(cukier3[[#This Row],[zaokra]]&gt;=4000,1,0)</f>
        <v>0</v>
      </c>
    </row>
    <row r="233" spans="3:12" x14ac:dyDescent="0.25">
      <c r="C233">
        <f>MONTH(cukier3[[#This Row],[data]])</f>
        <v>2</v>
      </c>
      <c r="D233" s="1">
        <v>38767</v>
      </c>
      <c r="E233" s="2" t="s">
        <v>20</v>
      </c>
      <c r="F233">
        <v>163</v>
      </c>
      <c r="G233">
        <f>G232+K232-cukier3[[#This Row],[sprzedane kg cukru]]</f>
        <v>2772</v>
      </c>
      <c r="H233">
        <f t="shared" si="4"/>
        <v>0</v>
      </c>
      <c r="I233">
        <f>IF(cukier3[[#This Row],[koniec mies]]=1,IF(cukier3[[#This Row],[ilosc pod koniec dnia]]&lt;5000,1,0),0)</f>
        <v>0</v>
      </c>
      <c r="J233">
        <f>IF(cukier3[[#This Row],[czy okupic]]=1,5000-cukier3[[#This Row],[ilosc pod koniec dnia]],0)</f>
        <v>0</v>
      </c>
      <c r="K233">
        <f>ROUNDUP(cukier3[[#This Row],[ile dokupic]],-3)</f>
        <v>0</v>
      </c>
      <c r="L233">
        <f>IF(cukier3[[#This Row],[zaokra]]&gt;=4000,1,0)</f>
        <v>0</v>
      </c>
    </row>
    <row r="234" spans="3:12" x14ac:dyDescent="0.25">
      <c r="C234">
        <f>MONTH(cukier3[[#This Row],[data]])</f>
        <v>2</v>
      </c>
      <c r="D234" s="1">
        <v>38768</v>
      </c>
      <c r="E234" s="2" t="s">
        <v>38</v>
      </c>
      <c r="F234">
        <v>14</v>
      </c>
      <c r="G234">
        <f>G233+K233-cukier3[[#This Row],[sprzedane kg cukru]]</f>
        <v>2758</v>
      </c>
      <c r="H234">
        <f t="shared" si="4"/>
        <v>0</v>
      </c>
      <c r="I234">
        <f>IF(cukier3[[#This Row],[koniec mies]]=1,IF(cukier3[[#This Row],[ilosc pod koniec dnia]]&lt;5000,1,0),0)</f>
        <v>0</v>
      </c>
      <c r="J234">
        <f>IF(cukier3[[#This Row],[czy okupic]]=1,5000-cukier3[[#This Row],[ilosc pod koniec dnia]],0)</f>
        <v>0</v>
      </c>
      <c r="K234">
        <f>ROUNDUP(cukier3[[#This Row],[ile dokupic]],-3)</f>
        <v>0</v>
      </c>
      <c r="L234">
        <f>IF(cukier3[[#This Row],[zaokra]]&gt;=4000,1,0)</f>
        <v>0</v>
      </c>
    </row>
    <row r="235" spans="3:12" x14ac:dyDescent="0.25">
      <c r="C235">
        <f>MONTH(cukier3[[#This Row],[data]])</f>
        <v>2</v>
      </c>
      <c r="D235" s="1">
        <v>38769</v>
      </c>
      <c r="E235" s="2" t="s">
        <v>73</v>
      </c>
      <c r="F235">
        <v>98</v>
      </c>
      <c r="G235">
        <f>G234+K234-cukier3[[#This Row],[sprzedane kg cukru]]</f>
        <v>2660</v>
      </c>
      <c r="H235">
        <f t="shared" si="4"/>
        <v>1</v>
      </c>
      <c r="I235">
        <f>IF(cukier3[[#This Row],[koniec mies]]=1,IF(cukier3[[#This Row],[ilosc pod koniec dnia]]&lt;5000,1,0),0)</f>
        <v>1</v>
      </c>
      <c r="J235">
        <f>IF(cukier3[[#This Row],[czy okupic]]=1,5000-cukier3[[#This Row],[ilosc pod koniec dnia]],0)</f>
        <v>2340</v>
      </c>
      <c r="K235">
        <f>ROUNDUP(cukier3[[#This Row],[ile dokupic]],-3)</f>
        <v>3000</v>
      </c>
      <c r="L235">
        <f>IF(cukier3[[#This Row],[zaokra]]&gt;=4000,1,0)</f>
        <v>0</v>
      </c>
    </row>
    <row r="236" spans="3:12" x14ac:dyDescent="0.25">
      <c r="C236">
        <f>MONTH(cukier3[[#This Row],[data]])</f>
        <v>3</v>
      </c>
      <c r="D236" s="1">
        <v>38780</v>
      </c>
      <c r="E236" s="2" t="s">
        <v>99</v>
      </c>
      <c r="F236">
        <v>16</v>
      </c>
      <c r="G236">
        <f>G235+K235-cukier3[[#This Row],[sprzedane kg cukru]]</f>
        <v>5644</v>
      </c>
      <c r="H236">
        <f t="shared" si="4"/>
        <v>0</v>
      </c>
      <c r="I236">
        <f>IF(cukier3[[#This Row],[koniec mies]]=1,IF(cukier3[[#This Row],[ilosc pod koniec dnia]]&lt;5000,1,0),0)</f>
        <v>0</v>
      </c>
      <c r="J236">
        <f>IF(cukier3[[#This Row],[czy okupic]]=1,5000-cukier3[[#This Row],[ilosc pod koniec dnia]],0)</f>
        <v>0</v>
      </c>
      <c r="K236">
        <f>ROUNDUP(cukier3[[#This Row],[ile dokupic]],-3)</f>
        <v>0</v>
      </c>
      <c r="L236">
        <f>IF(cukier3[[#This Row],[zaokra]]&gt;=4000,1,0)</f>
        <v>0</v>
      </c>
    </row>
    <row r="237" spans="3:12" x14ac:dyDescent="0.25">
      <c r="C237">
        <f>MONTH(cukier3[[#This Row],[data]])</f>
        <v>3</v>
      </c>
      <c r="D237" s="1">
        <v>38780</v>
      </c>
      <c r="E237" s="2" t="s">
        <v>28</v>
      </c>
      <c r="F237">
        <v>80</v>
      </c>
      <c r="G237">
        <f>G236+K236-cukier3[[#This Row],[sprzedane kg cukru]]</f>
        <v>5564</v>
      </c>
      <c r="H237">
        <f t="shared" si="4"/>
        <v>0</v>
      </c>
      <c r="I237">
        <f>IF(cukier3[[#This Row],[koniec mies]]=1,IF(cukier3[[#This Row],[ilosc pod koniec dnia]]&lt;5000,1,0),0)</f>
        <v>0</v>
      </c>
      <c r="J237">
        <f>IF(cukier3[[#This Row],[czy okupic]]=1,5000-cukier3[[#This Row],[ilosc pod koniec dnia]],0)</f>
        <v>0</v>
      </c>
      <c r="K237">
        <f>ROUNDUP(cukier3[[#This Row],[ile dokupic]],-3)</f>
        <v>0</v>
      </c>
      <c r="L237">
        <f>IF(cukier3[[#This Row],[zaokra]]&gt;=4000,1,0)</f>
        <v>0</v>
      </c>
    </row>
    <row r="238" spans="3:12" x14ac:dyDescent="0.25">
      <c r="C238">
        <f>MONTH(cukier3[[#This Row],[data]])</f>
        <v>3</v>
      </c>
      <c r="D238" s="1">
        <v>38784</v>
      </c>
      <c r="E238" s="2" t="s">
        <v>41</v>
      </c>
      <c r="F238">
        <v>127</v>
      </c>
      <c r="G238">
        <f>G237+K237-cukier3[[#This Row],[sprzedane kg cukru]]</f>
        <v>5437</v>
      </c>
      <c r="H238">
        <f t="shared" si="4"/>
        <v>0</v>
      </c>
      <c r="I238">
        <f>IF(cukier3[[#This Row],[koniec mies]]=1,IF(cukier3[[#This Row],[ilosc pod koniec dnia]]&lt;5000,1,0),0)</f>
        <v>0</v>
      </c>
      <c r="J238">
        <f>IF(cukier3[[#This Row],[czy okupic]]=1,5000-cukier3[[#This Row],[ilosc pod koniec dnia]],0)</f>
        <v>0</v>
      </c>
      <c r="K238">
        <f>ROUNDUP(cukier3[[#This Row],[ile dokupic]],-3)</f>
        <v>0</v>
      </c>
      <c r="L238">
        <f>IF(cukier3[[#This Row],[zaokra]]&gt;=4000,1,0)</f>
        <v>0</v>
      </c>
    </row>
    <row r="239" spans="3:12" x14ac:dyDescent="0.25">
      <c r="C239">
        <f>MONTH(cukier3[[#This Row],[data]])</f>
        <v>3</v>
      </c>
      <c r="D239" s="1">
        <v>38786</v>
      </c>
      <c r="E239" s="2" t="s">
        <v>21</v>
      </c>
      <c r="F239">
        <v>170</v>
      </c>
      <c r="G239">
        <f>G238+K238-cukier3[[#This Row],[sprzedane kg cukru]]</f>
        <v>5267</v>
      </c>
      <c r="H239">
        <f t="shared" si="4"/>
        <v>0</v>
      </c>
      <c r="I239">
        <f>IF(cukier3[[#This Row],[koniec mies]]=1,IF(cukier3[[#This Row],[ilosc pod koniec dnia]]&lt;5000,1,0),0)</f>
        <v>0</v>
      </c>
      <c r="J239">
        <f>IF(cukier3[[#This Row],[czy okupic]]=1,5000-cukier3[[#This Row],[ilosc pod koniec dnia]],0)</f>
        <v>0</v>
      </c>
      <c r="K239">
        <f>ROUNDUP(cukier3[[#This Row],[ile dokupic]],-3)</f>
        <v>0</v>
      </c>
      <c r="L239">
        <f>IF(cukier3[[#This Row],[zaokra]]&gt;=4000,1,0)</f>
        <v>0</v>
      </c>
    </row>
    <row r="240" spans="3:12" x14ac:dyDescent="0.25">
      <c r="C240">
        <f>MONTH(cukier3[[#This Row],[data]])</f>
        <v>3</v>
      </c>
      <c r="D240" s="1">
        <v>38787</v>
      </c>
      <c r="E240" s="2" t="s">
        <v>63</v>
      </c>
      <c r="F240">
        <v>28</v>
      </c>
      <c r="G240">
        <f>G239+K239-cukier3[[#This Row],[sprzedane kg cukru]]</f>
        <v>5239</v>
      </c>
      <c r="H240">
        <f t="shared" si="4"/>
        <v>0</v>
      </c>
      <c r="I240">
        <f>IF(cukier3[[#This Row],[koniec mies]]=1,IF(cukier3[[#This Row],[ilosc pod koniec dnia]]&lt;5000,1,0),0)</f>
        <v>0</v>
      </c>
      <c r="J240">
        <f>IF(cukier3[[#This Row],[czy okupic]]=1,5000-cukier3[[#This Row],[ilosc pod koniec dnia]],0)</f>
        <v>0</v>
      </c>
      <c r="K240">
        <f>ROUNDUP(cukier3[[#This Row],[ile dokupic]],-3)</f>
        <v>0</v>
      </c>
      <c r="L240">
        <f>IF(cukier3[[#This Row],[zaokra]]&gt;=4000,1,0)</f>
        <v>0</v>
      </c>
    </row>
    <row r="241" spans="3:12" x14ac:dyDescent="0.25">
      <c r="C241">
        <f>MONTH(cukier3[[#This Row],[data]])</f>
        <v>3</v>
      </c>
      <c r="D241" s="1">
        <v>38788</v>
      </c>
      <c r="E241" s="2" t="s">
        <v>100</v>
      </c>
      <c r="F241">
        <v>12</v>
      </c>
      <c r="G241">
        <f>G240+K240-cukier3[[#This Row],[sprzedane kg cukru]]</f>
        <v>5227</v>
      </c>
      <c r="H241">
        <f t="shared" si="4"/>
        <v>0</v>
      </c>
      <c r="I241">
        <f>IF(cukier3[[#This Row],[koniec mies]]=1,IF(cukier3[[#This Row],[ilosc pod koniec dnia]]&lt;5000,1,0),0)</f>
        <v>0</v>
      </c>
      <c r="J241">
        <f>IF(cukier3[[#This Row],[czy okupic]]=1,5000-cukier3[[#This Row],[ilosc pod koniec dnia]],0)</f>
        <v>0</v>
      </c>
      <c r="K241">
        <f>ROUNDUP(cukier3[[#This Row],[ile dokupic]],-3)</f>
        <v>0</v>
      </c>
      <c r="L241">
        <f>IF(cukier3[[#This Row],[zaokra]]&gt;=4000,1,0)</f>
        <v>0</v>
      </c>
    </row>
    <row r="242" spans="3:12" x14ac:dyDescent="0.25">
      <c r="C242">
        <f>MONTH(cukier3[[#This Row],[data]])</f>
        <v>3</v>
      </c>
      <c r="D242" s="1">
        <v>38790</v>
      </c>
      <c r="E242" s="2" t="s">
        <v>101</v>
      </c>
      <c r="F242">
        <v>10</v>
      </c>
      <c r="G242">
        <f>G241+K241-cukier3[[#This Row],[sprzedane kg cukru]]</f>
        <v>5217</v>
      </c>
      <c r="H242">
        <f t="shared" si="4"/>
        <v>0</v>
      </c>
      <c r="I242">
        <f>IF(cukier3[[#This Row],[koniec mies]]=1,IF(cukier3[[#This Row],[ilosc pod koniec dnia]]&lt;5000,1,0),0)</f>
        <v>0</v>
      </c>
      <c r="J242">
        <f>IF(cukier3[[#This Row],[czy okupic]]=1,5000-cukier3[[#This Row],[ilosc pod koniec dnia]],0)</f>
        <v>0</v>
      </c>
      <c r="K242">
        <f>ROUNDUP(cukier3[[#This Row],[ile dokupic]],-3)</f>
        <v>0</v>
      </c>
      <c r="L242">
        <f>IF(cukier3[[#This Row],[zaokra]]&gt;=4000,1,0)</f>
        <v>0</v>
      </c>
    </row>
    <row r="243" spans="3:12" x14ac:dyDescent="0.25">
      <c r="C243">
        <f>MONTH(cukier3[[#This Row],[data]])</f>
        <v>3</v>
      </c>
      <c r="D243" s="1">
        <v>38791</v>
      </c>
      <c r="E243" s="2" t="s">
        <v>32</v>
      </c>
      <c r="F243">
        <v>65</v>
      </c>
      <c r="G243">
        <f>G242+K242-cukier3[[#This Row],[sprzedane kg cukru]]</f>
        <v>5152</v>
      </c>
      <c r="H243">
        <f t="shared" si="4"/>
        <v>0</v>
      </c>
      <c r="I243">
        <f>IF(cukier3[[#This Row],[koniec mies]]=1,IF(cukier3[[#This Row],[ilosc pod koniec dnia]]&lt;5000,1,0),0)</f>
        <v>0</v>
      </c>
      <c r="J243">
        <f>IF(cukier3[[#This Row],[czy okupic]]=1,5000-cukier3[[#This Row],[ilosc pod koniec dnia]],0)</f>
        <v>0</v>
      </c>
      <c r="K243">
        <f>ROUNDUP(cukier3[[#This Row],[ile dokupic]],-3)</f>
        <v>0</v>
      </c>
      <c r="L243">
        <f>IF(cukier3[[#This Row],[zaokra]]&gt;=4000,1,0)</f>
        <v>0</v>
      </c>
    </row>
    <row r="244" spans="3:12" x14ac:dyDescent="0.25">
      <c r="C244">
        <f>MONTH(cukier3[[#This Row],[data]])</f>
        <v>3</v>
      </c>
      <c r="D244" s="1">
        <v>38792</v>
      </c>
      <c r="E244" s="2" t="s">
        <v>102</v>
      </c>
      <c r="F244">
        <v>17</v>
      </c>
      <c r="G244">
        <f>G243+K243-cukier3[[#This Row],[sprzedane kg cukru]]</f>
        <v>5135</v>
      </c>
      <c r="H244">
        <f t="shared" si="4"/>
        <v>0</v>
      </c>
      <c r="I244">
        <f>IF(cukier3[[#This Row],[koniec mies]]=1,IF(cukier3[[#This Row],[ilosc pod koniec dnia]]&lt;5000,1,0),0)</f>
        <v>0</v>
      </c>
      <c r="J244">
        <f>IF(cukier3[[#This Row],[czy okupic]]=1,5000-cukier3[[#This Row],[ilosc pod koniec dnia]],0)</f>
        <v>0</v>
      </c>
      <c r="K244">
        <f>ROUNDUP(cukier3[[#This Row],[ile dokupic]],-3)</f>
        <v>0</v>
      </c>
      <c r="L244">
        <f>IF(cukier3[[#This Row],[zaokra]]&gt;=4000,1,0)</f>
        <v>0</v>
      </c>
    </row>
    <row r="245" spans="3:12" x14ac:dyDescent="0.25">
      <c r="C245">
        <f>MONTH(cukier3[[#This Row],[data]])</f>
        <v>3</v>
      </c>
      <c r="D245" s="1">
        <v>38792</v>
      </c>
      <c r="E245" s="2" t="s">
        <v>11</v>
      </c>
      <c r="F245">
        <v>262</v>
      </c>
      <c r="G245">
        <f>G244+K244-cukier3[[#This Row],[sprzedane kg cukru]]</f>
        <v>4873</v>
      </c>
      <c r="H245">
        <f t="shared" si="4"/>
        <v>0</v>
      </c>
      <c r="I245">
        <f>IF(cukier3[[#This Row],[koniec mies]]=1,IF(cukier3[[#This Row],[ilosc pod koniec dnia]]&lt;5000,1,0),0)</f>
        <v>0</v>
      </c>
      <c r="J245">
        <f>IF(cukier3[[#This Row],[czy okupic]]=1,5000-cukier3[[#This Row],[ilosc pod koniec dnia]],0)</f>
        <v>0</v>
      </c>
      <c r="K245">
        <f>ROUNDUP(cukier3[[#This Row],[ile dokupic]],-3)</f>
        <v>0</v>
      </c>
      <c r="L245">
        <f>IF(cukier3[[#This Row],[zaokra]]&gt;=4000,1,0)</f>
        <v>0</v>
      </c>
    </row>
    <row r="246" spans="3:12" x14ac:dyDescent="0.25">
      <c r="C246">
        <f>MONTH(cukier3[[#This Row],[data]])</f>
        <v>3</v>
      </c>
      <c r="D246" s="1">
        <v>38792</v>
      </c>
      <c r="E246" s="2" t="s">
        <v>103</v>
      </c>
      <c r="F246">
        <v>20</v>
      </c>
      <c r="G246">
        <f>G245+K245-cukier3[[#This Row],[sprzedane kg cukru]]</f>
        <v>4853</v>
      </c>
      <c r="H246">
        <f t="shared" si="4"/>
        <v>0</v>
      </c>
      <c r="I246">
        <f>IF(cukier3[[#This Row],[koniec mies]]=1,IF(cukier3[[#This Row],[ilosc pod koniec dnia]]&lt;5000,1,0),0)</f>
        <v>0</v>
      </c>
      <c r="J246">
        <f>IF(cukier3[[#This Row],[czy okupic]]=1,5000-cukier3[[#This Row],[ilosc pod koniec dnia]],0)</f>
        <v>0</v>
      </c>
      <c r="K246">
        <f>ROUNDUP(cukier3[[#This Row],[ile dokupic]],-3)</f>
        <v>0</v>
      </c>
      <c r="L246">
        <f>IF(cukier3[[#This Row],[zaokra]]&gt;=4000,1,0)</f>
        <v>0</v>
      </c>
    </row>
    <row r="247" spans="3:12" x14ac:dyDescent="0.25">
      <c r="C247">
        <f>MONTH(cukier3[[#This Row],[data]])</f>
        <v>3</v>
      </c>
      <c r="D247" s="1">
        <v>38801</v>
      </c>
      <c r="E247" s="2" t="s">
        <v>9</v>
      </c>
      <c r="F247">
        <v>224</v>
      </c>
      <c r="G247">
        <f>G246+K246-cukier3[[#This Row],[sprzedane kg cukru]]</f>
        <v>4629</v>
      </c>
      <c r="H247">
        <f t="shared" si="4"/>
        <v>1</v>
      </c>
      <c r="I247">
        <f>IF(cukier3[[#This Row],[koniec mies]]=1,IF(cukier3[[#This Row],[ilosc pod koniec dnia]]&lt;5000,1,0),0)</f>
        <v>1</v>
      </c>
      <c r="J247">
        <f>IF(cukier3[[#This Row],[czy okupic]]=1,5000-cukier3[[#This Row],[ilosc pod koniec dnia]],0)</f>
        <v>371</v>
      </c>
      <c r="K247">
        <f>ROUNDUP(cukier3[[#This Row],[ile dokupic]],-3)</f>
        <v>1000</v>
      </c>
      <c r="L247">
        <f>IF(cukier3[[#This Row],[zaokra]]&gt;=4000,1,0)</f>
        <v>0</v>
      </c>
    </row>
    <row r="248" spans="3:12" x14ac:dyDescent="0.25">
      <c r="C248">
        <f>MONTH(cukier3[[#This Row],[data]])</f>
        <v>4</v>
      </c>
      <c r="D248" s="1">
        <v>38808</v>
      </c>
      <c r="E248" s="2" t="s">
        <v>54</v>
      </c>
      <c r="F248">
        <v>199</v>
      </c>
      <c r="G248">
        <f>G247+K247-cukier3[[#This Row],[sprzedane kg cukru]]</f>
        <v>5430</v>
      </c>
      <c r="H248">
        <f t="shared" si="4"/>
        <v>0</v>
      </c>
      <c r="I248">
        <f>IF(cukier3[[#This Row],[koniec mies]]=1,IF(cukier3[[#This Row],[ilosc pod koniec dnia]]&lt;5000,1,0),0)</f>
        <v>0</v>
      </c>
      <c r="J248">
        <f>IF(cukier3[[#This Row],[czy okupic]]=1,5000-cukier3[[#This Row],[ilosc pod koniec dnia]],0)</f>
        <v>0</v>
      </c>
      <c r="K248">
        <f>ROUNDUP(cukier3[[#This Row],[ile dokupic]],-3)</f>
        <v>0</v>
      </c>
      <c r="L248">
        <f>IF(cukier3[[#This Row],[zaokra]]&gt;=4000,1,0)</f>
        <v>0</v>
      </c>
    </row>
    <row r="249" spans="3:12" x14ac:dyDescent="0.25">
      <c r="C249">
        <f>MONTH(cukier3[[#This Row],[data]])</f>
        <v>4</v>
      </c>
      <c r="D249" s="1">
        <v>38813</v>
      </c>
      <c r="E249" s="2" t="s">
        <v>32</v>
      </c>
      <c r="F249">
        <v>70</v>
      </c>
      <c r="G249">
        <f>G248+K248-cukier3[[#This Row],[sprzedane kg cukru]]</f>
        <v>5360</v>
      </c>
      <c r="H249">
        <f t="shared" si="4"/>
        <v>0</v>
      </c>
      <c r="I249">
        <f>IF(cukier3[[#This Row],[koniec mies]]=1,IF(cukier3[[#This Row],[ilosc pod koniec dnia]]&lt;5000,1,0),0)</f>
        <v>0</v>
      </c>
      <c r="J249">
        <f>IF(cukier3[[#This Row],[czy okupic]]=1,5000-cukier3[[#This Row],[ilosc pod koniec dnia]],0)</f>
        <v>0</v>
      </c>
      <c r="K249">
        <f>ROUNDUP(cukier3[[#This Row],[ile dokupic]],-3)</f>
        <v>0</v>
      </c>
      <c r="L249">
        <f>IF(cukier3[[#This Row],[zaokra]]&gt;=4000,1,0)</f>
        <v>0</v>
      </c>
    </row>
    <row r="250" spans="3:12" x14ac:dyDescent="0.25">
      <c r="C250">
        <f>MONTH(cukier3[[#This Row],[data]])</f>
        <v>4</v>
      </c>
      <c r="D250" s="1">
        <v>38815</v>
      </c>
      <c r="E250" s="2" t="s">
        <v>104</v>
      </c>
      <c r="F250">
        <v>171</v>
      </c>
      <c r="G250">
        <f>G249+K249-cukier3[[#This Row],[sprzedane kg cukru]]</f>
        <v>5189</v>
      </c>
      <c r="H250">
        <f t="shared" si="4"/>
        <v>0</v>
      </c>
      <c r="I250">
        <f>IF(cukier3[[#This Row],[koniec mies]]=1,IF(cukier3[[#This Row],[ilosc pod koniec dnia]]&lt;5000,1,0),0)</f>
        <v>0</v>
      </c>
      <c r="J250">
        <f>IF(cukier3[[#This Row],[czy okupic]]=1,5000-cukier3[[#This Row],[ilosc pod koniec dnia]],0)</f>
        <v>0</v>
      </c>
      <c r="K250">
        <f>ROUNDUP(cukier3[[#This Row],[ile dokupic]],-3)</f>
        <v>0</v>
      </c>
      <c r="L250">
        <f>IF(cukier3[[#This Row],[zaokra]]&gt;=4000,1,0)</f>
        <v>0</v>
      </c>
    </row>
    <row r="251" spans="3:12" x14ac:dyDescent="0.25">
      <c r="C251">
        <f>MONTH(cukier3[[#This Row],[data]])</f>
        <v>4</v>
      </c>
      <c r="D251" s="1">
        <v>38815</v>
      </c>
      <c r="E251" s="2" t="s">
        <v>105</v>
      </c>
      <c r="F251">
        <v>1</v>
      </c>
      <c r="G251">
        <f>G250+K250-cukier3[[#This Row],[sprzedane kg cukru]]</f>
        <v>5188</v>
      </c>
      <c r="H251">
        <f t="shared" si="4"/>
        <v>0</v>
      </c>
      <c r="I251">
        <f>IF(cukier3[[#This Row],[koniec mies]]=1,IF(cukier3[[#This Row],[ilosc pod koniec dnia]]&lt;5000,1,0),0)</f>
        <v>0</v>
      </c>
      <c r="J251">
        <f>IF(cukier3[[#This Row],[czy okupic]]=1,5000-cukier3[[#This Row],[ilosc pod koniec dnia]],0)</f>
        <v>0</v>
      </c>
      <c r="K251">
        <f>ROUNDUP(cukier3[[#This Row],[ile dokupic]],-3)</f>
        <v>0</v>
      </c>
      <c r="L251">
        <f>IF(cukier3[[#This Row],[zaokra]]&gt;=4000,1,0)</f>
        <v>0</v>
      </c>
    </row>
    <row r="252" spans="3:12" x14ac:dyDescent="0.25">
      <c r="C252">
        <f>MONTH(cukier3[[#This Row],[data]])</f>
        <v>4</v>
      </c>
      <c r="D252" s="1">
        <v>38817</v>
      </c>
      <c r="E252" s="2" t="s">
        <v>96</v>
      </c>
      <c r="F252">
        <v>13</v>
      </c>
      <c r="G252">
        <f>G251+K251-cukier3[[#This Row],[sprzedane kg cukru]]</f>
        <v>5175</v>
      </c>
      <c r="H252">
        <f t="shared" si="4"/>
        <v>0</v>
      </c>
      <c r="I252">
        <f>IF(cukier3[[#This Row],[koniec mies]]=1,IF(cukier3[[#This Row],[ilosc pod koniec dnia]]&lt;5000,1,0),0)</f>
        <v>0</v>
      </c>
      <c r="J252">
        <f>IF(cukier3[[#This Row],[czy okupic]]=1,5000-cukier3[[#This Row],[ilosc pod koniec dnia]],0)</f>
        <v>0</v>
      </c>
      <c r="K252">
        <f>ROUNDUP(cukier3[[#This Row],[ile dokupic]],-3)</f>
        <v>0</v>
      </c>
      <c r="L252">
        <f>IF(cukier3[[#This Row],[zaokra]]&gt;=4000,1,0)</f>
        <v>0</v>
      </c>
    </row>
    <row r="253" spans="3:12" x14ac:dyDescent="0.25">
      <c r="C253">
        <f>MONTH(cukier3[[#This Row],[data]])</f>
        <v>4</v>
      </c>
      <c r="D253" s="1">
        <v>38818</v>
      </c>
      <c r="E253" s="2" t="s">
        <v>11</v>
      </c>
      <c r="F253">
        <v>293</v>
      </c>
      <c r="G253">
        <f>G252+K252-cukier3[[#This Row],[sprzedane kg cukru]]</f>
        <v>4882</v>
      </c>
      <c r="H253">
        <f t="shared" si="4"/>
        <v>0</v>
      </c>
      <c r="I253">
        <f>IF(cukier3[[#This Row],[koniec mies]]=1,IF(cukier3[[#This Row],[ilosc pod koniec dnia]]&lt;5000,1,0),0)</f>
        <v>0</v>
      </c>
      <c r="J253">
        <f>IF(cukier3[[#This Row],[czy okupic]]=1,5000-cukier3[[#This Row],[ilosc pod koniec dnia]],0)</f>
        <v>0</v>
      </c>
      <c r="K253">
        <f>ROUNDUP(cukier3[[#This Row],[ile dokupic]],-3)</f>
        <v>0</v>
      </c>
      <c r="L253">
        <f>IF(cukier3[[#This Row],[zaokra]]&gt;=4000,1,0)</f>
        <v>0</v>
      </c>
    </row>
    <row r="254" spans="3:12" x14ac:dyDescent="0.25">
      <c r="C254">
        <f>MONTH(cukier3[[#This Row],[data]])</f>
        <v>4</v>
      </c>
      <c r="D254" s="1">
        <v>38818</v>
      </c>
      <c r="E254" s="2" t="s">
        <v>89</v>
      </c>
      <c r="F254">
        <v>11</v>
      </c>
      <c r="G254">
        <f>G253+K253-cukier3[[#This Row],[sprzedane kg cukru]]</f>
        <v>4871</v>
      </c>
      <c r="H254">
        <f t="shared" si="4"/>
        <v>0</v>
      </c>
      <c r="I254">
        <f>IF(cukier3[[#This Row],[koniec mies]]=1,IF(cukier3[[#This Row],[ilosc pod koniec dnia]]&lt;5000,1,0),0)</f>
        <v>0</v>
      </c>
      <c r="J254">
        <f>IF(cukier3[[#This Row],[czy okupic]]=1,5000-cukier3[[#This Row],[ilosc pod koniec dnia]],0)</f>
        <v>0</v>
      </c>
      <c r="K254">
        <f>ROUNDUP(cukier3[[#This Row],[ile dokupic]],-3)</f>
        <v>0</v>
      </c>
      <c r="L254">
        <f>IF(cukier3[[#This Row],[zaokra]]&gt;=4000,1,0)</f>
        <v>0</v>
      </c>
    </row>
    <row r="255" spans="3:12" x14ac:dyDescent="0.25">
      <c r="C255">
        <f>MONTH(cukier3[[#This Row],[data]])</f>
        <v>4</v>
      </c>
      <c r="D255" s="1">
        <v>38820</v>
      </c>
      <c r="E255" s="2" t="s">
        <v>52</v>
      </c>
      <c r="F255">
        <v>162</v>
      </c>
      <c r="G255">
        <f>G254+K254-cukier3[[#This Row],[sprzedane kg cukru]]</f>
        <v>4709</v>
      </c>
      <c r="H255">
        <f t="shared" si="4"/>
        <v>0</v>
      </c>
      <c r="I255">
        <f>IF(cukier3[[#This Row],[koniec mies]]=1,IF(cukier3[[#This Row],[ilosc pod koniec dnia]]&lt;5000,1,0),0)</f>
        <v>0</v>
      </c>
      <c r="J255">
        <f>IF(cukier3[[#This Row],[czy okupic]]=1,5000-cukier3[[#This Row],[ilosc pod koniec dnia]],0)</f>
        <v>0</v>
      </c>
      <c r="K255">
        <f>ROUNDUP(cukier3[[#This Row],[ile dokupic]],-3)</f>
        <v>0</v>
      </c>
      <c r="L255">
        <f>IF(cukier3[[#This Row],[zaokra]]&gt;=4000,1,0)</f>
        <v>0</v>
      </c>
    </row>
    <row r="256" spans="3:12" x14ac:dyDescent="0.25">
      <c r="C256">
        <f>MONTH(cukier3[[#This Row],[data]])</f>
        <v>4</v>
      </c>
      <c r="D256" s="1">
        <v>38821</v>
      </c>
      <c r="E256" s="2" t="s">
        <v>60</v>
      </c>
      <c r="F256">
        <v>187</v>
      </c>
      <c r="G256">
        <f>G255+K255-cukier3[[#This Row],[sprzedane kg cukru]]</f>
        <v>4522</v>
      </c>
      <c r="H256">
        <f t="shared" si="4"/>
        <v>0</v>
      </c>
      <c r="I256">
        <f>IF(cukier3[[#This Row],[koniec mies]]=1,IF(cukier3[[#This Row],[ilosc pod koniec dnia]]&lt;5000,1,0),0)</f>
        <v>0</v>
      </c>
      <c r="J256">
        <f>IF(cukier3[[#This Row],[czy okupic]]=1,5000-cukier3[[#This Row],[ilosc pod koniec dnia]],0)</f>
        <v>0</v>
      </c>
      <c r="K256">
        <f>ROUNDUP(cukier3[[#This Row],[ile dokupic]],-3)</f>
        <v>0</v>
      </c>
      <c r="L256">
        <f>IF(cukier3[[#This Row],[zaokra]]&gt;=4000,1,0)</f>
        <v>0</v>
      </c>
    </row>
    <row r="257" spans="3:12" x14ac:dyDescent="0.25">
      <c r="C257">
        <f>MONTH(cukier3[[#This Row],[data]])</f>
        <v>4</v>
      </c>
      <c r="D257" s="1">
        <v>38822</v>
      </c>
      <c r="E257" s="2" t="s">
        <v>20</v>
      </c>
      <c r="F257">
        <v>192</v>
      </c>
      <c r="G257">
        <f>G256+K256-cukier3[[#This Row],[sprzedane kg cukru]]</f>
        <v>4330</v>
      </c>
      <c r="H257">
        <f t="shared" si="4"/>
        <v>0</v>
      </c>
      <c r="I257">
        <f>IF(cukier3[[#This Row],[koniec mies]]=1,IF(cukier3[[#This Row],[ilosc pod koniec dnia]]&lt;5000,1,0),0)</f>
        <v>0</v>
      </c>
      <c r="J257">
        <f>IF(cukier3[[#This Row],[czy okupic]]=1,5000-cukier3[[#This Row],[ilosc pod koniec dnia]],0)</f>
        <v>0</v>
      </c>
      <c r="K257">
        <f>ROUNDUP(cukier3[[#This Row],[ile dokupic]],-3)</f>
        <v>0</v>
      </c>
      <c r="L257">
        <f>IF(cukier3[[#This Row],[zaokra]]&gt;=4000,1,0)</f>
        <v>0</v>
      </c>
    </row>
    <row r="258" spans="3:12" x14ac:dyDescent="0.25">
      <c r="C258">
        <f>MONTH(cukier3[[#This Row],[data]])</f>
        <v>4</v>
      </c>
      <c r="D258" s="1">
        <v>38824</v>
      </c>
      <c r="E258" s="2" t="s">
        <v>26</v>
      </c>
      <c r="F258">
        <v>127</v>
      </c>
      <c r="G258">
        <f>G257+K257-cukier3[[#This Row],[sprzedane kg cukru]]</f>
        <v>4203</v>
      </c>
      <c r="H258">
        <f t="shared" si="4"/>
        <v>0</v>
      </c>
      <c r="I258">
        <f>IF(cukier3[[#This Row],[koniec mies]]=1,IF(cukier3[[#This Row],[ilosc pod koniec dnia]]&lt;5000,1,0),0)</f>
        <v>0</v>
      </c>
      <c r="J258">
        <f>IF(cukier3[[#This Row],[czy okupic]]=1,5000-cukier3[[#This Row],[ilosc pod koniec dnia]],0)</f>
        <v>0</v>
      </c>
      <c r="K258">
        <f>ROUNDUP(cukier3[[#This Row],[ile dokupic]],-3)</f>
        <v>0</v>
      </c>
      <c r="L258">
        <f>IF(cukier3[[#This Row],[zaokra]]&gt;=4000,1,0)</f>
        <v>0</v>
      </c>
    </row>
    <row r="259" spans="3:12" x14ac:dyDescent="0.25">
      <c r="C259">
        <f>MONTH(cukier3[[#This Row],[data]])</f>
        <v>4</v>
      </c>
      <c r="D259" s="1">
        <v>38826</v>
      </c>
      <c r="E259" s="2" t="s">
        <v>11</v>
      </c>
      <c r="F259">
        <v>198</v>
      </c>
      <c r="G259">
        <f>G258+K258-cukier3[[#This Row],[sprzedane kg cukru]]</f>
        <v>4005</v>
      </c>
      <c r="H259">
        <f t="shared" si="4"/>
        <v>0</v>
      </c>
      <c r="I259">
        <f>IF(cukier3[[#This Row],[koniec mies]]=1,IF(cukier3[[#This Row],[ilosc pod koniec dnia]]&lt;5000,1,0),0)</f>
        <v>0</v>
      </c>
      <c r="J259">
        <f>IF(cukier3[[#This Row],[czy okupic]]=1,5000-cukier3[[#This Row],[ilosc pod koniec dnia]],0)</f>
        <v>0</v>
      </c>
      <c r="K259">
        <f>ROUNDUP(cukier3[[#This Row],[ile dokupic]],-3)</f>
        <v>0</v>
      </c>
      <c r="L259">
        <f>IF(cukier3[[#This Row],[zaokra]]&gt;=4000,1,0)</f>
        <v>0</v>
      </c>
    </row>
    <row r="260" spans="3:12" x14ac:dyDescent="0.25">
      <c r="C260">
        <f>MONTH(cukier3[[#This Row],[data]])</f>
        <v>4</v>
      </c>
      <c r="D260" s="1">
        <v>38826</v>
      </c>
      <c r="E260" s="2" t="s">
        <v>106</v>
      </c>
      <c r="F260">
        <v>4</v>
      </c>
      <c r="G260">
        <f>G259+K259-cukier3[[#This Row],[sprzedane kg cukru]]</f>
        <v>4001</v>
      </c>
      <c r="H260">
        <f t="shared" si="4"/>
        <v>0</v>
      </c>
      <c r="I260">
        <f>IF(cukier3[[#This Row],[koniec mies]]=1,IF(cukier3[[#This Row],[ilosc pod koniec dnia]]&lt;5000,1,0),0)</f>
        <v>0</v>
      </c>
      <c r="J260">
        <f>IF(cukier3[[#This Row],[czy okupic]]=1,5000-cukier3[[#This Row],[ilosc pod koniec dnia]],0)</f>
        <v>0</v>
      </c>
      <c r="K260">
        <f>ROUNDUP(cukier3[[#This Row],[ile dokupic]],-3)</f>
        <v>0</v>
      </c>
      <c r="L260">
        <f>IF(cukier3[[#This Row],[zaokra]]&gt;=4000,1,0)</f>
        <v>0</v>
      </c>
    </row>
    <row r="261" spans="3:12" x14ac:dyDescent="0.25">
      <c r="C261">
        <f>MONTH(cukier3[[#This Row],[data]])</f>
        <v>4</v>
      </c>
      <c r="D261" s="1">
        <v>38826</v>
      </c>
      <c r="E261" s="2" t="s">
        <v>19</v>
      </c>
      <c r="F261">
        <v>110</v>
      </c>
      <c r="G261">
        <f>G260+K260-cukier3[[#This Row],[sprzedane kg cukru]]</f>
        <v>3891</v>
      </c>
      <c r="H261">
        <f t="shared" si="4"/>
        <v>0</v>
      </c>
      <c r="I261">
        <f>IF(cukier3[[#This Row],[koniec mies]]=1,IF(cukier3[[#This Row],[ilosc pod koniec dnia]]&lt;5000,1,0),0)</f>
        <v>0</v>
      </c>
      <c r="J261">
        <f>IF(cukier3[[#This Row],[czy okupic]]=1,5000-cukier3[[#This Row],[ilosc pod koniec dnia]],0)</f>
        <v>0</v>
      </c>
      <c r="K261">
        <f>ROUNDUP(cukier3[[#This Row],[ile dokupic]],-3)</f>
        <v>0</v>
      </c>
      <c r="L261">
        <f>IF(cukier3[[#This Row],[zaokra]]&gt;=4000,1,0)</f>
        <v>0</v>
      </c>
    </row>
    <row r="262" spans="3:12" x14ac:dyDescent="0.25">
      <c r="C262">
        <f>MONTH(cukier3[[#This Row],[data]])</f>
        <v>4</v>
      </c>
      <c r="D262" s="1">
        <v>38826</v>
      </c>
      <c r="E262" s="2" t="s">
        <v>20</v>
      </c>
      <c r="F262">
        <v>123</v>
      </c>
      <c r="G262">
        <f>G261+K261-cukier3[[#This Row],[sprzedane kg cukru]]</f>
        <v>3768</v>
      </c>
      <c r="H262">
        <f t="shared" si="4"/>
        <v>0</v>
      </c>
      <c r="I262">
        <f>IF(cukier3[[#This Row],[koniec mies]]=1,IF(cukier3[[#This Row],[ilosc pod koniec dnia]]&lt;5000,1,0),0)</f>
        <v>0</v>
      </c>
      <c r="J262">
        <f>IF(cukier3[[#This Row],[czy okupic]]=1,5000-cukier3[[#This Row],[ilosc pod koniec dnia]],0)</f>
        <v>0</v>
      </c>
      <c r="K262">
        <f>ROUNDUP(cukier3[[#This Row],[ile dokupic]],-3)</f>
        <v>0</v>
      </c>
      <c r="L262">
        <f>IF(cukier3[[#This Row],[zaokra]]&gt;=4000,1,0)</f>
        <v>0</v>
      </c>
    </row>
    <row r="263" spans="3:12" x14ac:dyDescent="0.25">
      <c r="C263">
        <f>MONTH(cukier3[[#This Row],[data]])</f>
        <v>4</v>
      </c>
      <c r="D263" s="1">
        <v>38827</v>
      </c>
      <c r="E263" s="2" t="s">
        <v>68</v>
      </c>
      <c r="F263">
        <v>159</v>
      </c>
      <c r="G263">
        <f>G262+K262-cukier3[[#This Row],[sprzedane kg cukru]]</f>
        <v>3609</v>
      </c>
      <c r="H263">
        <f t="shared" si="4"/>
        <v>0</v>
      </c>
      <c r="I263">
        <f>IF(cukier3[[#This Row],[koniec mies]]=1,IF(cukier3[[#This Row],[ilosc pod koniec dnia]]&lt;5000,1,0),0)</f>
        <v>0</v>
      </c>
      <c r="J263">
        <f>IF(cukier3[[#This Row],[czy okupic]]=1,5000-cukier3[[#This Row],[ilosc pod koniec dnia]],0)</f>
        <v>0</v>
      </c>
      <c r="K263">
        <f>ROUNDUP(cukier3[[#This Row],[ile dokupic]],-3)</f>
        <v>0</v>
      </c>
      <c r="L263">
        <f>IF(cukier3[[#This Row],[zaokra]]&gt;=4000,1,0)</f>
        <v>0</v>
      </c>
    </row>
    <row r="264" spans="3:12" x14ac:dyDescent="0.25">
      <c r="C264">
        <f>MONTH(cukier3[[#This Row],[data]])</f>
        <v>4</v>
      </c>
      <c r="D264" s="1">
        <v>38828</v>
      </c>
      <c r="E264" s="2" t="s">
        <v>107</v>
      </c>
      <c r="F264">
        <v>19</v>
      </c>
      <c r="G264">
        <f>G263+K263-cukier3[[#This Row],[sprzedane kg cukru]]</f>
        <v>3590</v>
      </c>
      <c r="H264">
        <f t="shared" si="4"/>
        <v>0</v>
      </c>
      <c r="I264">
        <f>IF(cukier3[[#This Row],[koniec mies]]=1,IF(cukier3[[#This Row],[ilosc pod koniec dnia]]&lt;5000,1,0),0)</f>
        <v>0</v>
      </c>
      <c r="J264">
        <f>IF(cukier3[[#This Row],[czy okupic]]=1,5000-cukier3[[#This Row],[ilosc pod koniec dnia]],0)</f>
        <v>0</v>
      </c>
      <c r="K264">
        <f>ROUNDUP(cukier3[[#This Row],[ile dokupic]],-3)</f>
        <v>0</v>
      </c>
      <c r="L264">
        <f>IF(cukier3[[#This Row],[zaokra]]&gt;=4000,1,0)</f>
        <v>0</v>
      </c>
    </row>
    <row r="265" spans="3:12" x14ac:dyDescent="0.25">
      <c r="C265">
        <f>MONTH(cukier3[[#This Row],[data]])</f>
        <v>4</v>
      </c>
      <c r="D265" s="1">
        <v>38834</v>
      </c>
      <c r="E265" s="2" t="s">
        <v>24</v>
      </c>
      <c r="F265">
        <v>289</v>
      </c>
      <c r="G265">
        <f>G264+K264-cukier3[[#This Row],[sprzedane kg cukru]]</f>
        <v>3301</v>
      </c>
      <c r="H265">
        <f t="shared" si="4"/>
        <v>0</v>
      </c>
      <c r="I265">
        <f>IF(cukier3[[#This Row],[koniec mies]]=1,IF(cukier3[[#This Row],[ilosc pod koniec dnia]]&lt;5000,1,0),0)</f>
        <v>0</v>
      </c>
      <c r="J265">
        <f>IF(cukier3[[#This Row],[czy okupic]]=1,5000-cukier3[[#This Row],[ilosc pod koniec dnia]],0)</f>
        <v>0</v>
      </c>
      <c r="K265">
        <f>ROUNDUP(cukier3[[#This Row],[ile dokupic]],-3)</f>
        <v>0</v>
      </c>
      <c r="L265">
        <f>IF(cukier3[[#This Row],[zaokra]]&gt;=4000,1,0)</f>
        <v>0</v>
      </c>
    </row>
    <row r="266" spans="3:12" x14ac:dyDescent="0.25">
      <c r="C266">
        <f>MONTH(cukier3[[#This Row],[data]])</f>
        <v>4</v>
      </c>
      <c r="D266" s="1">
        <v>38834</v>
      </c>
      <c r="E266" s="2" t="s">
        <v>25</v>
      </c>
      <c r="F266">
        <v>136</v>
      </c>
      <c r="G266">
        <f>G265+K265-cukier3[[#This Row],[sprzedane kg cukru]]</f>
        <v>3165</v>
      </c>
      <c r="H266">
        <f t="shared" si="4"/>
        <v>1</v>
      </c>
      <c r="I266">
        <f>IF(cukier3[[#This Row],[koniec mies]]=1,IF(cukier3[[#This Row],[ilosc pod koniec dnia]]&lt;5000,1,0),0)</f>
        <v>1</v>
      </c>
      <c r="J266">
        <f>IF(cukier3[[#This Row],[czy okupic]]=1,5000-cukier3[[#This Row],[ilosc pod koniec dnia]],0)</f>
        <v>1835</v>
      </c>
      <c r="K266">
        <f>ROUNDUP(cukier3[[#This Row],[ile dokupic]],-3)</f>
        <v>2000</v>
      </c>
      <c r="L266">
        <f>IF(cukier3[[#This Row],[zaokra]]&gt;=4000,1,0)</f>
        <v>0</v>
      </c>
    </row>
    <row r="267" spans="3:12" x14ac:dyDescent="0.25">
      <c r="C267">
        <f>MONTH(cukier3[[#This Row],[data]])</f>
        <v>5</v>
      </c>
      <c r="D267" s="1">
        <v>38845</v>
      </c>
      <c r="E267" s="2" t="s">
        <v>27</v>
      </c>
      <c r="F267">
        <v>41</v>
      </c>
      <c r="G267">
        <f>G266+K266-cukier3[[#This Row],[sprzedane kg cukru]]</f>
        <v>5124</v>
      </c>
      <c r="H267">
        <f t="shared" si="4"/>
        <v>0</v>
      </c>
      <c r="I267">
        <f>IF(cukier3[[#This Row],[koniec mies]]=1,IF(cukier3[[#This Row],[ilosc pod koniec dnia]]&lt;5000,1,0),0)</f>
        <v>0</v>
      </c>
      <c r="J267">
        <f>IF(cukier3[[#This Row],[czy okupic]]=1,5000-cukier3[[#This Row],[ilosc pod koniec dnia]],0)</f>
        <v>0</v>
      </c>
      <c r="K267">
        <f>ROUNDUP(cukier3[[#This Row],[ile dokupic]],-3)</f>
        <v>0</v>
      </c>
      <c r="L267">
        <f>IF(cukier3[[#This Row],[zaokra]]&gt;=4000,1,0)</f>
        <v>0</v>
      </c>
    </row>
    <row r="268" spans="3:12" x14ac:dyDescent="0.25">
      <c r="C268">
        <f>MONTH(cukier3[[#This Row],[data]])</f>
        <v>5</v>
      </c>
      <c r="D268" s="1">
        <v>38846</v>
      </c>
      <c r="E268" s="2" t="s">
        <v>47</v>
      </c>
      <c r="F268">
        <v>385</v>
      </c>
      <c r="G268">
        <f>G267+K267-cukier3[[#This Row],[sprzedane kg cukru]]</f>
        <v>4739</v>
      </c>
      <c r="H268">
        <f t="shared" si="4"/>
        <v>0</v>
      </c>
      <c r="I268">
        <f>IF(cukier3[[#This Row],[koniec mies]]=1,IF(cukier3[[#This Row],[ilosc pod koniec dnia]]&lt;5000,1,0),0)</f>
        <v>0</v>
      </c>
      <c r="J268">
        <f>IF(cukier3[[#This Row],[czy okupic]]=1,5000-cukier3[[#This Row],[ilosc pod koniec dnia]],0)</f>
        <v>0</v>
      </c>
      <c r="K268">
        <f>ROUNDUP(cukier3[[#This Row],[ile dokupic]],-3)</f>
        <v>0</v>
      </c>
      <c r="L268">
        <f>IF(cukier3[[#This Row],[zaokra]]&gt;=4000,1,0)</f>
        <v>0</v>
      </c>
    </row>
    <row r="269" spans="3:12" x14ac:dyDescent="0.25">
      <c r="C269">
        <f>MONTH(cukier3[[#This Row],[data]])</f>
        <v>5</v>
      </c>
      <c r="D269" s="1">
        <v>38847</v>
      </c>
      <c r="E269" s="2" t="s">
        <v>108</v>
      </c>
      <c r="F269">
        <v>17</v>
      </c>
      <c r="G269">
        <f>G268+K268-cukier3[[#This Row],[sprzedane kg cukru]]</f>
        <v>4722</v>
      </c>
      <c r="H269">
        <f t="shared" si="4"/>
        <v>0</v>
      </c>
      <c r="I269">
        <f>IF(cukier3[[#This Row],[koniec mies]]=1,IF(cukier3[[#This Row],[ilosc pod koniec dnia]]&lt;5000,1,0),0)</f>
        <v>0</v>
      </c>
      <c r="J269">
        <f>IF(cukier3[[#This Row],[czy okupic]]=1,5000-cukier3[[#This Row],[ilosc pod koniec dnia]],0)</f>
        <v>0</v>
      </c>
      <c r="K269">
        <f>ROUNDUP(cukier3[[#This Row],[ile dokupic]],-3)</f>
        <v>0</v>
      </c>
      <c r="L269">
        <f>IF(cukier3[[#This Row],[zaokra]]&gt;=4000,1,0)</f>
        <v>0</v>
      </c>
    </row>
    <row r="270" spans="3:12" x14ac:dyDescent="0.25">
      <c r="C270">
        <f>MONTH(cukier3[[#This Row],[data]])</f>
        <v>5</v>
      </c>
      <c r="D270" s="1">
        <v>38847</v>
      </c>
      <c r="E270" s="2" t="s">
        <v>109</v>
      </c>
      <c r="F270">
        <v>20</v>
      </c>
      <c r="G270">
        <f>G269+K269-cukier3[[#This Row],[sprzedane kg cukru]]</f>
        <v>4702</v>
      </c>
      <c r="H270">
        <f t="shared" si="4"/>
        <v>0</v>
      </c>
      <c r="I270">
        <f>IF(cukier3[[#This Row],[koniec mies]]=1,IF(cukier3[[#This Row],[ilosc pod koniec dnia]]&lt;5000,1,0),0)</f>
        <v>0</v>
      </c>
      <c r="J270">
        <f>IF(cukier3[[#This Row],[czy okupic]]=1,5000-cukier3[[#This Row],[ilosc pod koniec dnia]],0)</f>
        <v>0</v>
      </c>
      <c r="K270">
        <f>ROUNDUP(cukier3[[#This Row],[ile dokupic]],-3)</f>
        <v>0</v>
      </c>
      <c r="L270">
        <f>IF(cukier3[[#This Row],[zaokra]]&gt;=4000,1,0)</f>
        <v>0</v>
      </c>
    </row>
    <row r="271" spans="3:12" x14ac:dyDescent="0.25">
      <c r="C271">
        <f>MONTH(cukier3[[#This Row],[data]])</f>
        <v>5</v>
      </c>
      <c r="D271" s="1">
        <v>38851</v>
      </c>
      <c r="E271" s="2" t="s">
        <v>110</v>
      </c>
      <c r="F271">
        <v>19</v>
      </c>
      <c r="G271">
        <f>G270+K270-cukier3[[#This Row],[sprzedane kg cukru]]</f>
        <v>4683</v>
      </c>
      <c r="H271">
        <f t="shared" si="4"/>
        <v>0</v>
      </c>
      <c r="I271">
        <f>IF(cukier3[[#This Row],[koniec mies]]=1,IF(cukier3[[#This Row],[ilosc pod koniec dnia]]&lt;5000,1,0),0)</f>
        <v>0</v>
      </c>
      <c r="J271">
        <f>IF(cukier3[[#This Row],[czy okupic]]=1,5000-cukier3[[#This Row],[ilosc pod koniec dnia]],0)</f>
        <v>0</v>
      </c>
      <c r="K271">
        <f>ROUNDUP(cukier3[[#This Row],[ile dokupic]],-3)</f>
        <v>0</v>
      </c>
      <c r="L271">
        <f>IF(cukier3[[#This Row],[zaokra]]&gt;=4000,1,0)</f>
        <v>0</v>
      </c>
    </row>
    <row r="272" spans="3:12" x14ac:dyDescent="0.25">
      <c r="C272">
        <f>MONTH(cukier3[[#This Row],[data]])</f>
        <v>5</v>
      </c>
      <c r="D272" s="1">
        <v>38852</v>
      </c>
      <c r="E272" s="2" t="s">
        <v>45</v>
      </c>
      <c r="F272">
        <v>13</v>
      </c>
      <c r="G272">
        <f>G271+K271-cukier3[[#This Row],[sprzedane kg cukru]]</f>
        <v>4670</v>
      </c>
      <c r="H272">
        <f t="shared" si="4"/>
        <v>0</v>
      </c>
      <c r="I272">
        <f>IF(cukier3[[#This Row],[koniec mies]]=1,IF(cukier3[[#This Row],[ilosc pod koniec dnia]]&lt;5000,1,0),0)</f>
        <v>0</v>
      </c>
      <c r="J272">
        <f>IF(cukier3[[#This Row],[czy okupic]]=1,5000-cukier3[[#This Row],[ilosc pod koniec dnia]],0)</f>
        <v>0</v>
      </c>
      <c r="K272">
        <f>ROUNDUP(cukier3[[#This Row],[ile dokupic]],-3)</f>
        <v>0</v>
      </c>
      <c r="L272">
        <f>IF(cukier3[[#This Row],[zaokra]]&gt;=4000,1,0)</f>
        <v>0</v>
      </c>
    </row>
    <row r="273" spans="3:12" x14ac:dyDescent="0.25">
      <c r="C273">
        <f>MONTH(cukier3[[#This Row],[data]])</f>
        <v>5</v>
      </c>
      <c r="D273" s="1">
        <v>38853</v>
      </c>
      <c r="E273" s="2" t="s">
        <v>99</v>
      </c>
      <c r="F273">
        <v>13</v>
      </c>
      <c r="G273">
        <f>G272+K272-cukier3[[#This Row],[sprzedane kg cukru]]</f>
        <v>4657</v>
      </c>
      <c r="H273">
        <f t="shared" si="4"/>
        <v>0</v>
      </c>
      <c r="I273">
        <f>IF(cukier3[[#This Row],[koniec mies]]=1,IF(cukier3[[#This Row],[ilosc pod koniec dnia]]&lt;5000,1,0),0)</f>
        <v>0</v>
      </c>
      <c r="J273">
        <f>IF(cukier3[[#This Row],[czy okupic]]=1,5000-cukier3[[#This Row],[ilosc pod koniec dnia]],0)</f>
        <v>0</v>
      </c>
      <c r="K273">
        <f>ROUNDUP(cukier3[[#This Row],[ile dokupic]],-3)</f>
        <v>0</v>
      </c>
      <c r="L273">
        <f>IF(cukier3[[#This Row],[zaokra]]&gt;=4000,1,0)</f>
        <v>0</v>
      </c>
    </row>
    <row r="274" spans="3:12" x14ac:dyDescent="0.25">
      <c r="C274">
        <f>MONTH(cukier3[[#This Row],[data]])</f>
        <v>5</v>
      </c>
      <c r="D274" s="1">
        <v>38855</v>
      </c>
      <c r="E274" s="2" t="s">
        <v>82</v>
      </c>
      <c r="F274">
        <v>168</v>
      </c>
      <c r="G274">
        <f>G273+K273-cukier3[[#This Row],[sprzedane kg cukru]]</f>
        <v>4489</v>
      </c>
      <c r="H274">
        <f t="shared" si="4"/>
        <v>0</v>
      </c>
      <c r="I274">
        <f>IF(cukier3[[#This Row],[koniec mies]]=1,IF(cukier3[[#This Row],[ilosc pod koniec dnia]]&lt;5000,1,0),0)</f>
        <v>0</v>
      </c>
      <c r="J274">
        <f>IF(cukier3[[#This Row],[czy okupic]]=1,5000-cukier3[[#This Row],[ilosc pod koniec dnia]],0)</f>
        <v>0</v>
      </c>
      <c r="K274">
        <f>ROUNDUP(cukier3[[#This Row],[ile dokupic]],-3)</f>
        <v>0</v>
      </c>
      <c r="L274">
        <f>IF(cukier3[[#This Row],[zaokra]]&gt;=4000,1,0)</f>
        <v>0</v>
      </c>
    </row>
    <row r="275" spans="3:12" x14ac:dyDescent="0.25">
      <c r="C275">
        <f>MONTH(cukier3[[#This Row],[data]])</f>
        <v>5</v>
      </c>
      <c r="D275" s="1">
        <v>38855</v>
      </c>
      <c r="E275" s="2" t="s">
        <v>111</v>
      </c>
      <c r="F275">
        <v>18</v>
      </c>
      <c r="G275">
        <f>G274+K274-cukier3[[#This Row],[sprzedane kg cukru]]</f>
        <v>4471</v>
      </c>
      <c r="H275">
        <f t="shared" si="4"/>
        <v>0</v>
      </c>
      <c r="I275">
        <f>IF(cukier3[[#This Row],[koniec mies]]=1,IF(cukier3[[#This Row],[ilosc pod koniec dnia]]&lt;5000,1,0),0)</f>
        <v>0</v>
      </c>
      <c r="J275">
        <f>IF(cukier3[[#This Row],[czy okupic]]=1,5000-cukier3[[#This Row],[ilosc pod koniec dnia]],0)</f>
        <v>0</v>
      </c>
      <c r="K275">
        <f>ROUNDUP(cukier3[[#This Row],[ile dokupic]],-3)</f>
        <v>0</v>
      </c>
      <c r="L275">
        <f>IF(cukier3[[#This Row],[zaokra]]&gt;=4000,1,0)</f>
        <v>0</v>
      </c>
    </row>
    <row r="276" spans="3:12" x14ac:dyDescent="0.25">
      <c r="C276">
        <f>MONTH(cukier3[[#This Row],[data]])</f>
        <v>5</v>
      </c>
      <c r="D276" s="1">
        <v>38855</v>
      </c>
      <c r="E276" s="2" t="s">
        <v>16</v>
      </c>
      <c r="F276">
        <v>131</v>
      </c>
      <c r="G276">
        <f>G275+K275-cukier3[[#This Row],[sprzedane kg cukru]]</f>
        <v>4340</v>
      </c>
      <c r="H276">
        <f t="shared" si="4"/>
        <v>0</v>
      </c>
      <c r="I276">
        <f>IF(cukier3[[#This Row],[koniec mies]]=1,IF(cukier3[[#This Row],[ilosc pod koniec dnia]]&lt;5000,1,0),0)</f>
        <v>0</v>
      </c>
      <c r="J276">
        <f>IF(cukier3[[#This Row],[czy okupic]]=1,5000-cukier3[[#This Row],[ilosc pod koniec dnia]],0)</f>
        <v>0</v>
      </c>
      <c r="K276">
        <f>ROUNDUP(cukier3[[#This Row],[ile dokupic]],-3)</f>
        <v>0</v>
      </c>
      <c r="L276">
        <f>IF(cukier3[[#This Row],[zaokra]]&gt;=4000,1,0)</f>
        <v>0</v>
      </c>
    </row>
    <row r="277" spans="3:12" x14ac:dyDescent="0.25">
      <c r="C277">
        <f>MONTH(cukier3[[#This Row],[data]])</f>
        <v>5</v>
      </c>
      <c r="D277" s="1">
        <v>38856</v>
      </c>
      <c r="E277" s="2" t="s">
        <v>24</v>
      </c>
      <c r="F277">
        <v>187</v>
      </c>
      <c r="G277">
        <f>G276+K276-cukier3[[#This Row],[sprzedane kg cukru]]</f>
        <v>4153</v>
      </c>
      <c r="H277">
        <f t="shared" si="4"/>
        <v>0</v>
      </c>
      <c r="I277">
        <f>IF(cukier3[[#This Row],[koniec mies]]=1,IF(cukier3[[#This Row],[ilosc pod koniec dnia]]&lt;5000,1,0),0)</f>
        <v>0</v>
      </c>
      <c r="J277">
        <f>IF(cukier3[[#This Row],[czy okupic]]=1,5000-cukier3[[#This Row],[ilosc pod koniec dnia]],0)</f>
        <v>0</v>
      </c>
      <c r="K277">
        <f>ROUNDUP(cukier3[[#This Row],[ile dokupic]],-3)</f>
        <v>0</v>
      </c>
      <c r="L277">
        <f>IF(cukier3[[#This Row],[zaokra]]&gt;=4000,1,0)</f>
        <v>0</v>
      </c>
    </row>
    <row r="278" spans="3:12" x14ac:dyDescent="0.25">
      <c r="C278">
        <f>MONTH(cukier3[[#This Row],[data]])</f>
        <v>5</v>
      </c>
      <c r="D278" s="1">
        <v>38857</v>
      </c>
      <c r="E278" s="2" t="s">
        <v>26</v>
      </c>
      <c r="F278">
        <v>412</v>
      </c>
      <c r="G278">
        <f>G277+K277-cukier3[[#This Row],[sprzedane kg cukru]]</f>
        <v>3741</v>
      </c>
      <c r="H278">
        <f t="shared" ref="H278:H341" si="5">IF(C278&lt;&gt;C279,1,0)</f>
        <v>0</v>
      </c>
      <c r="I278">
        <f>IF(cukier3[[#This Row],[koniec mies]]=1,IF(cukier3[[#This Row],[ilosc pod koniec dnia]]&lt;5000,1,0),0)</f>
        <v>0</v>
      </c>
      <c r="J278">
        <f>IF(cukier3[[#This Row],[czy okupic]]=1,5000-cukier3[[#This Row],[ilosc pod koniec dnia]],0)</f>
        <v>0</v>
      </c>
      <c r="K278">
        <f>ROUNDUP(cukier3[[#This Row],[ile dokupic]],-3)</f>
        <v>0</v>
      </c>
      <c r="L278">
        <f>IF(cukier3[[#This Row],[zaokra]]&gt;=4000,1,0)</f>
        <v>0</v>
      </c>
    </row>
    <row r="279" spans="3:12" x14ac:dyDescent="0.25">
      <c r="C279">
        <f>MONTH(cukier3[[#This Row],[data]])</f>
        <v>5</v>
      </c>
      <c r="D279" s="1">
        <v>38859</v>
      </c>
      <c r="E279" s="2" t="s">
        <v>8</v>
      </c>
      <c r="F279">
        <v>40</v>
      </c>
      <c r="G279">
        <f>G278+K278-cukier3[[#This Row],[sprzedane kg cukru]]</f>
        <v>3701</v>
      </c>
      <c r="H279">
        <f t="shared" si="5"/>
        <v>0</v>
      </c>
      <c r="I279">
        <f>IF(cukier3[[#This Row],[koniec mies]]=1,IF(cukier3[[#This Row],[ilosc pod koniec dnia]]&lt;5000,1,0),0)</f>
        <v>0</v>
      </c>
      <c r="J279">
        <f>IF(cukier3[[#This Row],[czy okupic]]=1,5000-cukier3[[#This Row],[ilosc pod koniec dnia]],0)</f>
        <v>0</v>
      </c>
      <c r="K279">
        <f>ROUNDUP(cukier3[[#This Row],[ile dokupic]],-3)</f>
        <v>0</v>
      </c>
      <c r="L279">
        <f>IF(cukier3[[#This Row],[zaokra]]&gt;=4000,1,0)</f>
        <v>0</v>
      </c>
    </row>
    <row r="280" spans="3:12" x14ac:dyDescent="0.25">
      <c r="C280">
        <f>MONTH(cukier3[[#This Row],[data]])</f>
        <v>5</v>
      </c>
      <c r="D280" s="1">
        <v>38860</v>
      </c>
      <c r="E280" s="2" t="s">
        <v>39</v>
      </c>
      <c r="F280">
        <v>166</v>
      </c>
      <c r="G280">
        <f>G279+K279-cukier3[[#This Row],[sprzedane kg cukru]]</f>
        <v>3535</v>
      </c>
      <c r="H280">
        <f t="shared" si="5"/>
        <v>0</v>
      </c>
      <c r="I280">
        <f>IF(cukier3[[#This Row],[koniec mies]]=1,IF(cukier3[[#This Row],[ilosc pod koniec dnia]]&lt;5000,1,0),0)</f>
        <v>0</v>
      </c>
      <c r="J280">
        <f>IF(cukier3[[#This Row],[czy okupic]]=1,5000-cukier3[[#This Row],[ilosc pod koniec dnia]],0)</f>
        <v>0</v>
      </c>
      <c r="K280">
        <f>ROUNDUP(cukier3[[#This Row],[ile dokupic]],-3)</f>
        <v>0</v>
      </c>
      <c r="L280">
        <f>IF(cukier3[[#This Row],[zaokra]]&gt;=4000,1,0)</f>
        <v>0</v>
      </c>
    </row>
    <row r="281" spans="3:12" x14ac:dyDescent="0.25">
      <c r="C281">
        <f>MONTH(cukier3[[#This Row],[data]])</f>
        <v>5</v>
      </c>
      <c r="D281" s="1">
        <v>38861</v>
      </c>
      <c r="E281" s="2" t="s">
        <v>68</v>
      </c>
      <c r="F281">
        <v>173</v>
      </c>
      <c r="G281">
        <f>G280+K280-cukier3[[#This Row],[sprzedane kg cukru]]</f>
        <v>3362</v>
      </c>
      <c r="H281">
        <f t="shared" si="5"/>
        <v>0</v>
      </c>
      <c r="I281">
        <f>IF(cukier3[[#This Row],[koniec mies]]=1,IF(cukier3[[#This Row],[ilosc pod koniec dnia]]&lt;5000,1,0),0)</f>
        <v>0</v>
      </c>
      <c r="J281">
        <f>IF(cukier3[[#This Row],[czy okupic]]=1,5000-cukier3[[#This Row],[ilosc pod koniec dnia]],0)</f>
        <v>0</v>
      </c>
      <c r="K281">
        <f>ROUNDUP(cukier3[[#This Row],[ile dokupic]],-3)</f>
        <v>0</v>
      </c>
      <c r="L281">
        <f>IF(cukier3[[#This Row],[zaokra]]&gt;=4000,1,0)</f>
        <v>0</v>
      </c>
    </row>
    <row r="282" spans="3:12" x14ac:dyDescent="0.25">
      <c r="C282">
        <f>MONTH(cukier3[[#This Row],[data]])</f>
        <v>5</v>
      </c>
      <c r="D282" s="1">
        <v>38862</v>
      </c>
      <c r="E282" s="2" t="s">
        <v>112</v>
      </c>
      <c r="F282">
        <v>2</v>
      </c>
      <c r="G282">
        <f>G281+K281-cukier3[[#This Row],[sprzedane kg cukru]]</f>
        <v>3360</v>
      </c>
      <c r="H282">
        <f t="shared" si="5"/>
        <v>0</v>
      </c>
      <c r="I282">
        <f>IF(cukier3[[#This Row],[koniec mies]]=1,IF(cukier3[[#This Row],[ilosc pod koniec dnia]]&lt;5000,1,0),0)</f>
        <v>0</v>
      </c>
      <c r="J282">
        <f>IF(cukier3[[#This Row],[czy okupic]]=1,5000-cukier3[[#This Row],[ilosc pod koniec dnia]],0)</f>
        <v>0</v>
      </c>
      <c r="K282">
        <f>ROUNDUP(cukier3[[#This Row],[ile dokupic]],-3)</f>
        <v>0</v>
      </c>
      <c r="L282">
        <f>IF(cukier3[[#This Row],[zaokra]]&gt;=4000,1,0)</f>
        <v>0</v>
      </c>
    </row>
    <row r="283" spans="3:12" x14ac:dyDescent="0.25">
      <c r="C283">
        <f>MONTH(cukier3[[#This Row],[data]])</f>
        <v>5</v>
      </c>
      <c r="D283" s="1">
        <v>38862</v>
      </c>
      <c r="E283" s="2" t="s">
        <v>113</v>
      </c>
      <c r="F283">
        <v>18</v>
      </c>
      <c r="G283">
        <f>G282+K282-cukier3[[#This Row],[sprzedane kg cukru]]</f>
        <v>3342</v>
      </c>
      <c r="H283">
        <f t="shared" si="5"/>
        <v>0</v>
      </c>
      <c r="I283">
        <f>IF(cukier3[[#This Row],[koniec mies]]=1,IF(cukier3[[#This Row],[ilosc pod koniec dnia]]&lt;5000,1,0),0)</f>
        <v>0</v>
      </c>
      <c r="J283">
        <f>IF(cukier3[[#This Row],[czy okupic]]=1,5000-cukier3[[#This Row],[ilosc pod koniec dnia]],0)</f>
        <v>0</v>
      </c>
      <c r="K283">
        <f>ROUNDUP(cukier3[[#This Row],[ile dokupic]],-3)</f>
        <v>0</v>
      </c>
      <c r="L283">
        <f>IF(cukier3[[#This Row],[zaokra]]&gt;=4000,1,0)</f>
        <v>0</v>
      </c>
    </row>
    <row r="284" spans="3:12" x14ac:dyDescent="0.25">
      <c r="C284">
        <f>MONTH(cukier3[[#This Row],[data]])</f>
        <v>5</v>
      </c>
      <c r="D284" s="1">
        <v>38863</v>
      </c>
      <c r="E284" s="2" t="s">
        <v>114</v>
      </c>
      <c r="F284">
        <v>15</v>
      </c>
      <c r="G284">
        <f>G283+K283-cukier3[[#This Row],[sprzedane kg cukru]]</f>
        <v>3327</v>
      </c>
      <c r="H284">
        <f t="shared" si="5"/>
        <v>0</v>
      </c>
      <c r="I284">
        <f>IF(cukier3[[#This Row],[koniec mies]]=1,IF(cukier3[[#This Row],[ilosc pod koniec dnia]]&lt;5000,1,0),0)</f>
        <v>0</v>
      </c>
      <c r="J284">
        <f>IF(cukier3[[#This Row],[czy okupic]]=1,5000-cukier3[[#This Row],[ilosc pod koniec dnia]],0)</f>
        <v>0</v>
      </c>
      <c r="K284">
        <f>ROUNDUP(cukier3[[#This Row],[ile dokupic]],-3)</f>
        <v>0</v>
      </c>
      <c r="L284">
        <f>IF(cukier3[[#This Row],[zaokra]]&gt;=4000,1,0)</f>
        <v>0</v>
      </c>
    </row>
    <row r="285" spans="3:12" x14ac:dyDescent="0.25">
      <c r="C285">
        <f>MONTH(cukier3[[#This Row],[data]])</f>
        <v>5</v>
      </c>
      <c r="D285" s="1">
        <v>38864</v>
      </c>
      <c r="E285" s="2" t="s">
        <v>104</v>
      </c>
      <c r="F285">
        <v>243</v>
      </c>
      <c r="G285">
        <f>G284+K284-cukier3[[#This Row],[sprzedane kg cukru]]</f>
        <v>3084</v>
      </c>
      <c r="H285">
        <f t="shared" si="5"/>
        <v>0</v>
      </c>
      <c r="I285">
        <f>IF(cukier3[[#This Row],[koniec mies]]=1,IF(cukier3[[#This Row],[ilosc pod koniec dnia]]&lt;5000,1,0),0)</f>
        <v>0</v>
      </c>
      <c r="J285">
        <f>IF(cukier3[[#This Row],[czy okupic]]=1,5000-cukier3[[#This Row],[ilosc pod koniec dnia]],0)</f>
        <v>0</v>
      </c>
      <c r="K285">
        <f>ROUNDUP(cukier3[[#This Row],[ile dokupic]],-3)</f>
        <v>0</v>
      </c>
      <c r="L285">
        <f>IF(cukier3[[#This Row],[zaokra]]&gt;=4000,1,0)</f>
        <v>0</v>
      </c>
    </row>
    <row r="286" spans="3:12" x14ac:dyDescent="0.25">
      <c r="C286">
        <f>MONTH(cukier3[[#This Row],[data]])</f>
        <v>5</v>
      </c>
      <c r="D286" s="1">
        <v>38865</v>
      </c>
      <c r="E286" s="2" t="s">
        <v>19</v>
      </c>
      <c r="F286">
        <v>460</v>
      </c>
      <c r="G286">
        <f>G285+K285-cukier3[[#This Row],[sprzedane kg cukru]]</f>
        <v>2624</v>
      </c>
      <c r="H286">
        <f t="shared" si="5"/>
        <v>0</v>
      </c>
      <c r="I286">
        <f>IF(cukier3[[#This Row],[koniec mies]]=1,IF(cukier3[[#This Row],[ilosc pod koniec dnia]]&lt;5000,1,0),0)</f>
        <v>0</v>
      </c>
      <c r="J286">
        <f>IF(cukier3[[#This Row],[czy okupic]]=1,5000-cukier3[[#This Row],[ilosc pod koniec dnia]],0)</f>
        <v>0</v>
      </c>
      <c r="K286">
        <f>ROUNDUP(cukier3[[#This Row],[ile dokupic]],-3)</f>
        <v>0</v>
      </c>
      <c r="L286">
        <f>IF(cukier3[[#This Row],[zaokra]]&gt;=4000,1,0)</f>
        <v>0</v>
      </c>
    </row>
    <row r="287" spans="3:12" x14ac:dyDescent="0.25">
      <c r="C287">
        <f>MONTH(cukier3[[#This Row],[data]])</f>
        <v>5</v>
      </c>
      <c r="D287" s="1">
        <v>38865</v>
      </c>
      <c r="E287" s="2" t="s">
        <v>115</v>
      </c>
      <c r="F287">
        <v>8</v>
      </c>
      <c r="G287">
        <f>G286+K286-cukier3[[#This Row],[sprzedane kg cukru]]</f>
        <v>2616</v>
      </c>
      <c r="H287">
        <f t="shared" si="5"/>
        <v>0</v>
      </c>
      <c r="I287">
        <f>IF(cukier3[[#This Row],[koniec mies]]=1,IF(cukier3[[#This Row],[ilosc pod koniec dnia]]&lt;5000,1,0),0)</f>
        <v>0</v>
      </c>
      <c r="J287">
        <f>IF(cukier3[[#This Row],[czy okupic]]=1,5000-cukier3[[#This Row],[ilosc pod koniec dnia]],0)</f>
        <v>0</v>
      </c>
      <c r="K287">
        <f>ROUNDUP(cukier3[[#This Row],[ile dokupic]],-3)</f>
        <v>0</v>
      </c>
      <c r="L287">
        <f>IF(cukier3[[#This Row],[zaokra]]&gt;=4000,1,0)</f>
        <v>0</v>
      </c>
    </row>
    <row r="288" spans="3:12" x14ac:dyDescent="0.25">
      <c r="C288">
        <f>MONTH(cukier3[[#This Row],[data]])</f>
        <v>5</v>
      </c>
      <c r="D288" s="1">
        <v>38866</v>
      </c>
      <c r="E288" s="2" t="s">
        <v>10</v>
      </c>
      <c r="F288">
        <v>150</v>
      </c>
      <c r="G288">
        <f>G287+K287-cukier3[[#This Row],[sprzedane kg cukru]]</f>
        <v>2466</v>
      </c>
      <c r="H288">
        <f t="shared" si="5"/>
        <v>0</v>
      </c>
      <c r="I288">
        <f>IF(cukier3[[#This Row],[koniec mies]]=1,IF(cukier3[[#This Row],[ilosc pod koniec dnia]]&lt;5000,1,0),0)</f>
        <v>0</v>
      </c>
      <c r="J288">
        <f>IF(cukier3[[#This Row],[czy okupic]]=1,5000-cukier3[[#This Row],[ilosc pod koniec dnia]],0)</f>
        <v>0</v>
      </c>
      <c r="K288">
        <f>ROUNDUP(cukier3[[#This Row],[ile dokupic]],-3)</f>
        <v>0</v>
      </c>
      <c r="L288">
        <f>IF(cukier3[[#This Row],[zaokra]]&gt;=4000,1,0)</f>
        <v>0</v>
      </c>
    </row>
    <row r="289" spans="3:12" x14ac:dyDescent="0.25">
      <c r="C289">
        <f>MONTH(cukier3[[#This Row],[data]])</f>
        <v>5</v>
      </c>
      <c r="D289" s="1">
        <v>38867</v>
      </c>
      <c r="E289" s="2" t="s">
        <v>54</v>
      </c>
      <c r="F289">
        <v>72</v>
      </c>
      <c r="G289">
        <f>G288+K288-cukier3[[#This Row],[sprzedane kg cukru]]</f>
        <v>2394</v>
      </c>
      <c r="H289">
        <f t="shared" si="5"/>
        <v>0</v>
      </c>
      <c r="I289">
        <f>IF(cukier3[[#This Row],[koniec mies]]=1,IF(cukier3[[#This Row],[ilosc pod koniec dnia]]&lt;5000,1,0),0)</f>
        <v>0</v>
      </c>
      <c r="J289">
        <f>IF(cukier3[[#This Row],[czy okupic]]=1,5000-cukier3[[#This Row],[ilosc pod koniec dnia]],0)</f>
        <v>0</v>
      </c>
      <c r="K289">
        <f>ROUNDUP(cukier3[[#This Row],[ile dokupic]],-3)</f>
        <v>0</v>
      </c>
      <c r="L289">
        <f>IF(cukier3[[#This Row],[zaokra]]&gt;=4000,1,0)</f>
        <v>0</v>
      </c>
    </row>
    <row r="290" spans="3:12" x14ac:dyDescent="0.25">
      <c r="C290">
        <f>MONTH(cukier3[[#This Row],[data]])</f>
        <v>5</v>
      </c>
      <c r="D290" s="1">
        <v>38867</v>
      </c>
      <c r="E290" s="2" t="s">
        <v>11</v>
      </c>
      <c r="F290">
        <v>217</v>
      </c>
      <c r="G290">
        <f>G289+K289-cukier3[[#This Row],[sprzedane kg cukru]]</f>
        <v>2177</v>
      </c>
      <c r="H290">
        <f t="shared" si="5"/>
        <v>1</v>
      </c>
      <c r="I290">
        <f>IF(cukier3[[#This Row],[koniec mies]]=1,IF(cukier3[[#This Row],[ilosc pod koniec dnia]]&lt;5000,1,0),0)</f>
        <v>1</v>
      </c>
      <c r="J290">
        <f>IF(cukier3[[#This Row],[czy okupic]]=1,5000-cukier3[[#This Row],[ilosc pod koniec dnia]],0)</f>
        <v>2823</v>
      </c>
      <c r="K290">
        <f>ROUNDUP(cukier3[[#This Row],[ile dokupic]],-3)</f>
        <v>3000</v>
      </c>
      <c r="L290">
        <f>IF(cukier3[[#This Row],[zaokra]]&gt;=4000,1,0)</f>
        <v>0</v>
      </c>
    </row>
    <row r="291" spans="3:12" x14ac:dyDescent="0.25">
      <c r="C291">
        <f>MONTH(cukier3[[#This Row],[data]])</f>
        <v>6</v>
      </c>
      <c r="D291" s="1">
        <v>38870</v>
      </c>
      <c r="E291" s="2" t="s">
        <v>41</v>
      </c>
      <c r="F291">
        <v>164</v>
      </c>
      <c r="G291">
        <f>G290+K290-cukier3[[#This Row],[sprzedane kg cukru]]</f>
        <v>5013</v>
      </c>
      <c r="H291">
        <f t="shared" si="5"/>
        <v>0</v>
      </c>
      <c r="I291">
        <f>IF(cukier3[[#This Row],[koniec mies]]=1,IF(cukier3[[#This Row],[ilosc pod koniec dnia]]&lt;5000,1,0),0)</f>
        <v>0</v>
      </c>
      <c r="J291">
        <f>IF(cukier3[[#This Row],[czy okupic]]=1,5000-cukier3[[#This Row],[ilosc pod koniec dnia]],0)</f>
        <v>0</v>
      </c>
      <c r="K291">
        <f>ROUNDUP(cukier3[[#This Row],[ile dokupic]],-3)</f>
        <v>0</v>
      </c>
      <c r="L291">
        <f>IF(cukier3[[#This Row],[zaokra]]&gt;=4000,1,0)</f>
        <v>0</v>
      </c>
    </row>
    <row r="292" spans="3:12" x14ac:dyDescent="0.25">
      <c r="C292">
        <f>MONTH(cukier3[[#This Row],[data]])</f>
        <v>6</v>
      </c>
      <c r="D292" s="1">
        <v>38870</v>
      </c>
      <c r="E292" s="2" t="s">
        <v>47</v>
      </c>
      <c r="F292">
        <v>429</v>
      </c>
      <c r="G292">
        <f>G291+K291-cukier3[[#This Row],[sprzedane kg cukru]]</f>
        <v>4584</v>
      </c>
      <c r="H292">
        <f t="shared" si="5"/>
        <v>0</v>
      </c>
      <c r="I292">
        <f>IF(cukier3[[#This Row],[koniec mies]]=1,IF(cukier3[[#This Row],[ilosc pod koniec dnia]]&lt;5000,1,0),0)</f>
        <v>0</v>
      </c>
      <c r="J292">
        <f>IF(cukier3[[#This Row],[czy okupic]]=1,5000-cukier3[[#This Row],[ilosc pod koniec dnia]],0)</f>
        <v>0</v>
      </c>
      <c r="K292">
        <f>ROUNDUP(cukier3[[#This Row],[ile dokupic]],-3)</f>
        <v>0</v>
      </c>
      <c r="L292">
        <f>IF(cukier3[[#This Row],[zaokra]]&gt;=4000,1,0)</f>
        <v>0</v>
      </c>
    </row>
    <row r="293" spans="3:12" x14ac:dyDescent="0.25">
      <c r="C293">
        <f>MONTH(cukier3[[#This Row],[data]])</f>
        <v>6</v>
      </c>
      <c r="D293" s="1">
        <v>38875</v>
      </c>
      <c r="E293" s="2" t="s">
        <v>10</v>
      </c>
      <c r="F293">
        <v>63</v>
      </c>
      <c r="G293">
        <f>G292+K292-cukier3[[#This Row],[sprzedane kg cukru]]</f>
        <v>4521</v>
      </c>
      <c r="H293">
        <f t="shared" si="5"/>
        <v>0</v>
      </c>
      <c r="I293">
        <f>IF(cukier3[[#This Row],[koniec mies]]=1,IF(cukier3[[#This Row],[ilosc pod koniec dnia]]&lt;5000,1,0),0)</f>
        <v>0</v>
      </c>
      <c r="J293">
        <f>IF(cukier3[[#This Row],[czy okupic]]=1,5000-cukier3[[#This Row],[ilosc pod koniec dnia]],0)</f>
        <v>0</v>
      </c>
      <c r="K293">
        <f>ROUNDUP(cukier3[[#This Row],[ile dokupic]],-3)</f>
        <v>0</v>
      </c>
      <c r="L293">
        <f>IF(cukier3[[#This Row],[zaokra]]&gt;=4000,1,0)</f>
        <v>0</v>
      </c>
    </row>
    <row r="294" spans="3:12" x14ac:dyDescent="0.25">
      <c r="C294">
        <f>MONTH(cukier3[[#This Row],[data]])</f>
        <v>6</v>
      </c>
      <c r="D294" s="1">
        <v>38878</v>
      </c>
      <c r="E294" s="2" t="s">
        <v>32</v>
      </c>
      <c r="F294">
        <v>106</v>
      </c>
      <c r="G294">
        <f>G293+K293-cukier3[[#This Row],[sprzedane kg cukru]]</f>
        <v>4415</v>
      </c>
      <c r="H294">
        <f t="shared" si="5"/>
        <v>0</v>
      </c>
      <c r="I294">
        <f>IF(cukier3[[#This Row],[koniec mies]]=1,IF(cukier3[[#This Row],[ilosc pod koniec dnia]]&lt;5000,1,0),0)</f>
        <v>0</v>
      </c>
      <c r="J294">
        <f>IF(cukier3[[#This Row],[czy okupic]]=1,5000-cukier3[[#This Row],[ilosc pod koniec dnia]],0)</f>
        <v>0</v>
      </c>
      <c r="K294">
        <f>ROUNDUP(cukier3[[#This Row],[ile dokupic]],-3)</f>
        <v>0</v>
      </c>
      <c r="L294">
        <f>IF(cukier3[[#This Row],[zaokra]]&gt;=4000,1,0)</f>
        <v>0</v>
      </c>
    </row>
    <row r="295" spans="3:12" x14ac:dyDescent="0.25">
      <c r="C295">
        <f>MONTH(cukier3[[#This Row],[data]])</f>
        <v>6</v>
      </c>
      <c r="D295" s="1">
        <v>38886</v>
      </c>
      <c r="E295" s="2" t="s">
        <v>24</v>
      </c>
      <c r="F295">
        <v>136</v>
      </c>
      <c r="G295">
        <f>G294+K294-cukier3[[#This Row],[sprzedane kg cukru]]</f>
        <v>4279</v>
      </c>
      <c r="H295">
        <f t="shared" si="5"/>
        <v>0</v>
      </c>
      <c r="I295">
        <f>IF(cukier3[[#This Row],[koniec mies]]=1,IF(cukier3[[#This Row],[ilosc pod koniec dnia]]&lt;5000,1,0),0)</f>
        <v>0</v>
      </c>
      <c r="J295">
        <f>IF(cukier3[[#This Row],[czy okupic]]=1,5000-cukier3[[#This Row],[ilosc pod koniec dnia]],0)</f>
        <v>0</v>
      </c>
      <c r="K295">
        <f>ROUNDUP(cukier3[[#This Row],[ile dokupic]],-3)</f>
        <v>0</v>
      </c>
      <c r="L295">
        <f>IF(cukier3[[#This Row],[zaokra]]&gt;=4000,1,0)</f>
        <v>0</v>
      </c>
    </row>
    <row r="296" spans="3:12" x14ac:dyDescent="0.25">
      <c r="C296">
        <f>MONTH(cukier3[[#This Row],[data]])</f>
        <v>6</v>
      </c>
      <c r="D296" s="1">
        <v>38887</v>
      </c>
      <c r="E296" s="2" t="s">
        <v>116</v>
      </c>
      <c r="F296">
        <v>7</v>
      </c>
      <c r="G296">
        <f>G295+K295-cukier3[[#This Row],[sprzedane kg cukru]]</f>
        <v>4272</v>
      </c>
      <c r="H296">
        <f t="shared" si="5"/>
        <v>0</v>
      </c>
      <c r="I296">
        <f>IF(cukier3[[#This Row],[koniec mies]]=1,IF(cukier3[[#This Row],[ilosc pod koniec dnia]]&lt;5000,1,0),0)</f>
        <v>0</v>
      </c>
      <c r="J296">
        <f>IF(cukier3[[#This Row],[czy okupic]]=1,5000-cukier3[[#This Row],[ilosc pod koniec dnia]],0)</f>
        <v>0</v>
      </c>
      <c r="K296">
        <f>ROUNDUP(cukier3[[#This Row],[ile dokupic]],-3)</f>
        <v>0</v>
      </c>
      <c r="L296">
        <f>IF(cukier3[[#This Row],[zaokra]]&gt;=4000,1,0)</f>
        <v>0</v>
      </c>
    </row>
    <row r="297" spans="3:12" x14ac:dyDescent="0.25">
      <c r="C297">
        <f>MONTH(cukier3[[#This Row],[data]])</f>
        <v>6</v>
      </c>
      <c r="D297" s="1">
        <v>38896</v>
      </c>
      <c r="E297" s="2" t="s">
        <v>14</v>
      </c>
      <c r="F297">
        <v>114</v>
      </c>
      <c r="G297">
        <f>G296+K296-cukier3[[#This Row],[sprzedane kg cukru]]</f>
        <v>4158</v>
      </c>
      <c r="H297">
        <f t="shared" si="5"/>
        <v>0</v>
      </c>
      <c r="I297">
        <f>IF(cukier3[[#This Row],[koniec mies]]=1,IF(cukier3[[#This Row],[ilosc pod koniec dnia]]&lt;5000,1,0),0)</f>
        <v>0</v>
      </c>
      <c r="J297">
        <f>IF(cukier3[[#This Row],[czy okupic]]=1,5000-cukier3[[#This Row],[ilosc pod koniec dnia]],0)</f>
        <v>0</v>
      </c>
      <c r="K297">
        <f>ROUNDUP(cukier3[[#This Row],[ile dokupic]],-3)</f>
        <v>0</v>
      </c>
      <c r="L297">
        <f>IF(cukier3[[#This Row],[zaokra]]&gt;=4000,1,0)</f>
        <v>0</v>
      </c>
    </row>
    <row r="298" spans="3:12" x14ac:dyDescent="0.25">
      <c r="C298">
        <f>MONTH(cukier3[[#This Row],[data]])</f>
        <v>6</v>
      </c>
      <c r="D298" s="1">
        <v>38896</v>
      </c>
      <c r="E298" s="2" t="s">
        <v>117</v>
      </c>
      <c r="F298">
        <v>12</v>
      </c>
      <c r="G298">
        <f>G297+K297-cukier3[[#This Row],[sprzedane kg cukru]]</f>
        <v>4146</v>
      </c>
      <c r="H298">
        <f t="shared" si="5"/>
        <v>1</v>
      </c>
      <c r="I298">
        <f>IF(cukier3[[#This Row],[koniec mies]]=1,IF(cukier3[[#This Row],[ilosc pod koniec dnia]]&lt;5000,1,0),0)</f>
        <v>1</v>
      </c>
      <c r="J298">
        <f>IF(cukier3[[#This Row],[czy okupic]]=1,5000-cukier3[[#This Row],[ilosc pod koniec dnia]],0)</f>
        <v>854</v>
      </c>
      <c r="K298">
        <f>ROUNDUP(cukier3[[#This Row],[ile dokupic]],-3)</f>
        <v>1000</v>
      </c>
      <c r="L298">
        <f>IF(cukier3[[#This Row],[zaokra]]&gt;=4000,1,0)</f>
        <v>0</v>
      </c>
    </row>
    <row r="299" spans="3:12" x14ac:dyDescent="0.25">
      <c r="C299">
        <f>MONTH(cukier3[[#This Row],[data]])</f>
        <v>7</v>
      </c>
      <c r="D299" s="1">
        <v>38902</v>
      </c>
      <c r="E299" s="2" t="s">
        <v>11</v>
      </c>
      <c r="F299">
        <v>443</v>
      </c>
      <c r="G299">
        <f>G298+K298-cukier3[[#This Row],[sprzedane kg cukru]]</f>
        <v>4703</v>
      </c>
      <c r="H299">
        <f t="shared" si="5"/>
        <v>0</v>
      </c>
      <c r="I299">
        <f>IF(cukier3[[#This Row],[koniec mies]]=1,IF(cukier3[[#This Row],[ilosc pod koniec dnia]]&lt;5000,1,0),0)</f>
        <v>0</v>
      </c>
      <c r="J299">
        <f>IF(cukier3[[#This Row],[czy okupic]]=1,5000-cukier3[[#This Row],[ilosc pod koniec dnia]],0)</f>
        <v>0</v>
      </c>
      <c r="K299">
        <f>ROUNDUP(cukier3[[#This Row],[ile dokupic]],-3)</f>
        <v>0</v>
      </c>
      <c r="L299">
        <f>IF(cukier3[[#This Row],[zaokra]]&gt;=4000,1,0)</f>
        <v>0</v>
      </c>
    </row>
    <row r="300" spans="3:12" x14ac:dyDescent="0.25">
      <c r="C300">
        <f>MONTH(cukier3[[#This Row],[data]])</f>
        <v>7</v>
      </c>
      <c r="D300" s="1">
        <v>38904</v>
      </c>
      <c r="E300" s="2" t="s">
        <v>54</v>
      </c>
      <c r="F300">
        <v>73</v>
      </c>
      <c r="G300">
        <f>G299+K299-cukier3[[#This Row],[sprzedane kg cukru]]</f>
        <v>4630</v>
      </c>
      <c r="H300">
        <f t="shared" si="5"/>
        <v>0</v>
      </c>
      <c r="I300">
        <f>IF(cukier3[[#This Row],[koniec mies]]=1,IF(cukier3[[#This Row],[ilosc pod koniec dnia]]&lt;5000,1,0),0)</f>
        <v>0</v>
      </c>
      <c r="J300">
        <f>IF(cukier3[[#This Row],[czy okupic]]=1,5000-cukier3[[#This Row],[ilosc pod koniec dnia]],0)</f>
        <v>0</v>
      </c>
      <c r="K300">
        <f>ROUNDUP(cukier3[[#This Row],[ile dokupic]],-3)</f>
        <v>0</v>
      </c>
      <c r="L300">
        <f>IF(cukier3[[#This Row],[zaokra]]&gt;=4000,1,0)</f>
        <v>0</v>
      </c>
    </row>
    <row r="301" spans="3:12" x14ac:dyDescent="0.25">
      <c r="C301">
        <f>MONTH(cukier3[[#This Row],[data]])</f>
        <v>7</v>
      </c>
      <c r="D301" s="1">
        <v>38907</v>
      </c>
      <c r="E301" s="2" t="s">
        <v>118</v>
      </c>
      <c r="F301">
        <v>15</v>
      </c>
      <c r="G301">
        <f>G300+K300-cukier3[[#This Row],[sprzedane kg cukru]]</f>
        <v>4615</v>
      </c>
      <c r="H301">
        <f t="shared" si="5"/>
        <v>0</v>
      </c>
      <c r="I301">
        <f>IF(cukier3[[#This Row],[koniec mies]]=1,IF(cukier3[[#This Row],[ilosc pod koniec dnia]]&lt;5000,1,0),0)</f>
        <v>0</v>
      </c>
      <c r="J301">
        <f>IF(cukier3[[#This Row],[czy okupic]]=1,5000-cukier3[[#This Row],[ilosc pod koniec dnia]],0)</f>
        <v>0</v>
      </c>
      <c r="K301">
        <f>ROUNDUP(cukier3[[#This Row],[ile dokupic]],-3)</f>
        <v>0</v>
      </c>
      <c r="L301">
        <f>IF(cukier3[[#This Row],[zaokra]]&gt;=4000,1,0)</f>
        <v>0</v>
      </c>
    </row>
    <row r="302" spans="3:12" x14ac:dyDescent="0.25">
      <c r="C302">
        <f>MONTH(cukier3[[#This Row],[data]])</f>
        <v>7</v>
      </c>
      <c r="D302" s="1">
        <v>38907</v>
      </c>
      <c r="E302" s="2" t="s">
        <v>119</v>
      </c>
      <c r="F302">
        <v>9</v>
      </c>
      <c r="G302">
        <f>G301+K301-cukier3[[#This Row],[sprzedane kg cukru]]</f>
        <v>4606</v>
      </c>
      <c r="H302">
        <f t="shared" si="5"/>
        <v>0</v>
      </c>
      <c r="I302">
        <f>IF(cukier3[[#This Row],[koniec mies]]=1,IF(cukier3[[#This Row],[ilosc pod koniec dnia]]&lt;5000,1,0),0)</f>
        <v>0</v>
      </c>
      <c r="J302">
        <f>IF(cukier3[[#This Row],[czy okupic]]=1,5000-cukier3[[#This Row],[ilosc pod koniec dnia]],0)</f>
        <v>0</v>
      </c>
      <c r="K302">
        <f>ROUNDUP(cukier3[[#This Row],[ile dokupic]],-3)</f>
        <v>0</v>
      </c>
      <c r="L302">
        <f>IF(cukier3[[#This Row],[zaokra]]&gt;=4000,1,0)</f>
        <v>0</v>
      </c>
    </row>
    <row r="303" spans="3:12" x14ac:dyDescent="0.25">
      <c r="C303">
        <f>MONTH(cukier3[[#This Row],[data]])</f>
        <v>7</v>
      </c>
      <c r="D303" s="1">
        <v>38908</v>
      </c>
      <c r="E303" s="2" t="s">
        <v>120</v>
      </c>
      <c r="F303">
        <v>20</v>
      </c>
      <c r="G303">
        <f>G302+K302-cukier3[[#This Row],[sprzedane kg cukru]]</f>
        <v>4586</v>
      </c>
      <c r="H303">
        <f t="shared" si="5"/>
        <v>0</v>
      </c>
      <c r="I303">
        <f>IF(cukier3[[#This Row],[koniec mies]]=1,IF(cukier3[[#This Row],[ilosc pod koniec dnia]]&lt;5000,1,0),0)</f>
        <v>0</v>
      </c>
      <c r="J303">
        <f>IF(cukier3[[#This Row],[czy okupic]]=1,5000-cukier3[[#This Row],[ilosc pod koniec dnia]],0)</f>
        <v>0</v>
      </c>
      <c r="K303">
        <f>ROUNDUP(cukier3[[#This Row],[ile dokupic]],-3)</f>
        <v>0</v>
      </c>
      <c r="L303">
        <f>IF(cukier3[[#This Row],[zaokra]]&gt;=4000,1,0)</f>
        <v>0</v>
      </c>
    </row>
    <row r="304" spans="3:12" x14ac:dyDescent="0.25">
      <c r="C304">
        <f>MONTH(cukier3[[#This Row],[data]])</f>
        <v>7</v>
      </c>
      <c r="D304" s="1">
        <v>38910</v>
      </c>
      <c r="E304" s="2" t="s">
        <v>121</v>
      </c>
      <c r="F304">
        <v>9</v>
      </c>
      <c r="G304">
        <f>G303+K303-cukier3[[#This Row],[sprzedane kg cukru]]</f>
        <v>4577</v>
      </c>
      <c r="H304">
        <f t="shared" si="5"/>
        <v>0</v>
      </c>
      <c r="I304">
        <f>IF(cukier3[[#This Row],[koniec mies]]=1,IF(cukier3[[#This Row],[ilosc pod koniec dnia]]&lt;5000,1,0),0)</f>
        <v>0</v>
      </c>
      <c r="J304">
        <f>IF(cukier3[[#This Row],[czy okupic]]=1,5000-cukier3[[#This Row],[ilosc pod koniec dnia]],0)</f>
        <v>0</v>
      </c>
      <c r="K304">
        <f>ROUNDUP(cukier3[[#This Row],[ile dokupic]],-3)</f>
        <v>0</v>
      </c>
      <c r="L304">
        <f>IF(cukier3[[#This Row],[zaokra]]&gt;=4000,1,0)</f>
        <v>0</v>
      </c>
    </row>
    <row r="305" spans="3:12" x14ac:dyDescent="0.25">
      <c r="C305">
        <f>MONTH(cukier3[[#This Row],[data]])</f>
        <v>7</v>
      </c>
      <c r="D305" s="1">
        <v>38911</v>
      </c>
      <c r="E305" s="2" t="s">
        <v>122</v>
      </c>
      <c r="F305">
        <v>88</v>
      </c>
      <c r="G305">
        <f>G304+K304-cukier3[[#This Row],[sprzedane kg cukru]]</f>
        <v>4489</v>
      </c>
      <c r="H305">
        <f t="shared" si="5"/>
        <v>0</v>
      </c>
      <c r="I305">
        <f>IF(cukier3[[#This Row],[koniec mies]]=1,IF(cukier3[[#This Row],[ilosc pod koniec dnia]]&lt;5000,1,0),0)</f>
        <v>0</v>
      </c>
      <c r="J305">
        <f>IF(cukier3[[#This Row],[czy okupic]]=1,5000-cukier3[[#This Row],[ilosc pod koniec dnia]],0)</f>
        <v>0</v>
      </c>
      <c r="K305">
        <f>ROUNDUP(cukier3[[#This Row],[ile dokupic]],-3)</f>
        <v>0</v>
      </c>
      <c r="L305">
        <f>IF(cukier3[[#This Row],[zaokra]]&gt;=4000,1,0)</f>
        <v>0</v>
      </c>
    </row>
    <row r="306" spans="3:12" x14ac:dyDescent="0.25">
      <c r="C306">
        <f>MONTH(cukier3[[#This Row],[data]])</f>
        <v>7</v>
      </c>
      <c r="D306" s="1">
        <v>38911</v>
      </c>
      <c r="E306" s="2" t="s">
        <v>9</v>
      </c>
      <c r="F306">
        <v>139</v>
      </c>
      <c r="G306">
        <f>G305+K305-cukier3[[#This Row],[sprzedane kg cukru]]</f>
        <v>4350</v>
      </c>
      <c r="H306">
        <f t="shared" si="5"/>
        <v>0</v>
      </c>
      <c r="I306">
        <f>IF(cukier3[[#This Row],[koniec mies]]=1,IF(cukier3[[#This Row],[ilosc pod koniec dnia]]&lt;5000,1,0),0)</f>
        <v>0</v>
      </c>
      <c r="J306">
        <f>IF(cukier3[[#This Row],[czy okupic]]=1,5000-cukier3[[#This Row],[ilosc pod koniec dnia]],0)</f>
        <v>0</v>
      </c>
      <c r="K306">
        <f>ROUNDUP(cukier3[[#This Row],[ile dokupic]],-3)</f>
        <v>0</v>
      </c>
      <c r="L306">
        <f>IF(cukier3[[#This Row],[zaokra]]&gt;=4000,1,0)</f>
        <v>0</v>
      </c>
    </row>
    <row r="307" spans="3:12" x14ac:dyDescent="0.25">
      <c r="C307">
        <f>MONTH(cukier3[[#This Row],[data]])</f>
        <v>7</v>
      </c>
      <c r="D307" s="1">
        <v>38912</v>
      </c>
      <c r="E307" s="2" t="s">
        <v>24</v>
      </c>
      <c r="F307">
        <v>346</v>
      </c>
      <c r="G307">
        <f>G306+K306-cukier3[[#This Row],[sprzedane kg cukru]]</f>
        <v>4004</v>
      </c>
      <c r="H307">
        <f t="shared" si="5"/>
        <v>0</v>
      </c>
      <c r="I307">
        <f>IF(cukier3[[#This Row],[koniec mies]]=1,IF(cukier3[[#This Row],[ilosc pod koniec dnia]]&lt;5000,1,0),0)</f>
        <v>0</v>
      </c>
      <c r="J307">
        <f>IF(cukier3[[#This Row],[czy okupic]]=1,5000-cukier3[[#This Row],[ilosc pod koniec dnia]],0)</f>
        <v>0</v>
      </c>
      <c r="K307">
        <f>ROUNDUP(cukier3[[#This Row],[ile dokupic]],-3)</f>
        <v>0</v>
      </c>
      <c r="L307">
        <f>IF(cukier3[[#This Row],[zaokra]]&gt;=4000,1,0)</f>
        <v>0</v>
      </c>
    </row>
    <row r="308" spans="3:12" x14ac:dyDescent="0.25">
      <c r="C308">
        <f>MONTH(cukier3[[#This Row],[data]])</f>
        <v>7</v>
      </c>
      <c r="D308" s="1">
        <v>38918</v>
      </c>
      <c r="E308" s="2" t="s">
        <v>123</v>
      </c>
      <c r="F308">
        <v>3</v>
      </c>
      <c r="G308">
        <f>G307+K307-cukier3[[#This Row],[sprzedane kg cukru]]</f>
        <v>4001</v>
      </c>
      <c r="H308">
        <f t="shared" si="5"/>
        <v>0</v>
      </c>
      <c r="I308">
        <f>IF(cukier3[[#This Row],[koniec mies]]=1,IF(cukier3[[#This Row],[ilosc pod koniec dnia]]&lt;5000,1,0),0)</f>
        <v>0</v>
      </c>
      <c r="J308">
        <f>IF(cukier3[[#This Row],[czy okupic]]=1,5000-cukier3[[#This Row],[ilosc pod koniec dnia]],0)</f>
        <v>0</v>
      </c>
      <c r="K308">
        <f>ROUNDUP(cukier3[[#This Row],[ile dokupic]],-3)</f>
        <v>0</v>
      </c>
      <c r="L308">
        <f>IF(cukier3[[#This Row],[zaokra]]&gt;=4000,1,0)</f>
        <v>0</v>
      </c>
    </row>
    <row r="309" spans="3:12" x14ac:dyDescent="0.25">
      <c r="C309">
        <f>MONTH(cukier3[[#This Row],[data]])</f>
        <v>7</v>
      </c>
      <c r="D309" s="1">
        <v>38918</v>
      </c>
      <c r="E309" s="2" t="s">
        <v>124</v>
      </c>
      <c r="F309">
        <v>9</v>
      </c>
      <c r="G309">
        <f>G308+K308-cukier3[[#This Row],[sprzedane kg cukru]]</f>
        <v>3992</v>
      </c>
      <c r="H309">
        <f t="shared" si="5"/>
        <v>0</v>
      </c>
      <c r="I309">
        <f>IF(cukier3[[#This Row],[koniec mies]]=1,IF(cukier3[[#This Row],[ilosc pod koniec dnia]]&lt;5000,1,0),0)</f>
        <v>0</v>
      </c>
      <c r="J309">
        <f>IF(cukier3[[#This Row],[czy okupic]]=1,5000-cukier3[[#This Row],[ilosc pod koniec dnia]],0)</f>
        <v>0</v>
      </c>
      <c r="K309">
        <f>ROUNDUP(cukier3[[#This Row],[ile dokupic]],-3)</f>
        <v>0</v>
      </c>
      <c r="L309">
        <f>IF(cukier3[[#This Row],[zaokra]]&gt;=4000,1,0)</f>
        <v>0</v>
      </c>
    </row>
    <row r="310" spans="3:12" x14ac:dyDescent="0.25">
      <c r="C310">
        <f>MONTH(cukier3[[#This Row],[data]])</f>
        <v>7</v>
      </c>
      <c r="D310" s="1">
        <v>38918</v>
      </c>
      <c r="E310" s="2" t="s">
        <v>11</v>
      </c>
      <c r="F310">
        <v>323</v>
      </c>
      <c r="G310">
        <f>G309+K309-cukier3[[#This Row],[sprzedane kg cukru]]</f>
        <v>3669</v>
      </c>
      <c r="H310">
        <f t="shared" si="5"/>
        <v>0</v>
      </c>
      <c r="I310">
        <f>IF(cukier3[[#This Row],[koniec mies]]=1,IF(cukier3[[#This Row],[ilosc pod koniec dnia]]&lt;5000,1,0),0)</f>
        <v>0</v>
      </c>
      <c r="J310">
        <f>IF(cukier3[[#This Row],[czy okupic]]=1,5000-cukier3[[#This Row],[ilosc pod koniec dnia]],0)</f>
        <v>0</v>
      </c>
      <c r="K310">
        <f>ROUNDUP(cukier3[[#This Row],[ile dokupic]],-3)</f>
        <v>0</v>
      </c>
      <c r="L310">
        <f>IF(cukier3[[#This Row],[zaokra]]&gt;=4000,1,0)</f>
        <v>0</v>
      </c>
    </row>
    <row r="311" spans="3:12" x14ac:dyDescent="0.25">
      <c r="C311">
        <f>MONTH(cukier3[[#This Row],[data]])</f>
        <v>7</v>
      </c>
      <c r="D311" s="1">
        <v>38919</v>
      </c>
      <c r="E311" s="2" t="s">
        <v>104</v>
      </c>
      <c r="F311">
        <v>382</v>
      </c>
      <c r="G311">
        <f>G310+K310-cukier3[[#This Row],[sprzedane kg cukru]]</f>
        <v>3287</v>
      </c>
      <c r="H311">
        <f t="shared" si="5"/>
        <v>0</v>
      </c>
      <c r="I311">
        <f>IF(cukier3[[#This Row],[koniec mies]]=1,IF(cukier3[[#This Row],[ilosc pod koniec dnia]]&lt;5000,1,0),0)</f>
        <v>0</v>
      </c>
      <c r="J311">
        <f>IF(cukier3[[#This Row],[czy okupic]]=1,5000-cukier3[[#This Row],[ilosc pod koniec dnia]],0)</f>
        <v>0</v>
      </c>
      <c r="K311">
        <f>ROUNDUP(cukier3[[#This Row],[ile dokupic]],-3)</f>
        <v>0</v>
      </c>
      <c r="L311">
        <f>IF(cukier3[[#This Row],[zaokra]]&gt;=4000,1,0)</f>
        <v>0</v>
      </c>
    </row>
    <row r="312" spans="3:12" x14ac:dyDescent="0.25">
      <c r="C312">
        <f>MONTH(cukier3[[#This Row],[data]])</f>
        <v>7</v>
      </c>
      <c r="D312" s="1">
        <v>38923</v>
      </c>
      <c r="E312" s="2" t="s">
        <v>19</v>
      </c>
      <c r="F312">
        <v>296</v>
      </c>
      <c r="G312">
        <f>G311+K311-cukier3[[#This Row],[sprzedane kg cukru]]</f>
        <v>2991</v>
      </c>
      <c r="H312">
        <f t="shared" si="5"/>
        <v>0</v>
      </c>
      <c r="I312">
        <f>IF(cukier3[[#This Row],[koniec mies]]=1,IF(cukier3[[#This Row],[ilosc pod koniec dnia]]&lt;5000,1,0),0)</f>
        <v>0</v>
      </c>
      <c r="J312">
        <f>IF(cukier3[[#This Row],[czy okupic]]=1,5000-cukier3[[#This Row],[ilosc pod koniec dnia]],0)</f>
        <v>0</v>
      </c>
      <c r="K312">
        <f>ROUNDUP(cukier3[[#This Row],[ile dokupic]],-3)</f>
        <v>0</v>
      </c>
      <c r="L312">
        <f>IF(cukier3[[#This Row],[zaokra]]&gt;=4000,1,0)</f>
        <v>0</v>
      </c>
    </row>
    <row r="313" spans="3:12" x14ac:dyDescent="0.25">
      <c r="C313">
        <f>MONTH(cukier3[[#This Row],[data]])</f>
        <v>7</v>
      </c>
      <c r="D313" s="1">
        <v>38924</v>
      </c>
      <c r="E313" s="2" t="s">
        <v>7</v>
      </c>
      <c r="F313">
        <v>121</v>
      </c>
      <c r="G313">
        <f>G312+K312-cukier3[[#This Row],[sprzedane kg cukru]]</f>
        <v>2870</v>
      </c>
      <c r="H313">
        <f t="shared" si="5"/>
        <v>0</v>
      </c>
      <c r="I313">
        <f>IF(cukier3[[#This Row],[koniec mies]]=1,IF(cukier3[[#This Row],[ilosc pod koniec dnia]]&lt;5000,1,0),0)</f>
        <v>0</v>
      </c>
      <c r="J313">
        <f>IF(cukier3[[#This Row],[czy okupic]]=1,5000-cukier3[[#This Row],[ilosc pod koniec dnia]],0)</f>
        <v>0</v>
      </c>
      <c r="K313">
        <f>ROUNDUP(cukier3[[#This Row],[ile dokupic]],-3)</f>
        <v>0</v>
      </c>
      <c r="L313">
        <f>IF(cukier3[[#This Row],[zaokra]]&gt;=4000,1,0)</f>
        <v>0</v>
      </c>
    </row>
    <row r="314" spans="3:12" x14ac:dyDescent="0.25">
      <c r="C314">
        <f>MONTH(cukier3[[#This Row],[data]])</f>
        <v>7</v>
      </c>
      <c r="D314" s="1">
        <v>38924</v>
      </c>
      <c r="E314" s="2" t="s">
        <v>27</v>
      </c>
      <c r="F314">
        <v>157</v>
      </c>
      <c r="G314">
        <f>G313+K313-cukier3[[#This Row],[sprzedane kg cukru]]</f>
        <v>2713</v>
      </c>
      <c r="H314">
        <f t="shared" si="5"/>
        <v>0</v>
      </c>
      <c r="I314">
        <f>IF(cukier3[[#This Row],[koniec mies]]=1,IF(cukier3[[#This Row],[ilosc pod koniec dnia]]&lt;5000,1,0),0)</f>
        <v>0</v>
      </c>
      <c r="J314">
        <f>IF(cukier3[[#This Row],[czy okupic]]=1,5000-cukier3[[#This Row],[ilosc pod koniec dnia]],0)</f>
        <v>0</v>
      </c>
      <c r="K314">
        <f>ROUNDUP(cukier3[[#This Row],[ile dokupic]],-3)</f>
        <v>0</v>
      </c>
      <c r="L314">
        <f>IF(cukier3[[#This Row],[zaokra]]&gt;=4000,1,0)</f>
        <v>0</v>
      </c>
    </row>
    <row r="315" spans="3:12" x14ac:dyDescent="0.25">
      <c r="C315">
        <f>MONTH(cukier3[[#This Row],[data]])</f>
        <v>7</v>
      </c>
      <c r="D315" s="1">
        <v>38926</v>
      </c>
      <c r="E315" s="2" t="s">
        <v>11</v>
      </c>
      <c r="F315">
        <v>497</v>
      </c>
      <c r="G315">
        <f>G314+K314-cukier3[[#This Row],[sprzedane kg cukru]]</f>
        <v>2216</v>
      </c>
      <c r="H315">
        <f t="shared" si="5"/>
        <v>0</v>
      </c>
      <c r="I315">
        <f>IF(cukier3[[#This Row],[koniec mies]]=1,IF(cukier3[[#This Row],[ilosc pod koniec dnia]]&lt;5000,1,0),0)</f>
        <v>0</v>
      </c>
      <c r="J315">
        <f>IF(cukier3[[#This Row],[czy okupic]]=1,5000-cukier3[[#This Row],[ilosc pod koniec dnia]],0)</f>
        <v>0</v>
      </c>
      <c r="K315">
        <f>ROUNDUP(cukier3[[#This Row],[ile dokupic]],-3)</f>
        <v>0</v>
      </c>
      <c r="L315">
        <f>IF(cukier3[[#This Row],[zaokra]]&gt;=4000,1,0)</f>
        <v>0</v>
      </c>
    </row>
    <row r="316" spans="3:12" x14ac:dyDescent="0.25">
      <c r="C316">
        <f>MONTH(cukier3[[#This Row],[data]])</f>
        <v>7</v>
      </c>
      <c r="D316" s="1">
        <v>38927</v>
      </c>
      <c r="E316" s="2" t="s">
        <v>11</v>
      </c>
      <c r="F316">
        <v>103</v>
      </c>
      <c r="G316">
        <f>G315+K315-cukier3[[#This Row],[sprzedane kg cukru]]</f>
        <v>2113</v>
      </c>
      <c r="H316">
        <f t="shared" si="5"/>
        <v>0</v>
      </c>
      <c r="I316">
        <f>IF(cukier3[[#This Row],[koniec mies]]=1,IF(cukier3[[#This Row],[ilosc pod koniec dnia]]&lt;5000,1,0),0)</f>
        <v>0</v>
      </c>
      <c r="J316">
        <f>IF(cukier3[[#This Row],[czy okupic]]=1,5000-cukier3[[#This Row],[ilosc pod koniec dnia]],0)</f>
        <v>0</v>
      </c>
      <c r="K316">
        <f>ROUNDUP(cukier3[[#This Row],[ile dokupic]],-3)</f>
        <v>0</v>
      </c>
      <c r="L316">
        <f>IF(cukier3[[#This Row],[zaokra]]&gt;=4000,1,0)</f>
        <v>0</v>
      </c>
    </row>
    <row r="317" spans="3:12" x14ac:dyDescent="0.25">
      <c r="C317">
        <f>MONTH(cukier3[[#This Row],[data]])</f>
        <v>7</v>
      </c>
      <c r="D317" s="1">
        <v>38928</v>
      </c>
      <c r="E317" s="2" t="s">
        <v>32</v>
      </c>
      <c r="F317">
        <v>142</v>
      </c>
      <c r="G317">
        <f>G316+K316-cukier3[[#This Row],[sprzedane kg cukru]]</f>
        <v>1971</v>
      </c>
      <c r="H317">
        <f t="shared" si="5"/>
        <v>0</v>
      </c>
      <c r="I317">
        <f>IF(cukier3[[#This Row],[koniec mies]]=1,IF(cukier3[[#This Row],[ilosc pod koniec dnia]]&lt;5000,1,0),0)</f>
        <v>0</v>
      </c>
      <c r="J317">
        <f>IF(cukier3[[#This Row],[czy okupic]]=1,5000-cukier3[[#This Row],[ilosc pod koniec dnia]],0)</f>
        <v>0</v>
      </c>
      <c r="K317">
        <f>ROUNDUP(cukier3[[#This Row],[ile dokupic]],-3)</f>
        <v>0</v>
      </c>
      <c r="L317">
        <f>IF(cukier3[[#This Row],[zaokra]]&gt;=4000,1,0)</f>
        <v>0</v>
      </c>
    </row>
    <row r="318" spans="3:12" x14ac:dyDescent="0.25">
      <c r="C318">
        <f>MONTH(cukier3[[#This Row],[data]])</f>
        <v>7</v>
      </c>
      <c r="D318" s="1">
        <v>38929</v>
      </c>
      <c r="E318" s="2" t="s">
        <v>25</v>
      </c>
      <c r="F318">
        <v>144</v>
      </c>
      <c r="G318">
        <f>G317+K317-cukier3[[#This Row],[sprzedane kg cukru]]</f>
        <v>1827</v>
      </c>
      <c r="H318">
        <f t="shared" si="5"/>
        <v>1</v>
      </c>
      <c r="I318">
        <f>IF(cukier3[[#This Row],[koniec mies]]=1,IF(cukier3[[#This Row],[ilosc pod koniec dnia]]&lt;5000,1,0),0)</f>
        <v>1</v>
      </c>
      <c r="J318">
        <f>IF(cukier3[[#This Row],[czy okupic]]=1,5000-cukier3[[#This Row],[ilosc pod koniec dnia]],0)</f>
        <v>3173</v>
      </c>
      <c r="K318">
        <f>ROUNDUP(cukier3[[#This Row],[ile dokupic]],-3)</f>
        <v>4000</v>
      </c>
      <c r="L318">
        <f>IF(cukier3[[#This Row],[zaokra]]&gt;=4000,1,0)</f>
        <v>1</v>
      </c>
    </row>
    <row r="319" spans="3:12" x14ac:dyDescent="0.25">
      <c r="C319">
        <f>MONTH(cukier3[[#This Row],[data]])</f>
        <v>8</v>
      </c>
      <c r="D319" s="1">
        <v>38931</v>
      </c>
      <c r="E319" s="2" t="s">
        <v>102</v>
      </c>
      <c r="F319">
        <v>8</v>
      </c>
      <c r="G319">
        <f>G318+K318-cukier3[[#This Row],[sprzedane kg cukru]]</f>
        <v>5819</v>
      </c>
      <c r="H319">
        <f t="shared" si="5"/>
        <v>0</v>
      </c>
      <c r="I319">
        <f>IF(cukier3[[#This Row],[koniec mies]]=1,IF(cukier3[[#This Row],[ilosc pod koniec dnia]]&lt;5000,1,0),0)</f>
        <v>0</v>
      </c>
      <c r="J319">
        <f>IF(cukier3[[#This Row],[czy okupic]]=1,5000-cukier3[[#This Row],[ilosc pod koniec dnia]],0)</f>
        <v>0</v>
      </c>
      <c r="K319">
        <f>ROUNDUP(cukier3[[#This Row],[ile dokupic]],-3)</f>
        <v>0</v>
      </c>
      <c r="L319">
        <f>IF(cukier3[[#This Row],[zaokra]]&gt;=4000,1,0)</f>
        <v>0</v>
      </c>
    </row>
    <row r="320" spans="3:12" x14ac:dyDescent="0.25">
      <c r="C320">
        <f>MONTH(cukier3[[#This Row],[data]])</f>
        <v>8</v>
      </c>
      <c r="D320" s="1">
        <v>38936</v>
      </c>
      <c r="E320" s="2" t="s">
        <v>57</v>
      </c>
      <c r="F320">
        <v>172</v>
      </c>
      <c r="G320">
        <f>G319+K319-cukier3[[#This Row],[sprzedane kg cukru]]</f>
        <v>5647</v>
      </c>
      <c r="H320">
        <f t="shared" si="5"/>
        <v>0</v>
      </c>
      <c r="I320">
        <f>IF(cukier3[[#This Row],[koniec mies]]=1,IF(cukier3[[#This Row],[ilosc pod koniec dnia]]&lt;5000,1,0),0)</f>
        <v>0</v>
      </c>
      <c r="J320">
        <f>IF(cukier3[[#This Row],[czy okupic]]=1,5000-cukier3[[#This Row],[ilosc pod koniec dnia]],0)</f>
        <v>0</v>
      </c>
      <c r="K320">
        <f>ROUNDUP(cukier3[[#This Row],[ile dokupic]],-3)</f>
        <v>0</v>
      </c>
      <c r="L320">
        <f>IF(cukier3[[#This Row],[zaokra]]&gt;=4000,1,0)</f>
        <v>0</v>
      </c>
    </row>
    <row r="321" spans="3:12" x14ac:dyDescent="0.25">
      <c r="C321">
        <f>MONTH(cukier3[[#This Row],[data]])</f>
        <v>8</v>
      </c>
      <c r="D321" s="1">
        <v>38940</v>
      </c>
      <c r="E321" s="2" t="s">
        <v>9</v>
      </c>
      <c r="F321">
        <v>290</v>
      </c>
      <c r="G321">
        <f>G320+K320-cukier3[[#This Row],[sprzedane kg cukru]]</f>
        <v>5357</v>
      </c>
      <c r="H321">
        <f t="shared" si="5"/>
        <v>0</v>
      </c>
      <c r="I321">
        <f>IF(cukier3[[#This Row],[koniec mies]]=1,IF(cukier3[[#This Row],[ilosc pod koniec dnia]]&lt;5000,1,0),0)</f>
        <v>0</v>
      </c>
      <c r="J321">
        <f>IF(cukier3[[#This Row],[czy okupic]]=1,5000-cukier3[[#This Row],[ilosc pod koniec dnia]],0)</f>
        <v>0</v>
      </c>
      <c r="K321">
        <f>ROUNDUP(cukier3[[#This Row],[ile dokupic]],-3)</f>
        <v>0</v>
      </c>
      <c r="L321">
        <f>IF(cukier3[[#This Row],[zaokra]]&gt;=4000,1,0)</f>
        <v>0</v>
      </c>
    </row>
    <row r="322" spans="3:12" x14ac:dyDescent="0.25">
      <c r="C322">
        <f>MONTH(cukier3[[#This Row],[data]])</f>
        <v>8</v>
      </c>
      <c r="D322" s="1">
        <v>38942</v>
      </c>
      <c r="E322" s="2" t="s">
        <v>16</v>
      </c>
      <c r="F322">
        <v>422</v>
      </c>
      <c r="G322">
        <f>G321+K321-cukier3[[#This Row],[sprzedane kg cukru]]</f>
        <v>4935</v>
      </c>
      <c r="H322">
        <f t="shared" si="5"/>
        <v>0</v>
      </c>
      <c r="I322">
        <f>IF(cukier3[[#This Row],[koniec mies]]=1,IF(cukier3[[#This Row],[ilosc pod koniec dnia]]&lt;5000,1,0),0)</f>
        <v>0</v>
      </c>
      <c r="J322">
        <f>IF(cukier3[[#This Row],[czy okupic]]=1,5000-cukier3[[#This Row],[ilosc pod koniec dnia]],0)</f>
        <v>0</v>
      </c>
      <c r="K322">
        <f>ROUNDUP(cukier3[[#This Row],[ile dokupic]],-3)</f>
        <v>0</v>
      </c>
      <c r="L322">
        <f>IF(cukier3[[#This Row],[zaokra]]&gt;=4000,1,0)</f>
        <v>0</v>
      </c>
    </row>
    <row r="323" spans="3:12" x14ac:dyDescent="0.25">
      <c r="C323">
        <f>MONTH(cukier3[[#This Row],[data]])</f>
        <v>8</v>
      </c>
      <c r="D323" s="1">
        <v>38945</v>
      </c>
      <c r="E323" s="2" t="s">
        <v>111</v>
      </c>
      <c r="F323">
        <v>12</v>
      </c>
      <c r="G323">
        <f>G322+K322-cukier3[[#This Row],[sprzedane kg cukru]]</f>
        <v>4923</v>
      </c>
      <c r="H323">
        <f t="shared" si="5"/>
        <v>0</v>
      </c>
      <c r="I323">
        <f>IF(cukier3[[#This Row],[koniec mies]]=1,IF(cukier3[[#This Row],[ilosc pod koniec dnia]]&lt;5000,1,0),0)</f>
        <v>0</v>
      </c>
      <c r="J323">
        <f>IF(cukier3[[#This Row],[czy okupic]]=1,5000-cukier3[[#This Row],[ilosc pod koniec dnia]],0)</f>
        <v>0</v>
      </c>
      <c r="K323">
        <f>ROUNDUP(cukier3[[#This Row],[ile dokupic]],-3)</f>
        <v>0</v>
      </c>
      <c r="L323">
        <f>IF(cukier3[[#This Row],[zaokra]]&gt;=4000,1,0)</f>
        <v>0</v>
      </c>
    </row>
    <row r="324" spans="3:12" x14ac:dyDescent="0.25">
      <c r="C324">
        <f>MONTH(cukier3[[#This Row],[data]])</f>
        <v>8</v>
      </c>
      <c r="D324" s="1">
        <v>38948</v>
      </c>
      <c r="E324" s="2" t="s">
        <v>57</v>
      </c>
      <c r="F324">
        <v>104</v>
      </c>
      <c r="G324">
        <f>G323+K323-cukier3[[#This Row],[sprzedane kg cukru]]</f>
        <v>4819</v>
      </c>
      <c r="H324">
        <f t="shared" si="5"/>
        <v>0</v>
      </c>
      <c r="I324">
        <f>IF(cukier3[[#This Row],[koniec mies]]=1,IF(cukier3[[#This Row],[ilosc pod koniec dnia]]&lt;5000,1,0),0)</f>
        <v>0</v>
      </c>
      <c r="J324">
        <f>IF(cukier3[[#This Row],[czy okupic]]=1,5000-cukier3[[#This Row],[ilosc pod koniec dnia]],0)</f>
        <v>0</v>
      </c>
      <c r="K324">
        <f>ROUNDUP(cukier3[[#This Row],[ile dokupic]],-3)</f>
        <v>0</v>
      </c>
      <c r="L324">
        <f>IF(cukier3[[#This Row],[zaokra]]&gt;=4000,1,0)</f>
        <v>0</v>
      </c>
    </row>
    <row r="325" spans="3:12" x14ac:dyDescent="0.25">
      <c r="C325">
        <f>MONTH(cukier3[[#This Row],[data]])</f>
        <v>8</v>
      </c>
      <c r="D325" s="1">
        <v>38949</v>
      </c>
      <c r="E325" s="2" t="s">
        <v>37</v>
      </c>
      <c r="F325">
        <v>97</v>
      </c>
      <c r="G325">
        <f>G324+K324-cukier3[[#This Row],[sprzedane kg cukru]]</f>
        <v>4722</v>
      </c>
      <c r="H325">
        <f t="shared" si="5"/>
        <v>0</v>
      </c>
      <c r="I325">
        <f>IF(cukier3[[#This Row],[koniec mies]]=1,IF(cukier3[[#This Row],[ilosc pod koniec dnia]]&lt;5000,1,0),0)</f>
        <v>0</v>
      </c>
      <c r="J325">
        <f>IF(cukier3[[#This Row],[czy okupic]]=1,5000-cukier3[[#This Row],[ilosc pod koniec dnia]],0)</f>
        <v>0</v>
      </c>
      <c r="K325">
        <f>ROUNDUP(cukier3[[#This Row],[ile dokupic]],-3)</f>
        <v>0</v>
      </c>
      <c r="L325">
        <f>IF(cukier3[[#This Row],[zaokra]]&gt;=4000,1,0)</f>
        <v>0</v>
      </c>
    </row>
    <row r="326" spans="3:12" x14ac:dyDescent="0.25">
      <c r="C326">
        <f>MONTH(cukier3[[#This Row],[data]])</f>
        <v>8</v>
      </c>
      <c r="D326" s="1">
        <v>38950</v>
      </c>
      <c r="E326" s="2" t="s">
        <v>28</v>
      </c>
      <c r="F326">
        <v>179</v>
      </c>
      <c r="G326">
        <f>G325+K325-cukier3[[#This Row],[sprzedane kg cukru]]</f>
        <v>4543</v>
      </c>
      <c r="H326">
        <f t="shared" si="5"/>
        <v>0</v>
      </c>
      <c r="I326">
        <f>IF(cukier3[[#This Row],[koniec mies]]=1,IF(cukier3[[#This Row],[ilosc pod koniec dnia]]&lt;5000,1,0),0)</f>
        <v>0</v>
      </c>
      <c r="J326">
        <f>IF(cukier3[[#This Row],[czy okupic]]=1,5000-cukier3[[#This Row],[ilosc pod koniec dnia]],0)</f>
        <v>0</v>
      </c>
      <c r="K326">
        <f>ROUNDUP(cukier3[[#This Row],[ile dokupic]],-3)</f>
        <v>0</v>
      </c>
      <c r="L326">
        <f>IF(cukier3[[#This Row],[zaokra]]&gt;=4000,1,0)</f>
        <v>0</v>
      </c>
    </row>
    <row r="327" spans="3:12" x14ac:dyDescent="0.25">
      <c r="C327">
        <f>MONTH(cukier3[[#This Row],[data]])</f>
        <v>8</v>
      </c>
      <c r="D327" s="1">
        <v>38953</v>
      </c>
      <c r="E327" s="2" t="s">
        <v>52</v>
      </c>
      <c r="F327">
        <v>256</v>
      </c>
      <c r="G327">
        <f>G326+K326-cukier3[[#This Row],[sprzedane kg cukru]]</f>
        <v>4287</v>
      </c>
      <c r="H327">
        <f t="shared" si="5"/>
        <v>0</v>
      </c>
      <c r="I327">
        <f>IF(cukier3[[#This Row],[koniec mies]]=1,IF(cukier3[[#This Row],[ilosc pod koniec dnia]]&lt;5000,1,0),0)</f>
        <v>0</v>
      </c>
      <c r="J327">
        <f>IF(cukier3[[#This Row],[czy okupic]]=1,5000-cukier3[[#This Row],[ilosc pod koniec dnia]],0)</f>
        <v>0</v>
      </c>
      <c r="K327">
        <f>ROUNDUP(cukier3[[#This Row],[ile dokupic]],-3)</f>
        <v>0</v>
      </c>
      <c r="L327">
        <f>IF(cukier3[[#This Row],[zaokra]]&gt;=4000,1,0)</f>
        <v>0</v>
      </c>
    </row>
    <row r="328" spans="3:12" x14ac:dyDescent="0.25">
      <c r="C328">
        <f>MONTH(cukier3[[#This Row],[data]])</f>
        <v>8</v>
      </c>
      <c r="D328" s="1">
        <v>38954</v>
      </c>
      <c r="E328" s="2" t="s">
        <v>115</v>
      </c>
      <c r="F328">
        <v>20</v>
      </c>
      <c r="G328">
        <f>G327+K327-cukier3[[#This Row],[sprzedane kg cukru]]</f>
        <v>4267</v>
      </c>
      <c r="H328">
        <f t="shared" si="5"/>
        <v>0</v>
      </c>
      <c r="I328">
        <f>IF(cukier3[[#This Row],[koniec mies]]=1,IF(cukier3[[#This Row],[ilosc pod koniec dnia]]&lt;5000,1,0),0)</f>
        <v>0</v>
      </c>
      <c r="J328">
        <f>IF(cukier3[[#This Row],[czy okupic]]=1,5000-cukier3[[#This Row],[ilosc pod koniec dnia]],0)</f>
        <v>0</v>
      </c>
      <c r="K328">
        <f>ROUNDUP(cukier3[[#This Row],[ile dokupic]],-3)</f>
        <v>0</v>
      </c>
      <c r="L328">
        <f>IF(cukier3[[#This Row],[zaokra]]&gt;=4000,1,0)</f>
        <v>0</v>
      </c>
    </row>
    <row r="329" spans="3:12" x14ac:dyDescent="0.25">
      <c r="C329">
        <f>MONTH(cukier3[[#This Row],[data]])</f>
        <v>8</v>
      </c>
      <c r="D329" s="1">
        <v>38954</v>
      </c>
      <c r="E329" s="2" t="s">
        <v>107</v>
      </c>
      <c r="F329">
        <v>10</v>
      </c>
      <c r="G329">
        <f>G328+K328-cukier3[[#This Row],[sprzedane kg cukru]]</f>
        <v>4257</v>
      </c>
      <c r="H329">
        <f t="shared" si="5"/>
        <v>0</v>
      </c>
      <c r="I329">
        <f>IF(cukier3[[#This Row],[koniec mies]]=1,IF(cukier3[[#This Row],[ilosc pod koniec dnia]]&lt;5000,1,0),0)</f>
        <v>0</v>
      </c>
      <c r="J329">
        <f>IF(cukier3[[#This Row],[czy okupic]]=1,5000-cukier3[[#This Row],[ilosc pod koniec dnia]],0)</f>
        <v>0</v>
      </c>
      <c r="K329">
        <f>ROUNDUP(cukier3[[#This Row],[ile dokupic]],-3)</f>
        <v>0</v>
      </c>
      <c r="L329">
        <f>IF(cukier3[[#This Row],[zaokra]]&gt;=4000,1,0)</f>
        <v>0</v>
      </c>
    </row>
    <row r="330" spans="3:12" x14ac:dyDescent="0.25">
      <c r="C330">
        <f>MONTH(cukier3[[#This Row],[data]])</f>
        <v>8</v>
      </c>
      <c r="D330" s="1">
        <v>38955</v>
      </c>
      <c r="E330" s="2" t="s">
        <v>9</v>
      </c>
      <c r="F330">
        <v>407</v>
      </c>
      <c r="G330">
        <f>G329+K329-cukier3[[#This Row],[sprzedane kg cukru]]</f>
        <v>3850</v>
      </c>
      <c r="H330">
        <f t="shared" si="5"/>
        <v>0</v>
      </c>
      <c r="I330">
        <f>IF(cukier3[[#This Row],[koniec mies]]=1,IF(cukier3[[#This Row],[ilosc pod koniec dnia]]&lt;5000,1,0),0)</f>
        <v>0</v>
      </c>
      <c r="J330">
        <f>IF(cukier3[[#This Row],[czy okupic]]=1,5000-cukier3[[#This Row],[ilosc pod koniec dnia]],0)</f>
        <v>0</v>
      </c>
      <c r="K330">
        <f>ROUNDUP(cukier3[[#This Row],[ile dokupic]],-3)</f>
        <v>0</v>
      </c>
      <c r="L330">
        <f>IF(cukier3[[#This Row],[zaokra]]&gt;=4000,1,0)</f>
        <v>0</v>
      </c>
    </row>
    <row r="331" spans="3:12" x14ac:dyDescent="0.25">
      <c r="C331">
        <f>MONTH(cukier3[[#This Row],[data]])</f>
        <v>8</v>
      </c>
      <c r="D331" s="1">
        <v>38956</v>
      </c>
      <c r="E331" s="2" t="s">
        <v>24</v>
      </c>
      <c r="F331">
        <v>297</v>
      </c>
      <c r="G331">
        <f>G330+K330-cukier3[[#This Row],[sprzedane kg cukru]]</f>
        <v>3553</v>
      </c>
      <c r="H331">
        <f t="shared" si="5"/>
        <v>0</v>
      </c>
      <c r="I331">
        <f>IF(cukier3[[#This Row],[koniec mies]]=1,IF(cukier3[[#This Row],[ilosc pod koniec dnia]]&lt;5000,1,0),0)</f>
        <v>0</v>
      </c>
      <c r="J331">
        <f>IF(cukier3[[#This Row],[czy okupic]]=1,5000-cukier3[[#This Row],[ilosc pod koniec dnia]],0)</f>
        <v>0</v>
      </c>
      <c r="K331">
        <f>ROUNDUP(cukier3[[#This Row],[ile dokupic]],-3)</f>
        <v>0</v>
      </c>
      <c r="L331">
        <f>IF(cukier3[[#This Row],[zaokra]]&gt;=4000,1,0)</f>
        <v>0</v>
      </c>
    </row>
    <row r="332" spans="3:12" x14ac:dyDescent="0.25">
      <c r="C332">
        <f>MONTH(cukier3[[#This Row],[data]])</f>
        <v>8</v>
      </c>
      <c r="D332" s="1">
        <v>38956</v>
      </c>
      <c r="E332" s="2" t="s">
        <v>73</v>
      </c>
      <c r="F332">
        <v>133</v>
      </c>
      <c r="G332">
        <f>G331+K331-cukier3[[#This Row],[sprzedane kg cukru]]</f>
        <v>3420</v>
      </c>
      <c r="H332">
        <f t="shared" si="5"/>
        <v>0</v>
      </c>
      <c r="I332">
        <f>IF(cukier3[[#This Row],[koniec mies]]=1,IF(cukier3[[#This Row],[ilosc pod koniec dnia]]&lt;5000,1,0),0)</f>
        <v>0</v>
      </c>
      <c r="J332">
        <f>IF(cukier3[[#This Row],[czy okupic]]=1,5000-cukier3[[#This Row],[ilosc pod koniec dnia]],0)</f>
        <v>0</v>
      </c>
      <c r="K332">
        <f>ROUNDUP(cukier3[[#This Row],[ile dokupic]],-3)</f>
        <v>0</v>
      </c>
      <c r="L332">
        <f>IF(cukier3[[#This Row],[zaokra]]&gt;=4000,1,0)</f>
        <v>0</v>
      </c>
    </row>
    <row r="333" spans="3:12" x14ac:dyDescent="0.25">
      <c r="C333">
        <f>MONTH(cukier3[[#This Row],[data]])</f>
        <v>8</v>
      </c>
      <c r="D333" s="1">
        <v>38956</v>
      </c>
      <c r="E333" s="2" t="s">
        <v>37</v>
      </c>
      <c r="F333">
        <v>33</v>
      </c>
      <c r="G333">
        <f>G332+K332-cukier3[[#This Row],[sprzedane kg cukru]]</f>
        <v>3387</v>
      </c>
      <c r="H333">
        <f t="shared" si="5"/>
        <v>0</v>
      </c>
      <c r="I333">
        <f>IF(cukier3[[#This Row],[koniec mies]]=1,IF(cukier3[[#This Row],[ilosc pod koniec dnia]]&lt;5000,1,0),0)</f>
        <v>0</v>
      </c>
      <c r="J333">
        <f>IF(cukier3[[#This Row],[czy okupic]]=1,5000-cukier3[[#This Row],[ilosc pod koniec dnia]],0)</f>
        <v>0</v>
      </c>
      <c r="K333">
        <f>ROUNDUP(cukier3[[#This Row],[ile dokupic]],-3)</f>
        <v>0</v>
      </c>
      <c r="L333">
        <f>IF(cukier3[[#This Row],[zaokra]]&gt;=4000,1,0)</f>
        <v>0</v>
      </c>
    </row>
    <row r="334" spans="3:12" x14ac:dyDescent="0.25">
      <c r="C334">
        <f>MONTH(cukier3[[#This Row],[data]])</f>
        <v>8</v>
      </c>
      <c r="D334" s="1">
        <v>38959</v>
      </c>
      <c r="E334" s="2" t="s">
        <v>16</v>
      </c>
      <c r="F334">
        <v>220</v>
      </c>
      <c r="G334">
        <f>G333+K333-cukier3[[#This Row],[sprzedane kg cukru]]</f>
        <v>3167</v>
      </c>
      <c r="H334">
        <f t="shared" si="5"/>
        <v>0</v>
      </c>
      <c r="I334">
        <f>IF(cukier3[[#This Row],[koniec mies]]=1,IF(cukier3[[#This Row],[ilosc pod koniec dnia]]&lt;5000,1,0),0)</f>
        <v>0</v>
      </c>
      <c r="J334">
        <f>IF(cukier3[[#This Row],[czy okupic]]=1,5000-cukier3[[#This Row],[ilosc pod koniec dnia]],0)</f>
        <v>0</v>
      </c>
      <c r="K334">
        <f>ROUNDUP(cukier3[[#This Row],[ile dokupic]],-3)</f>
        <v>0</v>
      </c>
      <c r="L334">
        <f>IF(cukier3[[#This Row],[zaokra]]&gt;=4000,1,0)</f>
        <v>0</v>
      </c>
    </row>
    <row r="335" spans="3:12" x14ac:dyDescent="0.25">
      <c r="C335">
        <f>MONTH(cukier3[[#This Row],[data]])</f>
        <v>8</v>
      </c>
      <c r="D335" s="1">
        <v>38959</v>
      </c>
      <c r="E335" s="2" t="s">
        <v>30</v>
      </c>
      <c r="F335">
        <v>114</v>
      </c>
      <c r="G335">
        <f>G334+K334-cukier3[[#This Row],[sprzedane kg cukru]]</f>
        <v>3053</v>
      </c>
      <c r="H335">
        <f t="shared" si="5"/>
        <v>1</v>
      </c>
      <c r="I335">
        <f>IF(cukier3[[#This Row],[koniec mies]]=1,IF(cukier3[[#This Row],[ilosc pod koniec dnia]]&lt;5000,1,0),0)</f>
        <v>1</v>
      </c>
      <c r="J335">
        <f>IF(cukier3[[#This Row],[czy okupic]]=1,5000-cukier3[[#This Row],[ilosc pod koniec dnia]],0)</f>
        <v>1947</v>
      </c>
      <c r="K335">
        <f>ROUNDUP(cukier3[[#This Row],[ile dokupic]],-3)</f>
        <v>2000</v>
      </c>
      <c r="L335">
        <f>IF(cukier3[[#This Row],[zaokra]]&gt;=4000,1,0)</f>
        <v>0</v>
      </c>
    </row>
    <row r="336" spans="3:12" x14ac:dyDescent="0.25">
      <c r="C336">
        <f>MONTH(cukier3[[#This Row],[data]])</f>
        <v>9</v>
      </c>
      <c r="D336" s="1">
        <v>38962</v>
      </c>
      <c r="E336" s="2" t="s">
        <v>10</v>
      </c>
      <c r="F336">
        <v>130</v>
      </c>
      <c r="G336">
        <f>G335+K335-cukier3[[#This Row],[sprzedane kg cukru]]</f>
        <v>4923</v>
      </c>
      <c r="H336">
        <f t="shared" si="5"/>
        <v>0</v>
      </c>
      <c r="I336">
        <f>IF(cukier3[[#This Row],[koniec mies]]=1,IF(cukier3[[#This Row],[ilosc pod koniec dnia]]&lt;5000,1,0),0)</f>
        <v>0</v>
      </c>
      <c r="J336">
        <f>IF(cukier3[[#This Row],[czy okupic]]=1,5000-cukier3[[#This Row],[ilosc pod koniec dnia]],0)</f>
        <v>0</v>
      </c>
      <c r="K336">
        <f>ROUNDUP(cukier3[[#This Row],[ile dokupic]],-3)</f>
        <v>0</v>
      </c>
      <c r="L336">
        <f>IF(cukier3[[#This Row],[zaokra]]&gt;=4000,1,0)</f>
        <v>0</v>
      </c>
    </row>
    <row r="337" spans="3:12" x14ac:dyDescent="0.25">
      <c r="C337">
        <f>MONTH(cukier3[[#This Row],[data]])</f>
        <v>9</v>
      </c>
      <c r="D337" s="1">
        <v>38962</v>
      </c>
      <c r="E337" s="2" t="s">
        <v>32</v>
      </c>
      <c r="F337">
        <v>52</v>
      </c>
      <c r="G337">
        <f>G336+K336-cukier3[[#This Row],[sprzedane kg cukru]]</f>
        <v>4871</v>
      </c>
      <c r="H337">
        <f t="shared" si="5"/>
        <v>0</v>
      </c>
      <c r="I337">
        <f>IF(cukier3[[#This Row],[koniec mies]]=1,IF(cukier3[[#This Row],[ilosc pod koniec dnia]]&lt;5000,1,0),0)</f>
        <v>0</v>
      </c>
      <c r="J337">
        <f>IF(cukier3[[#This Row],[czy okupic]]=1,5000-cukier3[[#This Row],[ilosc pod koniec dnia]],0)</f>
        <v>0</v>
      </c>
      <c r="K337">
        <f>ROUNDUP(cukier3[[#This Row],[ile dokupic]],-3)</f>
        <v>0</v>
      </c>
      <c r="L337">
        <f>IF(cukier3[[#This Row],[zaokra]]&gt;=4000,1,0)</f>
        <v>0</v>
      </c>
    </row>
    <row r="338" spans="3:12" x14ac:dyDescent="0.25">
      <c r="C338">
        <f>MONTH(cukier3[[#This Row],[data]])</f>
        <v>9</v>
      </c>
      <c r="D338" s="1">
        <v>38962</v>
      </c>
      <c r="E338" s="2" t="s">
        <v>30</v>
      </c>
      <c r="F338">
        <v>33</v>
      </c>
      <c r="G338">
        <f>G337+K337-cukier3[[#This Row],[sprzedane kg cukru]]</f>
        <v>4838</v>
      </c>
      <c r="H338">
        <f t="shared" si="5"/>
        <v>0</v>
      </c>
      <c r="I338">
        <f>IF(cukier3[[#This Row],[koniec mies]]=1,IF(cukier3[[#This Row],[ilosc pod koniec dnia]]&lt;5000,1,0),0)</f>
        <v>0</v>
      </c>
      <c r="J338">
        <f>IF(cukier3[[#This Row],[czy okupic]]=1,5000-cukier3[[#This Row],[ilosc pod koniec dnia]],0)</f>
        <v>0</v>
      </c>
      <c r="K338">
        <f>ROUNDUP(cukier3[[#This Row],[ile dokupic]],-3)</f>
        <v>0</v>
      </c>
      <c r="L338">
        <f>IF(cukier3[[#This Row],[zaokra]]&gt;=4000,1,0)</f>
        <v>0</v>
      </c>
    </row>
    <row r="339" spans="3:12" x14ac:dyDescent="0.25">
      <c r="C339">
        <f>MONTH(cukier3[[#This Row],[data]])</f>
        <v>9</v>
      </c>
      <c r="D339" s="1">
        <v>38963</v>
      </c>
      <c r="E339" s="2" t="s">
        <v>63</v>
      </c>
      <c r="F339">
        <v>57</v>
      </c>
      <c r="G339">
        <f>G338+K338-cukier3[[#This Row],[sprzedane kg cukru]]</f>
        <v>4781</v>
      </c>
      <c r="H339">
        <f t="shared" si="5"/>
        <v>0</v>
      </c>
      <c r="I339">
        <f>IF(cukier3[[#This Row],[koniec mies]]=1,IF(cukier3[[#This Row],[ilosc pod koniec dnia]]&lt;5000,1,0),0)</f>
        <v>0</v>
      </c>
      <c r="J339">
        <f>IF(cukier3[[#This Row],[czy okupic]]=1,5000-cukier3[[#This Row],[ilosc pod koniec dnia]],0)</f>
        <v>0</v>
      </c>
      <c r="K339">
        <f>ROUNDUP(cukier3[[#This Row],[ile dokupic]],-3)</f>
        <v>0</v>
      </c>
      <c r="L339">
        <f>IF(cukier3[[#This Row],[zaokra]]&gt;=4000,1,0)</f>
        <v>0</v>
      </c>
    </row>
    <row r="340" spans="3:12" x14ac:dyDescent="0.25">
      <c r="C340">
        <f>MONTH(cukier3[[#This Row],[data]])</f>
        <v>9</v>
      </c>
      <c r="D340" s="1">
        <v>38965</v>
      </c>
      <c r="E340" s="2" t="s">
        <v>125</v>
      </c>
      <c r="F340">
        <v>190</v>
      </c>
      <c r="G340">
        <f>G339+K339-cukier3[[#This Row],[sprzedane kg cukru]]</f>
        <v>4591</v>
      </c>
      <c r="H340">
        <f t="shared" si="5"/>
        <v>0</v>
      </c>
      <c r="I340">
        <f>IF(cukier3[[#This Row],[koniec mies]]=1,IF(cukier3[[#This Row],[ilosc pod koniec dnia]]&lt;5000,1,0),0)</f>
        <v>0</v>
      </c>
      <c r="J340">
        <f>IF(cukier3[[#This Row],[czy okupic]]=1,5000-cukier3[[#This Row],[ilosc pod koniec dnia]],0)</f>
        <v>0</v>
      </c>
      <c r="K340">
        <f>ROUNDUP(cukier3[[#This Row],[ile dokupic]],-3)</f>
        <v>0</v>
      </c>
      <c r="L340">
        <f>IF(cukier3[[#This Row],[zaokra]]&gt;=4000,1,0)</f>
        <v>0</v>
      </c>
    </row>
    <row r="341" spans="3:12" x14ac:dyDescent="0.25">
      <c r="C341">
        <f>MONTH(cukier3[[#This Row],[data]])</f>
        <v>9</v>
      </c>
      <c r="D341" s="1">
        <v>38965</v>
      </c>
      <c r="E341" s="2" t="s">
        <v>86</v>
      </c>
      <c r="F341">
        <v>8</v>
      </c>
      <c r="G341">
        <f>G340+K340-cukier3[[#This Row],[sprzedane kg cukru]]</f>
        <v>4583</v>
      </c>
      <c r="H341">
        <f t="shared" si="5"/>
        <v>0</v>
      </c>
      <c r="I341">
        <f>IF(cukier3[[#This Row],[koniec mies]]=1,IF(cukier3[[#This Row],[ilosc pod koniec dnia]]&lt;5000,1,0),0)</f>
        <v>0</v>
      </c>
      <c r="J341">
        <f>IF(cukier3[[#This Row],[czy okupic]]=1,5000-cukier3[[#This Row],[ilosc pod koniec dnia]],0)</f>
        <v>0</v>
      </c>
      <c r="K341">
        <f>ROUNDUP(cukier3[[#This Row],[ile dokupic]],-3)</f>
        <v>0</v>
      </c>
      <c r="L341">
        <f>IF(cukier3[[#This Row],[zaokra]]&gt;=4000,1,0)</f>
        <v>0</v>
      </c>
    </row>
    <row r="342" spans="3:12" x14ac:dyDescent="0.25">
      <c r="C342">
        <f>MONTH(cukier3[[#This Row],[data]])</f>
        <v>9</v>
      </c>
      <c r="D342" s="1">
        <v>38965</v>
      </c>
      <c r="E342" s="2" t="s">
        <v>9</v>
      </c>
      <c r="F342">
        <v>255</v>
      </c>
      <c r="G342">
        <f>G341+K341-cukier3[[#This Row],[sprzedane kg cukru]]</f>
        <v>4328</v>
      </c>
      <c r="H342">
        <f t="shared" ref="H342:H405" si="6">IF(C342&lt;&gt;C343,1,0)</f>
        <v>0</v>
      </c>
      <c r="I342">
        <f>IF(cukier3[[#This Row],[koniec mies]]=1,IF(cukier3[[#This Row],[ilosc pod koniec dnia]]&lt;5000,1,0),0)</f>
        <v>0</v>
      </c>
      <c r="J342">
        <f>IF(cukier3[[#This Row],[czy okupic]]=1,5000-cukier3[[#This Row],[ilosc pod koniec dnia]],0)</f>
        <v>0</v>
      </c>
      <c r="K342">
        <f>ROUNDUP(cukier3[[#This Row],[ile dokupic]],-3)</f>
        <v>0</v>
      </c>
      <c r="L342">
        <f>IF(cukier3[[#This Row],[zaokra]]&gt;=4000,1,0)</f>
        <v>0</v>
      </c>
    </row>
    <row r="343" spans="3:12" x14ac:dyDescent="0.25">
      <c r="C343">
        <f>MONTH(cukier3[[#This Row],[data]])</f>
        <v>9</v>
      </c>
      <c r="D343" s="1">
        <v>38967</v>
      </c>
      <c r="E343" s="2" t="s">
        <v>73</v>
      </c>
      <c r="F343">
        <v>108</v>
      </c>
      <c r="G343">
        <f>G342+K342-cukier3[[#This Row],[sprzedane kg cukru]]</f>
        <v>4220</v>
      </c>
      <c r="H343">
        <f t="shared" si="6"/>
        <v>0</v>
      </c>
      <c r="I343">
        <f>IF(cukier3[[#This Row],[koniec mies]]=1,IF(cukier3[[#This Row],[ilosc pod koniec dnia]]&lt;5000,1,0),0)</f>
        <v>0</v>
      </c>
      <c r="J343">
        <f>IF(cukier3[[#This Row],[czy okupic]]=1,5000-cukier3[[#This Row],[ilosc pod koniec dnia]],0)</f>
        <v>0</v>
      </c>
      <c r="K343">
        <f>ROUNDUP(cukier3[[#This Row],[ile dokupic]],-3)</f>
        <v>0</v>
      </c>
      <c r="L343">
        <f>IF(cukier3[[#This Row],[zaokra]]&gt;=4000,1,0)</f>
        <v>0</v>
      </c>
    </row>
    <row r="344" spans="3:12" x14ac:dyDescent="0.25">
      <c r="C344">
        <f>MONTH(cukier3[[#This Row],[data]])</f>
        <v>9</v>
      </c>
      <c r="D344" s="1">
        <v>38971</v>
      </c>
      <c r="E344" s="2" t="s">
        <v>20</v>
      </c>
      <c r="F344">
        <v>78</v>
      </c>
      <c r="G344">
        <f>G343+K343-cukier3[[#This Row],[sprzedane kg cukru]]</f>
        <v>4142</v>
      </c>
      <c r="H344">
        <f t="shared" si="6"/>
        <v>0</v>
      </c>
      <c r="I344">
        <f>IF(cukier3[[#This Row],[koniec mies]]=1,IF(cukier3[[#This Row],[ilosc pod koniec dnia]]&lt;5000,1,0),0)</f>
        <v>0</v>
      </c>
      <c r="J344">
        <f>IF(cukier3[[#This Row],[czy okupic]]=1,5000-cukier3[[#This Row],[ilosc pod koniec dnia]],0)</f>
        <v>0</v>
      </c>
      <c r="K344">
        <f>ROUNDUP(cukier3[[#This Row],[ile dokupic]],-3)</f>
        <v>0</v>
      </c>
      <c r="L344">
        <f>IF(cukier3[[#This Row],[zaokra]]&gt;=4000,1,0)</f>
        <v>0</v>
      </c>
    </row>
    <row r="345" spans="3:12" x14ac:dyDescent="0.25">
      <c r="C345">
        <f>MONTH(cukier3[[#This Row],[data]])</f>
        <v>9</v>
      </c>
      <c r="D345" s="1">
        <v>38972</v>
      </c>
      <c r="E345" s="2" t="s">
        <v>9</v>
      </c>
      <c r="F345">
        <v>364</v>
      </c>
      <c r="G345">
        <f>G344+K344-cukier3[[#This Row],[sprzedane kg cukru]]</f>
        <v>3778</v>
      </c>
      <c r="H345">
        <f t="shared" si="6"/>
        <v>0</v>
      </c>
      <c r="I345">
        <f>IF(cukier3[[#This Row],[koniec mies]]=1,IF(cukier3[[#This Row],[ilosc pod koniec dnia]]&lt;5000,1,0),0)</f>
        <v>0</v>
      </c>
      <c r="J345">
        <f>IF(cukier3[[#This Row],[czy okupic]]=1,5000-cukier3[[#This Row],[ilosc pod koniec dnia]],0)</f>
        <v>0</v>
      </c>
      <c r="K345">
        <f>ROUNDUP(cukier3[[#This Row],[ile dokupic]],-3)</f>
        <v>0</v>
      </c>
      <c r="L345">
        <f>IF(cukier3[[#This Row],[zaokra]]&gt;=4000,1,0)</f>
        <v>0</v>
      </c>
    </row>
    <row r="346" spans="3:12" x14ac:dyDescent="0.25">
      <c r="C346">
        <f>MONTH(cukier3[[#This Row],[data]])</f>
        <v>9</v>
      </c>
      <c r="D346" s="1">
        <v>38973</v>
      </c>
      <c r="E346" s="2" t="s">
        <v>68</v>
      </c>
      <c r="F346">
        <v>52</v>
      </c>
      <c r="G346">
        <f>G345+K345-cukier3[[#This Row],[sprzedane kg cukru]]</f>
        <v>3726</v>
      </c>
      <c r="H346">
        <f t="shared" si="6"/>
        <v>0</v>
      </c>
      <c r="I346">
        <f>IF(cukier3[[#This Row],[koniec mies]]=1,IF(cukier3[[#This Row],[ilosc pod koniec dnia]]&lt;5000,1,0),0)</f>
        <v>0</v>
      </c>
      <c r="J346">
        <f>IF(cukier3[[#This Row],[czy okupic]]=1,5000-cukier3[[#This Row],[ilosc pod koniec dnia]],0)</f>
        <v>0</v>
      </c>
      <c r="K346">
        <f>ROUNDUP(cukier3[[#This Row],[ile dokupic]],-3)</f>
        <v>0</v>
      </c>
      <c r="L346">
        <f>IF(cukier3[[#This Row],[zaokra]]&gt;=4000,1,0)</f>
        <v>0</v>
      </c>
    </row>
    <row r="347" spans="3:12" x14ac:dyDescent="0.25">
      <c r="C347">
        <f>MONTH(cukier3[[#This Row],[data]])</f>
        <v>9</v>
      </c>
      <c r="D347" s="1">
        <v>38974</v>
      </c>
      <c r="E347" s="2" t="s">
        <v>104</v>
      </c>
      <c r="F347">
        <v>343</v>
      </c>
      <c r="G347">
        <f>G346+K346-cukier3[[#This Row],[sprzedane kg cukru]]</f>
        <v>3383</v>
      </c>
      <c r="H347">
        <f t="shared" si="6"/>
        <v>0</v>
      </c>
      <c r="I347">
        <f>IF(cukier3[[#This Row],[koniec mies]]=1,IF(cukier3[[#This Row],[ilosc pod koniec dnia]]&lt;5000,1,0),0)</f>
        <v>0</v>
      </c>
      <c r="J347">
        <f>IF(cukier3[[#This Row],[czy okupic]]=1,5000-cukier3[[#This Row],[ilosc pod koniec dnia]],0)</f>
        <v>0</v>
      </c>
      <c r="K347">
        <f>ROUNDUP(cukier3[[#This Row],[ile dokupic]],-3)</f>
        <v>0</v>
      </c>
      <c r="L347">
        <f>IF(cukier3[[#This Row],[zaokra]]&gt;=4000,1,0)</f>
        <v>0</v>
      </c>
    </row>
    <row r="348" spans="3:12" x14ac:dyDescent="0.25">
      <c r="C348">
        <f>MONTH(cukier3[[#This Row],[data]])</f>
        <v>9</v>
      </c>
      <c r="D348" s="1">
        <v>38976</v>
      </c>
      <c r="E348" s="2" t="s">
        <v>54</v>
      </c>
      <c r="F348">
        <v>197</v>
      </c>
      <c r="G348">
        <f>G347+K347-cukier3[[#This Row],[sprzedane kg cukru]]</f>
        <v>3186</v>
      </c>
      <c r="H348">
        <f t="shared" si="6"/>
        <v>0</v>
      </c>
      <c r="I348">
        <f>IF(cukier3[[#This Row],[koniec mies]]=1,IF(cukier3[[#This Row],[ilosc pod koniec dnia]]&lt;5000,1,0),0)</f>
        <v>0</v>
      </c>
      <c r="J348">
        <f>IF(cukier3[[#This Row],[czy okupic]]=1,5000-cukier3[[#This Row],[ilosc pod koniec dnia]],0)</f>
        <v>0</v>
      </c>
      <c r="K348">
        <f>ROUNDUP(cukier3[[#This Row],[ile dokupic]],-3)</f>
        <v>0</v>
      </c>
      <c r="L348">
        <f>IF(cukier3[[#This Row],[zaokra]]&gt;=4000,1,0)</f>
        <v>0</v>
      </c>
    </row>
    <row r="349" spans="3:12" x14ac:dyDescent="0.25">
      <c r="C349">
        <f>MONTH(cukier3[[#This Row],[data]])</f>
        <v>9</v>
      </c>
      <c r="D349" s="1">
        <v>38977</v>
      </c>
      <c r="E349" s="2" t="s">
        <v>126</v>
      </c>
      <c r="F349">
        <v>4</v>
      </c>
      <c r="G349">
        <f>G348+K348-cukier3[[#This Row],[sprzedane kg cukru]]</f>
        <v>3182</v>
      </c>
      <c r="H349">
        <f t="shared" si="6"/>
        <v>0</v>
      </c>
      <c r="I349">
        <f>IF(cukier3[[#This Row],[koniec mies]]=1,IF(cukier3[[#This Row],[ilosc pod koniec dnia]]&lt;5000,1,0),0)</f>
        <v>0</v>
      </c>
      <c r="J349">
        <f>IF(cukier3[[#This Row],[czy okupic]]=1,5000-cukier3[[#This Row],[ilosc pod koniec dnia]],0)</f>
        <v>0</v>
      </c>
      <c r="K349">
        <f>ROUNDUP(cukier3[[#This Row],[ile dokupic]],-3)</f>
        <v>0</v>
      </c>
      <c r="L349">
        <f>IF(cukier3[[#This Row],[zaokra]]&gt;=4000,1,0)</f>
        <v>0</v>
      </c>
    </row>
    <row r="350" spans="3:12" x14ac:dyDescent="0.25">
      <c r="C350">
        <f>MONTH(cukier3[[#This Row],[data]])</f>
        <v>9</v>
      </c>
      <c r="D350" s="1">
        <v>38978</v>
      </c>
      <c r="E350" s="2" t="s">
        <v>127</v>
      </c>
      <c r="F350">
        <v>8</v>
      </c>
      <c r="G350">
        <f>G349+K349-cukier3[[#This Row],[sprzedane kg cukru]]</f>
        <v>3174</v>
      </c>
      <c r="H350">
        <f t="shared" si="6"/>
        <v>0</v>
      </c>
      <c r="I350">
        <f>IF(cukier3[[#This Row],[koniec mies]]=1,IF(cukier3[[#This Row],[ilosc pod koniec dnia]]&lt;5000,1,0),0)</f>
        <v>0</v>
      </c>
      <c r="J350">
        <f>IF(cukier3[[#This Row],[czy okupic]]=1,5000-cukier3[[#This Row],[ilosc pod koniec dnia]],0)</f>
        <v>0</v>
      </c>
      <c r="K350">
        <f>ROUNDUP(cukier3[[#This Row],[ile dokupic]],-3)</f>
        <v>0</v>
      </c>
      <c r="L350">
        <f>IF(cukier3[[#This Row],[zaokra]]&gt;=4000,1,0)</f>
        <v>0</v>
      </c>
    </row>
    <row r="351" spans="3:12" x14ac:dyDescent="0.25">
      <c r="C351">
        <f>MONTH(cukier3[[#This Row],[data]])</f>
        <v>9</v>
      </c>
      <c r="D351" s="1">
        <v>38978</v>
      </c>
      <c r="E351" s="2" t="s">
        <v>58</v>
      </c>
      <c r="F351">
        <v>11</v>
      </c>
      <c r="G351">
        <f>G350+K350-cukier3[[#This Row],[sprzedane kg cukru]]</f>
        <v>3163</v>
      </c>
      <c r="H351">
        <f t="shared" si="6"/>
        <v>0</v>
      </c>
      <c r="I351">
        <f>IF(cukier3[[#This Row],[koniec mies]]=1,IF(cukier3[[#This Row],[ilosc pod koniec dnia]]&lt;5000,1,0),0)</f>
        <v>0</v>
      </c>
      <c r="J351">
        <f>IF(cukier3[[#This Row],[czy okupic]]=1,5000-cukier3[[#This Row],[ilosc pod koniec dnia]],0)</f>
        <v>0</v>
      </c>
      <c r="K351">
        <f>ROUNDUP(cukier3[[#This Row],[ile dokupic]],-3)</f>
        <v>0</v>
      </c>
      <c r="L351">
        <f>IF(cukier3[[#This Row],[zaokra]]&gt;=4000,1,0)</f>
        <v>0</v>
      </c>
    </row>
    <row r="352" spans="3:12" x14ac:dyDescent="0.25">
      <c r="C352">
        <f>MONTH(cukier3[[#This Row],[data]])</f>
        <v>9</v>
      </c>
      <c r="D352" s="1">
        <v>38978</v>
      </c>
      <c r="E352" s="2" t="s">
        <v>74</v>
      </c>
      <c r="F352">
        <v>10</v>
      </c>
      <c r="G352">
        <f>G351+K351-cukier3[[#This Row],[sprzedane kg cukru]]</f>
        <v>3153</v>
      </c>
      <c r="H352">
        <f t="shared" si="6"/>
        <v>0</v>
      </c>
      <c r="I352">
        <f>IF(cukier3[[#This Row],[koniec mies]]=1,IF(cukier3[[#This Row],[ilosc pod koniec dnia]]&lt;5000,1,0),0)</f>
        <v>0</v>
      </c>
      <c r="J352">
        <f>IF(cukier3[[#This Row],[czy okupic]]=1,5000-cukier3[[#This Row],[ilosc pod koniec dnia]],0)</f>
        <v>0</v>
      </c>
      <c r="K352">
        <f>ROUNDUP(cukier3[[#This Row],[ile dokupic]],-3)</f>
        <v>0</v>
      </c>
      <c r="L352">
        <f>IF(cukier3[[#This Row],[zaokra]]&gt;=4000,1,0)</f>
        <v>0</v>
      </c>
    </row>
    <row r="353" spans="3:12" x14ac:dyDescent="0.25">
      <c r="C353">
        <f>MONTH(cukier3[[#This Row],[data]])</f>
        <v>9</v>
      </c>
      <c r="D353" s="1">
        <v>38981</v>
      </c>
      <c r="E353" s="2" t="s">
        <v>63</v>
      </c>
      <c r="F353">
        <v>96</v>
      </c>
      <c r="G353">
        <f>G352+K352-cukier3[[#This Row],[sprzedane kg cukru]]</f>
        <v>3057</v>
      </c>
      <c r="H353">
        <f t="shared" si="6"/>
        <v>0</v>
      </c>
      <c r="I353">
        <f>IF(cukier3[[#This Row],[koniec mies]]=1,IF(cukier3[[#This Row],[ilosc pod koniec dnia]]&lt;5000,1,0),0)</f>
        <v>0</v>
      </c>
      <c r="J353">
        <f>IF(cukier3[[#This Row],[czy okupic]]=1,5000-cukier3[[#This Row],[ilosc pod koniec dnia]],0)</f>
        <v>0</v>
      </c>
      <c r="K353">
        <f>ROUNDUP(cukier3[[#This Row],[ile dokupic]],-3)</f>
        <v>0</v>
      </c>
      <c r="L353">
        <f>IF(cukier3[[#This Row],[zaokra]]&gt;=4000,1,0)</f>
        <v>0</v>
      </c>
    </row>
    <row r="354" spans="3:12" x14ac:dyDescent="0.25">
      <c r="C354">
        <f>MONTH(cukier3[[#This Row],[data]])</f>
        <v>9</v>
      </c>
      <c r="D354" s="1">
        <v>38981</v>
      </c>
      <c r="E354" s="2" t="s">
        <v>57</v>
      </c>
      <c r="F354">
        <v>30</v>
      </c>
      <c r="G354">
        <f>G353+K353-cukier3[[#This Row],[sprzedane kg cukru]]</f>
        <v>3027</v>
      </c>
      <c r="H354">
        <f t="shared" si="6"/>
        <v>0</v>
      </c>
      <c r="I354">
        <f>IF(cukier3[[#This Row],[koniec mies]]=1,IF(cukier3[[#This Row],[ilosc pod koniec dnia]]&lt;5000,1,0),0)</f>
        <v>0</v>
      </c>
      <c r="J354">
        <f>IF(cukier3[[#This Row],[czy okupic]]=1,5000-cukier3[[#This Row],[ilosc pod koniec dnia]],0)</f>
        <v>0</v>
      </c>
      <c r="K354">
        <f>ROUNDUP(cukier3[[#This Row],[ile dokupic]],-3)</f>
        <v>0</v>
      </c>
      <c r="L354">
        <f>IF(cukier3[[#This Row],[zaokra]]&gt;=4000,1,0)</f>
        <v>0</v>
      </c>
    </row>
    <row r="355" spans="3:12" x14ac:dyDescent="0.25">
      <c r="C355">
        <f>MONTH(cukier3[[#This Row],[data]])</f>
        <v>9</v>
      </c>
      <c r="D355" s="1">
        <v>38982</v>
      </c>
      <c r="E355" s="2" t="s">
        <v>128</v>
      </c>
      <c r="F355">
        <v>17</v>
      </c>
      <c r="G355">
        <f>G354+K354-cukier3[[#This Row],[sprzedane kg cukru]]</f>
        <v>3010</v>
      </c>
      <c r="H355">
        <f t="shared" si="6"/>
        <v>0</v>
      </c>
      <c r="I355">
        <f>IF(cukier3[[#This Row],[koniec mies]]=1,IF(cukier3[[#This Row],[ilosc pod koniec dnia]]&lt;5000,1,0),0)</f>
        <v>0</v>
      </c>
      <c r="J355">
        <f>IF(cukier3[[#This Row],[czy okupic]]=1,5000-cukier3[[#This Row],[ilosc pod koniec dnia]],0)</f>
        <v>0</v>
      </c>
      <c r="K355">
        <f>ROUNDUP(cukier3[[#This Row],[ile dokupic]],-3)</f>
        <v>0</v>
      </c>
      <c r="L355">
        <f>IF(cukier3[[#This Row],[zaokra]]&gt;=4000,1,0)</f>
        <v>0</v>
      </c>
    </row>
    <row r="356" spans="3:12" x14ac:dyDescent="0.25">
      <c r="C356">
        <f>MONTH(cukier3[[#This Row],[data]])</f>
        <v>9</v>
      </c>
      <c r="D356" s="1">
        <v>38985</v>
      </c>
      <c r="E356" s="2" t="s">
        <v>124</v>
      </c>
      <c r="F356">
        <v>17</v>
      </c>
      <c r="G356">
        <f>G355+K355-cukier3[[#This Row],[sprzedane kg cukru]]</f>
        <v>2993</v>
      </c>
      <c r="H356">
        <f t="shared" si="6"/>
        <v>0</v>
      </c>
      <c r="I356">
        <f>IF(cukier3[[#This Row],[koniec mies]]=1,IF(cukier3[[#This Row],[ilosc pod koniec dnia]]&lt;5000,1,0),0)</f>
        <v>0</v>
      </c>
      <c r="J356">
        <f>IF(cukier3[[#This Row],[czy okupic]]=1,5000-cukier3[[#This Row],[ilosc pod koniec dnia]],0)</f>
        <v>0</v>
      </c>
      <c r="K356">
        <f>ROUNDUP(cukier3[[#This Row],[ile dokupic]],-3)</f>
        <v>0</v>
      </c>
      <c r="L356">
        <f>IF(cukier3[[#This Row],[zaokra]]&gt;=4000,1,0)</f>
        <v>0</v>
      </c>
    </row>
    <row r="357" spans="3:12" x14ac:dyDescent="0.25">
      <c r="C357">
        <f>MONTH(cukier3[[#This Row],[data]])</f>
        <v>9</v>
      </c>
      <c r="D357" s="1">
        <v>38985</v>
      </c>
      <c r="E357" s="2" t="s">
        <v>14</v>
      </c>
      <c r="F357">
        <v>180</v>
      </c>
      <c r="G357">
        <f>G356+K356-cukier3[[#This Row],[sprzedane kg cukru]]</f>
        <v>2813</v>
      </c>
      <c r="H357">
        <f t="shared" si="6"/>
        <v>0</v>
      </c>
      <c r="I357">
        <f>IF(cukier3[[#This Row],[koniec mies]]=1,IF(cukier3[[#This Row],[ilosc pod koniec dnia]]&lt;5000,1,0),0)</f>
        <v>0</v>
      </c>
      <c r="J357">
        <f>IF(cukier3[[#This Row],[czy okupic]]=1,5000-cukier3[[#This Row],[ilosc pod koniec dnia]],0)</f>
        <v>0</v>
      </c>
      <c r="K357">
        <f>ROUNDUP(cukier3[[#This Row],[ile dokupic]],-3)</f>
        <v>0</v>
      </c>
      <c r="L357">
        <f>IF(cukier3[[#This Row],[zaokra]]&gt;=4000,1,0)</f>
        <v>0</v>
      </c>
    </row>
    <row r="358" spans="3:12" x14ac:dyDescent="0.25">
      <c r="C358">
        <f>MONTH(cukier3[[#This Row],[data]])</f>
        <v>9</v>
      </c>
      <c r="D358" s="1">
        <v>38985</v>
      </c>
      <c r="E358" s="2" t="s">
        <v>33</v>
      </c>
      <c r="F358">
        <v>94</v>
      </c>
      <c r="G358">
        <f>G357+K357-cukier3[[#This Row],[sprzedane kg cukru]]</f>
        <v>2719</v>
      </c>
      <c r="H358">
        <f t="shared" si="6"/>
        <v>0</v>
      </c>
      <c r="I358">
        <f>IF(cukier3[[#This Row],[koniec mies]]=1,IF(cukier3[[#This Row],[ilosc pod koniec dnia]]&lt;5000,1,0),0)</f>
        <v>0</v>
      </c>
      <c r="J358">
        <f>IF(cukier3[[#This Row],[czy okupic]]=1,5000-cukier3[[#This Row],[ilosc pod koniec dnia]],0)</f>
        <v>0</v>
      </c>
      <c r="K358">
        <f>ROUNDUP(cukier3[[#This Row],[ile dokupic]],-3)</f>
        <v>0</v>
      </c>
      <c r="L358">
        <f>IF(cukier3[[#This Row],[zaokra]]&gt;=4000,1,0)</f>
        <v>0</v>
      </c>
    </row>
    <row r="359" spans="3:12" x14ac:dyDescent="0.25">
      <c r="C359">
        <f>MONTH(cukier3[[#This Row],[data]])</f>
        <v>9</v>
      </c>
      <c r="D359" s="1">
        <v>38986</v>
      </c>
      <c r="E359" s="2" t="s">
        <v>41</v>
      </c>
      <c r="F359">
        <v>45</v>
      </c>
      <c r="G359">
        <f>G358+K358-cukier3[[#This Row],[sprzedane kg cukru]]</f>
        <v>2674</v>
      </c>
      <c r="H359">
        <f t="shared" si="6"/>
        <v>0</v>
      </c>
      <c r="I359">
        <f>IF(cukier3[[#This Row],[koniec mies]]=1,IF(cukier3[[#This Row],[ilosc pod koniec dnia]]&lt;5000,1,0),0)</f>
        <v>0</v>
      </c>
      <c r="J359">
        <f>IF(cukier3[[#This Row],[czy okupic]]=1,5000-cukier3[[#This Row],[ilosc pod koniec dnia]],0)</f>
        <v>0</v>
      </c>
      <c r="K359">
        <f>ROUNDUP(cukier3[[#This Row],[ile dokupic]],-3)</f>
        <v>0</v>
      </c>
      <c r="L359">
        <f>IF(cukier3[[#This Row],[zaokra]]&gt;=4000,1,0)</f>
        <v>0</v>
      </c>
    </row>
    <row r="360" spans="3:12" x14ac:dyDescent="0.25">
      <c r="C360">
        <f>MONTH(cukier3[[#This Row],[data]])</f>
        <v>9</v>
      </c>
      <c r="D360" s="1">
        <v>38987</v>
      </c>
      <c r="E360" s="2" t="s">
        <v>9</v>
      </c>
      <c r="F360">
        <v>380</v>
      </c>
      <c r="G360">
        <f>G359+K359-cukier3[[#This Row],[sprzedane kg cukru]]</f>
        <v>2294</v>
      </c>
      <c r="H360">
        <f t="shared" si="6"/>
        <v>0</v>
      </c>
      <c r="I360">
        <f>IF(cukier3[[#This Row],[koniec mies]]=1,IF(cukier3[[#This Row],[ilosc pod koniec dnia]]&lt;5000,1,0),0)</f>
        <v>0</v>
      </c>
      <c r="J360">
        <f>IF(cukier3[[#This Row],[czy okupic]]=1,5000-cukier3[[#This Row],[ilosc pod koniec dnia]],0)</f>
        <v>0</v>
      </c>
      <c r="K360">
        <f>ROUNDUP(cukier3[[#This Row],[ile dokupic]],-3)</f>
        <v>0</v>
      </c>
      <c r="L360">
        <f>IF(cukier3[[#This Row],[zaokra]]&gt;=4000,1,0)</f>
        <v>0</v>
      </c>
    </row>
    <row r="361" spans="3:12" x14ac:dyDescent="0.25">
      <c r="C361">
        <f>MONTH(cukier3[[#This Row],[data]])</f>
        <v>9</v>
      </c>
      <c r="D361" s="1">
        <v>38987</v>
      </c>
      <c r="E361" s="2" t="s">
        <v>45</v>
      </c>
      <c r="F361">
        <v>5</v>
      </c>
      <c r="G361">
        <f>G360+K360-cukier3[[#This Row],[sprzedane kg cukru]]</f>
        <v>2289</v>
      </c>
      <c r="H361">
        <f t="shared" si="6"/>
        <v>1</v>
      </c>
      <c r="I361">
        <f>IF(cukier3[[#This Row],[koniec mies]]=1,IF(cukier3[[#This Row],[ilosc pod koniec dnia]]&lt;5000,1,0),0)</f>
        <v>1</v>
      </c>
      <c r="J361">
        <f>IF(cukier3[[#This Row],[czy okupic]]=1,5000-cukier3[[#This Row],[ilosc pod koniec dnia]],0)</f>
        <v>2711</v>
      </c>
      <c r="K361">
        <f>ROUNDUP(cukier3[[#This Row],[ile dokupic]],-3)</f>
        <v>3000</v>
      </c>
      <c r="L361">
        <f>IF(cukier3[[#This Row],[zaokra]]&gt;=4000,1,0)</f>
        <v>0</v>
      </c>
    </row>
    <row r="362" spans="3:12" x14ac:dyDescent="0.25">
      <c r="C362">
        <f>MONTH(cukier3[[#This Row],[data]])</f>
        <v>10</v>
      </c>
      <c r="D362" s="1">
        <v>38991</v>
      </c>
      <c r="E362" s="2" t="s">
        <v>39</v>
      </c>
      <c r="F362">
        <v>170</v>
      </c>
      <c r="G362">
        <f>G361+K361-cukier3[[#This Row],[sprzedane kg cukru]]</f>
        <v>5119</v>
      </c>
      <c r="H362">
        <f t="shared" si="6"/>
        <v>0</v>
      </c>
      <c r="I362">
        <f>IF(cukier3[[#This Row],[koniec mies]]=1,IF(cukier3[[#This Row],[ilosc pod koniec dnia]]&lt;5000,1,0),0)</f>
        <v>0</v>
      </c>
      <c r="J362">
        <f>IF(cukier3[[#This Row],[czy okupic]]=1,5000-cukier3[[#This Row],[ilosc pod koniec dnia]],0)</f>
        <v>0</v>
      </c>
      <c r="K362">
        <f>ROUNDUP(cukier3[[#This Row],[ile dokupic]],-3)</f>
        <v>0</v>
      </c>
      <c r="L362">
        <f>IF(cukier3[[#This Row],[zaokra]]&gt;=4000,1,0)</f>
        <v>0</v>
      </c>
    </row>
    <row r="363" spans="3:12" x14ac:dyDescent="0.25">
      <c r="C363">
        <f>MONTH(cukier3[[#This Row],[data]])</f>
        <v>10</v>
      </c>
      <c r="D363" s="1">
        <v>38995</v>
      </c>
      <c r="E363" s="2" t="s">
        <v>47</v>
      </c>
      <c r="F363">
        <v>198</v>
      </c>
      <c r="G363">
        <f>G362+K362-cukier3[[#This Row],[sprzedane kg cukru]]</f>
        <v>4921</v>
      </c>
      <c r="H363">
        <f t="shared" si="6"/>
        <v>0</v>
      </c>
      <c r="I363">
        <f>IF(cukier3[[#This Row],[koniec mies]]=1,IF(cukier3[[#This Row],[ilosc pod koniec dnia]]&lt;5000,1,0),0)</f>
        <v>0</v>
      </c>
      <c r="J363">
        <f>IF(cukier3[[#This Row],[czy okupic]]=1,5000-cukier3[[#This Row],[ilosc pod koniec dnia]],0)</f>
        <v>0</v>
      </c>
      <c r="K363">
        <f>ROUNDUP(cukier3[[#This Row],[ile dokupic]],-3)</f>
        <v>0</v>
      </c>
      <c r="L363">
        <f>IF(cukier3[[#This Row],[zaokra]]&gt;=4000,1,0)</f>
        <v>0</v>
      </c>
    </row>
    <row r="364" spans="3:12" x14ac:dyDescent="0.25">
      <c r="C364">
        <f>MONTH(cukier3[[#This Row],[data]])</f>
        <v>10</v>
      </c>
      <c r="D364" s="1">
        <v>38998</v>
      </c>
      <c r="E364" s="2" t="s">
        <v>19</v>
      </c>
      <c r="F364">
        <v>283</v>
      </c>
      <c r="G364">
        <f>G363+K363-cukier3[[#This Row],[sprzedane kg cukru]]</f>
        <v>4638</v>
      </c>
      <c r="H364">
        <f t="shared" si="6"/>
        <v>0</v>
      </c>
      <c r="I364">
        <f>IF(cukier3[[#This Row],[koniec mies]]=1,IF(cukier3[[#This Row],[ilosc pod koniec dnia]]&lt;5000,1,0),0)</f>
        <v>0</v>
      </c>
      <c r="J364">
        <f>IF(cukier3[[#This Row],[czy okupic]]=1,5000-cukier3[[#This Row],[ilosc pod koniec dnia]],0)</f>
        <v>0</v>
      </c>
      <c r="K364">
        <f>ROUNDUP(cukier3[[#This Row],[ile dokupic]],-3)</f>
        <v>0</v>
      </c>
      <c r="L364">
        <f>IF(cukier3[[#This Row],[zaokra]]&gt;=4000,1,0)</f>
        <v>0</v>
      </c>
    </row>
    <row r="365" spans="3:12" x14ac:dyDescent="0.25">
      <c r="C365">
        <f>MONTH(cukier3[[#This Row],[data]])</f>
        <v>10</v>
      </c>
      <c r="D365" s="1">
        <v>39001</v>
      </c>
      <c r="E365" s="2" t="s">
        <v>125</v>
      </c>
      <c r="F365">
        <v>42</v>
      </c>
      <c r="G365">
        <f>G364+K364-cukier3[[#This Row],[sprzedane kg cukru]]</f>
        <v>4596</v>
      </c>
      <c r="H365">
        <f t="shared" si="6"/>
        <v>0</v>
      </c>
      <c r="I365">
        <f>IF(cukier3[[#This Row],[koniec mies]]=1,IF(cukier3[[#This Row],[ilosc pod koniec dnia]]&lt;5000,1,0),0)</f>
        <v>0</v>
      </c>
      <c r="J365">
        <f>IF(cukier3[[#This Row],[czy okupic]]=1,5000-cukier3[[#This Row],[ilosc pod koniec dnia]],0)</f>
        <v>0</v>
      </c>
      <c r="K365">
        <f>ROUNDUP(cukier3[[#This Row],[ile dokupic]],-3)</f>
        <v>0</v>
      </c>
      <c r="L365">
        <f>IF(cukier3[[#This Row],[zaokra]]&gt;=4000,1,0)</f>
        <v>0</v>
      </c>
    </row>
    <row r="366" spans="3:12" x14ac:dyDescent="0.25">
      <c r="C366">
        <f>MONTH(cukier3[[#This Row],[data]])</f>
        <v>10</v>
      </c>
      <c r="D366" s="1">
        <v>39003</v>
      </c>
      <c r="E366" s="2" t="s">
        <v>8</v>
      </c>
      <c r="F366">
        <v>163</v>
      </c>
      <c r="G366">
        <f>G365+K365-cukier3[[#This Row],[sprzedane kg cukru]]</f>
        <v>4433</v>
      </c>
      <c r="H366">
        <f t="shared" si="6"/>
        <v>0</v>
      </c>
      <c r="I366">
        <f>IF(cukier3[[#This Row],[koniec mies]]=1,IF(cukier3[[#This Row],[ilosc pod koniec dnia]]&lt;5000,1,0),0)</f>
        <v>0</v>
      </c>
      <c r="J366">
        <f>IF(cukier3[[#This Row],[czy okupic]]=1,5000-cukier3[[#This Row],[ilosc pod koniec dnia]],0)</f>
        <v>0</v>
      </c>
      <c r="K366">
        <f>ROUNDUP(cukier3[[#This Row],[ile dokupic]],-3)</f>
        <v>0</v>
      </c>
      <c r="L366">
        <f>IF(cukier3[[#This Row],[zaokra]]&gt;=4000,1,0)</f>
        <v>0</v>
      </c>
    </row>
    <row r="367" spans="3:12" x14ac:dyDescent="0.25">
      <c r="C367">
        <f>MONTH(cukier3[[#This Row],[data]])</f>
        <v>10</v>
      </c>
      <c r="D367" s="1">
        <v>39009</v>
      </c>
      <c r="E367" s="2" t="s">
        <v>19</v>
      </c>
      <c r="F367">
        <v>115</v>
      </c>
      <c r="G367">
        <f>G366+K366-cukier3[[#This Row],[sprzedane kg cukru]]</f>
        <v>4318</v>
      </c>
      <c r="H367">
        <f t="shared" si="6"/>
        <v>0</v>
      </c>
      <c r="I367">
        <f>IF(cukier3[[#This Row],[koniec mies]]=1,IF(cukier3[[#This Row],[ilosc pod koniec dnia]]&lt;5000,1,0),0)</f>
        <v>0</v>
      </c>
      <c r="J367">
        <f>IF(cukier3[[#This Row],[czy okupic]]=1,5000-cukier3[[#This Row],[ilosc pod koniec dnia]],0)</f>
        <v>0</v>
      </c>
      <c r="K367">
        <f>ROUNDUP(cukier3[[#This Row],[ile dokupic]],-3)</f>
        <v>0</v>
      </c>
      <c r="L367">
        <f>IF(cukier3[[#This Row],[zaokra]]&gt;=4000,1,0)</f>
        <v>0</v>
      </c>
    </row>
    <row r="368" spans="3:12" x14ac:dyDescent="0.25">
      <c r="C368">
        <f>MONTH(cukier3[[#This Row],[data]])</f>
        <v>10</v>
      </c>
      <c r="D368" s="1">
        <v>39014</v>
      </c>
      <c r="E368" s="2" t="s">
        <v>73</v>
      </c>
      <c r="F368">
        <v>75</v>
      </c>
      <c r="G368">
        <f>G367+K367-cukier3[[#This Row],[sprzedane kg cukru]]</f>
        <v>4243</v>
      </c>
      <c r="H368">
        <f t="shared" si="6"/>
        <v>0</v>
      </c>
      <c r="I368">
        <f>IF(cukier3[[#This Row],[koniec mies]]=1,IF(cukier3[[#This Row],[ilosc pod koniec dnia]]&lt;5000,1,0),0)</f>
        <v>0</v>
      </c>
      <c r="J368">
        <f>IF(cukier3[[#This Row],[czy okupic]]=1,5000-cukier3[[#This Row],[ilosc pod koniec dnia]],0)</f>
        <v>0</v>
      </c>
      <c r="K368">
        <f>ROUNDUP(cukier3[[#This Row],[ile dokupic]],-3)</f>
        <v>0</v>
      </c>
      <c r="L368">
        <f>IF(cukier3[[#This Row],[zaokra]]&gt;=4000,1,0)</f>
        <v>0</v>
      </c>
    </row>
    <row r="369" spans="3:12" x14ac:dyDescent="0.25">
      <c r="C369">
        <f>MONTH(cukier3[[#This Row],[data]])</f>
        <v>10</v>
      </c>
      <c r="D369" s="1">
        <v>39015</v>
      </c>
      <c r="E369" s="2" t="s">
        <v>47</v>
      </c>
      <c r="F369">
        <v>403</v>
      </c>
      <c r="G369">
        <f>G368+K368-cukier3[[#This Row],[sprzedane kg cukru]]</f>
        <v>3840</v>
      </c>
      <c r="H369">
        <f t="shared" si="6"/>
        <v>0</v>
      </c>
      <c r="I369">
        <f>IF(cukier3[[#This Row],[koniec mies]]=1,IF(cukier3[[#This Row],[ilosc pod koniec dnia]]&lt;5000,1,0),0)</f>
        <v>0</v>
      </c>
      <c r="J369">
        <f>IF(cukier3[[#This Row],[czy okupic]]=1,5000-cukier3[[#This Row],[ilosc pod koniec dnia]],0)</f>
        <v>0</v>
      </c>
      <c r="K369">
        <f>ROUNDUP(cukier3[[#This Row],[ile dokupic]],-3)</f>
        <v>0</v>
      </c>
      <c r="L369">
        <f>IF(cukier3[[#This Row],[zaokra]]&gt;=4000,1,0)</f>
        <v>0</v>
      </c>
    </row>
    <row r="370" spans="3:12" x14ac:dyDescent="0.25">
      <c r="C370">
        <f>MONTH(cukier3[[#This Row],[data]])</f>
        <v>10</v>
      </c>
      <c r="D370" s="1">
        <v>39019</v>
      </c>
      <c r="E370" s="2" t="s">
        <v>19</v>
      </c>
      <c r="F370">
        <v>465</v>
      </c>
      <c r="G370">
        <f>G369+K369-cukier3[[#This Row],[sprzedane kg cukru]]</f>
        <v>3375</v>
      </c>
      <c r="H370">
        <f t="shared" si="6"/>
        <v>0</v>
      </c>
      <c r="I370">
        <f>IF(cukier3[[#This Row],[koniec mies]]=1,IF(cukier3[[#This Row],[ilosc pod koniec dnia]]&lt;5000,1,0),0)</f>
        <v>0</v>
      </c>
      <c r="J370">
        <f>IF(cukier3[[#This Row],[czy okupic]]=1,5000-cukier3[[#This Row],[ilosc pod koniec dnia]],0)</f>
        <v>0</v>
      </c>
      <c r="K370">
        <f>ROUNDUP(cukier3[[#This Row],[ile dokupic]],-3)</f>
        <v>0</v>
      </c>
      <c r="L370">
        <f>IF(cukier3[[#This Row],[zaokra]]&gt;=4000,1,0)</f>
        <v>0</v>
      </c>
    </row>
    <row r="371" spans="3:12" x14ac:dyDescent="0.25">
      <c r="C371">
        <f>MONTH(cukier3[[#This Row],[data]])</f>
        <v>10</v>
      </c>
      <c r="D371" s="1">
        <v>39021</v>
      </c>
      <c r="E371" s="2" t="s">
        <v>8</v>
      </c>
      <c r="F371">
        <v>194</v>
      </c>
      <c r="G371">
        <f>G370+K370-cukier3[[#This Row],[sprzedane kg cukru]]</f>
        <v>3181</v>
      </c>
      <c r="H371">
        <f t="shared" si="6"/>
        <v>0</v>
      </c>
      <c r="I371">
        <f>IF(cukier3[[#This Row],[koniec mies]]=1,IF(cukier3[[#This Row],[ilosc pod koniec dnia]]&lt;5000,1,0),0)</f>
        <v>0</v>
      </c>
      <c r="J371">
        <f>IF(cukier3[[#This Row],[czy okupic]]=1,5000-cukier3[[#This Row],[ilosc pod koniec dnia]],0)</f>
        <v>0</v>
      </c>
      <c r="K371">
        <f>ROUNDUP(cukier3[[#This Row],[ile dokupic]],-3)</f>
        <v>0</v>
      </c>
      <c r="L371">
        <f>IF(cukier3[[#This Row],[zaokra]]&gt;=4000,1,0)</f>
        <v>0</v>
      </c>
    </row>
    <row r="372" spans="3:12" x14ac:dyDescent="0.25">
      <c r="C372">
        <f>MONTH(cukier3[[#This Row],[data]])</f>
        <v>10</v>
      </c>
      <c r="D372" s="1">
        <v>39021</v>
      </c>
      <c r="E372" s="2" t="s">
        <v>71</v>
      </c>
      <c r="F372">
        <v>122</v>
      </c>
      <c r="G372">
        <f>G371+K371-cukier3[[#This Row],[sprzedane kg cukru]]</f>
        <v>3059</v>
      </c>
      <c r="H372">
        <f t="shared" si="6"/>
        <v>0</v>
      </c>
      <c r="I372">
        <f>IF(cukier3[[#This Row],[koniec mies]]=1,IF(cukier3[[#This Row],[ilosc pod koniec dnia]]&lt;5000,1,0),0)</f>
        <v>0</v>
      </c>
      <c r="J372">
        <f>IF(cukier3[[#This Row],[czy okupic]]=1,5000-cukier3[[#This Row],[ilosc pod koniec dnia]],0)</f>
        <v>0</v>
      </c>
      <c r="K372">
        <f>ROUNDUP(cukier3[[#This Row],[ile dokupic]],-3)</f>
        <v>0</v>
      </c>
      <c r="L372">
        <f>IF(cukier3[[#This Row],[zaokra]]&gt;=4000,1,0)</f>
        <v>0</v>
      </c>
    </row>
    <row r="373" spans="3:12" x14ac:dyDescent="0.25">
      <c r="C373">
        <f>MONTH(cukier3[[#This Row],[data]])</f>
        <v>10</v>
      </c>
      <c r="D373" s="1">
        <v>39021</v>
      </c>
      <c r="E373" s="2" t="s">
        <v>21</v>
      </c>
      <c r="F373">
        <v>186</v>
      </c>
      <c r="G373">
        <f>G372+K372-cukier3[[#This Row],[sprzedane kg cukru]]</f>
        <v>2873</v>
      </c>
      <c r="H373">
        <f t="shared" si="6"/>
        <v>1</v>
      </c>
      <c r="I373">
        <f>IF(cukier3[[#This Row],[koniec mies]]=1,IF(cukier3[[#This Row],[ilosc pod koniec dnia]]&lt;5000,1,0),0)</f>
        <v>1</v>
      </c>
      <c r="J373">
        <f>IF(cukier3[[#This Row],[czy okupic]]=1,5000-cukier3[[#This Row],[ilosc pod koniec dnia]],0)</f>
        <v>2127</v>
      </c>
      <c r="K373">
        <f>ROUNDUP(cukier3[[#This Row],[ile dokupic]],-3)</f>
        <v>3000</v>
      </c>
      <c r="L373">
        <f>IF(cukier3[[#This Row],[zaokra]]&gt;=4000,1,0)</f>
        <v>0</v>
      </c>
    </row>
    <row r="374" spans="3:12" x14ac:dyDescent="0.25">
      <c r="C374">
        <f>MONTH(cukier3[[#This Row],[data]])</f>
        <v>11</v>
      </c>
      <c r="D374" s="1">
        <v>39026</v>
      </c>
      <c r="E374" s="2" t="s">
        <v>14</v>
      </c>
      <c r="F374">
        <v>137</v>
      </c>
      <c r="G374">
        <f>G373+K373-cukier3[[#This Row],[sprzedane kg cukru]]</f>
        <v>5736</v>
      </c>
      <c r="H374">
        <f t="shared" si="6"/>
        <v>0</v>
      </c>
      <c r="I374">
        <f>IF(cukier3[[#This Row],[koniec mies]]=1,IF(cukier3[[#This Row],[ilosc pod koniec dnia]]&lt;5000,1,0),0)</f>
        <v>0</v>
      </c>
      <c r="J374">
        <f>IF(cukier3[[#This Row],[czy okupic]]=1,5000-cukier3[[#This Row],[ilosc pod koniec dnia]],0)</f>
        <v>0</v>
      </c>
      <c r="K374">
        <f>ROUNDUP(cukier3[[#This Row],[ile dokupic]],-3)</f>
        <v>0</v>
      </c>
      <c r="L374">
        <f>IF(cukier3[[#This Row],[zaokra]]&gt;=4000,1,0)</f>
        <v>0</v>
      </c>
    </row>
    <row r="375" spans="3:12" x14ac:dyDescent="0.25">
      <c r="C375">
        <f>MONTH(cukier3[[#This Row],[data]])</f>
        <v>11</v>
      </c>
      <c r="D375" s="1">
        <v>39029</v>
      </c>
      <c r="E375" s="2" t="s">
        <v>81</v>
      </c>
      <c r="F375">
        <v>10</v>
      </c>
      <c r="G375">
        <f>G374+K374-cukier3[[#This Row],[sprzedane kg cukru]]</f>
        <v>5726</v>
      </c>
      <c r="H375">
        <f t="shared" si="6"/>
        <v>0</v>
      </c>
      <c r="I375">
        <f>IF(cukier3[[#This Row],[koniec mies]]=1,IF(cukier3[[#This Row],[ilosc pod koniec dnia]]&lt;5000,1,0),0)</f>
        <v>0</v>
      </c>
      <c r="J375">
        <f>IF(cukier3[[#This Row],[czy okupic]]=1,5000-cukier3[[#This Row],[ilosc pod koniec dnia]],0)</f>
        <v>0</v>
      </c>
      <c r="K375">
        <f>ROUNDUP(cukier3[[#This Row],[ile dokupic]],-3)</f>
        <v>0</v>
      </c>
      <c r="L375">
        <f>IF(cukier3[[#This Row],[zaokra]]&gt;=4000,1,0)</f>
        <v>0</v>
      </c>
    </row>
    <row r="376" spans="3:12" x14ac:dyDescent="0.25">
      <c r="C376">
        <f>MONTH(cukier3[[#This Row],[data]])</f>
        <v>11</v>
      </c>
      <c r="D376" s="1">
        <v>39032</v>
      </c>
      <c r="E376" s="2" t="s">
        <v>52</v>
      </c>
      <c r="F376">
        <v>437</v>
      </c>
      <c r="G376">
        <f>G375+K375-cukier3[[#This Row],[sprzedane kg cukru]]</f>
        <v>5289</v>
      </c>
      <c r="H376">
        <f t="shared" si="6"/>
        <v>0</v>
      </c>
      <c r="I376">
        <f>IF(cukier3[[#This Row],[koniec mies]]=1,IF(cukier3[[#This Row],[ilosc pod koniec dnia]]&lt;5000,1,0),0)</f>
        <v>0</v>
      </c>
      <c r="J376">
        <f>IF(cukier3[[#This Row],[czy okupic]]=1,5000-cukier3[[#This Row],[ilosc pod koniec dnia]],0)</f>
        <v>0</v>
      </c>
      <c r="K376">
        <f>ROUNDUP(cukier3[[#This Row],[ile dokupic]],-3)</f>
        <v>0</v>
      </c>
      <c r="L376">
        <f>IF(cukier3[[#This Row],[zaokra]]&gt;=4000,1,0)</f>
        <v>0</v>
      </c>
    </row>
    <row r="377" spans="3:12" x14ac:dyDescent="0.25">
      <c r="C377">
        <f>MONTH(cukier3[[#This Row],[data]])</f>
        <v>11</v>
      </c>
      <c r="D377" s="1">
        <v>39034</v>
      </c>
      <c r="E377" s="2" t="s">
        <v>129</v>
      </c>
      <c r="F377">
        <v>20</v>
      </c>
      <c r="G377">
        <f>G376+K376-cukier3[[#This Row],[sprzedane kg cukru]]</f>
        <v>5269</v>
      </c>
      <c r="H377">
        <f t="shared" si="6"/>
        <v>0</v>
      </c>
      <c r="I377">
        <f>IF(cukier3[[#This Row],[koniec mies]]=1,IF(cukier3[[#This Row],[ilosc pod koniec dnia]]&lt;5000,1,0),0)</f>
        <v>0</v>
      </c>
      <c r="J377">
        <f>IF(cukier3[[#This Row],[czy okupic]]=1,5000-cukier3[[#This Row],[ilosc pod koniec dnia]],0)</f>
        <v>0</v>
      </c>
      <c r="K377">
        <f>ROUNDUP(cukier3[[#This Row],[ile dokupic]],-3)</f>
        <v>0</v>
      </c>
      <c r="L377">
        <f>IF(cukier3[[#This Row],[zaokra]]&gt;=4000,1,0)</f>
        <v>0</v>
      </c>
    </row>
    <row r="378" spans="3:12" x14ac:dyDescent="0.25">
      <c r="C378">
        <f>MONTH(cukier3[[#This Row],[data]])</f>
        <v>11</v>
      </c>
      <c r="D378" s="1">
        <v>39035</v>
      </c>
      <c r="E378" s="2" t="s">
        <v>16</v>
      </c>
      <c r="F378">
        <v>108</v>
      </c>
      <c r="G378">
        <f>G377+K377-cukier3[[#This Row],[sprzedane kg cukru]]</f>
        <v>5161</v>
      </c>
      <c r="H378">
        <f t="shared" si="6"/>
        <v>0</v>
      </c>
      <c r="I378">
        <f>IF(cukier3[[#This Row],[koniec mies]]=1,IF(cukier3[[#This Row],[ilosc pod koniec dnia]]&lt;5000,1,0),0)</f>
        <v>0</v>
      </c>
      <c r="J378">
        <f>IF(cukier3[[#This Row],[czy okupic]]=1,5000-cukier3[[#This Row],[ilosc pod koniec dnia]],0)</f>
        <v>0</v>
      </c>
      <c r="K378">
        <f>ROUNDUP(cukier3[[#This Row],[ile dokupic]],-3)</f>
        <v>0</v>
      </c>
      <c r="L378">
        <f>IF(cukier3[[#This Row],[zaokra]]&gt;=4000,1,0)</f>
        <v>0</v>
      </c>
    </row>
    <row r="379" spans="3:12" x14ac:dyDescent="0.25">
      <c r="C379">
        <f>MONTH(cukier3[[#This Row],[data]])</f>
        <v>11</v>
      </c>
      <c r="D379" s="1">
        <v>39040</v>
      </c>
      <c r="E379" s="2" t="s">
        <v>39</v>
      </c>
      <c r="F379">
        <v>62</v>
      </c>
      <c r="G379">
        <f>G378+K378-cukier3[[#This Row],[sprzedane kg cukru]]</f>
        <v>5099</v>
      </c>
      <c r="H379">
        <f t="shared" si="6"/>
        <v>0</v>
      </c>
      <c r="I379">
        <f>IF(cukier3[[#This Row],[koniec mies]]=1,IF(cukier3[[#This Row],[ilosc pod koniec dnia]]&lt;5000,1,0),0)</f>
        <v>0</v>
      </c>
      <c r="J379">
        <f>IF(cukier3[[#This Row],[czy okupic]]=1,5000-cukier3[[#This Row],[ilosc pod koniec dnia]],0)</f>
        <v>0</v>
      </c>
      <c r="K379">
        <f>ROUNDUP(cukier3[[#This Row],[ile dokupic]],-3)</f>
        <v>0</v>
      </c>
      <c r="L379">
        <f>IF(cukier3[[#This Row],[zaokra]]&gt;=4000,1,0)</f>
        <v>0</v>
      </c>
    </row>
    <row r="380" spans="3:12" x14ac:dyDescent="0.25">
      <c r="C380">
        <f>MONTH(cukier3[[#This Row],[data]])</f>
        <v>11</v>
      </c>
      <c r="D380" s="1">
        <v>39040</v>
      </c>
      <c r="E380" s="2" t="s">
        <v>9</v>
      </c>
      <c r="F380">
        <v>426</v>
      </c>
      <c r="G380">
        <f>G379+K379-cukier3[[#This Row],[sprzedane kg cukru]]</f>
        <v>4673</v>
      </c>
      <c r="H380">
        <f t="shared" si="6"/>
        <v>0</v>
      </c>
      <c r="I380">
        <f>IF(cukier3[[#This Row],[koniec mies]]=1,IF(cukier3[[#This Row],[ilosc pod koniec dnia]]&lt;5000,1,0),0)</f>
        <v>0</v>
      </c>
      <c r="J380">
        <f>IF(cukier3[[#This Row],[czy okupic]]=1,5000-cukier3[[#This Row],[ilosc pod koniec dnia]],0)</f>
        <v>0</v>
      </c>
      <c r="K380">
        <f>ROUNDUP(cukier3[[#This Row],[ile dokupic]],-3)</f>
        <v>0</v>
      </c>
      <c r="L380">
        <f>IF(cukier3[[#This Row],[zaokra]]&gt;=4000,1,0)</f>
        <v>0</v>
      </c>
    </row>
    <row r="381" spans="3:12" x14ac:dyDescent="0.25">
      <c r="C381">
        <f>MONTH(cukier3[[#This Row],[data]])</f>
        <v>11</v>
      </c>
      <c r="D381" s="1">
        <v>39043</v>
      </c>
      <c r="E381" s="2" t="s">
        <v>47</v>
      </c>
      <c r="F381">
        <v>303</v>
      </c>
      <c r="G381">
        <f>G380+K380-cukier3[[#This Row],[sprzedane kg cukru]]</f>
        <v>4370</v>
      </c>
      <c r="H381">
        <f t="shared" si="6"/>
        <v>0</v>
      </c>
      <c r="I381">
        <f>IF(cukier3[[#This Row],[koniec mies]]=1,IF(cukier3[[#This Row],[ilosc pod koniec dnia]]&lt;5000,1,0),0)</f>
        <v>0</v>
      </c>
      <c r="J381">
        <f>IF(cukier3[[#This Row],[czy okupic]]=1,5000-cukier3[[#This Row],[ilosc pod koniec dnia]],0)</f>
        <v>0</v>
      </c>
      <c r="K381">
        <f>ROUNDUP(cukier3[[#This Row],[ile dokupic]],-3)</f>
        <v>0</v>
      </c>
      <c r="L381">
        <f>IF(cukier3[[#This Row],[zaokra]]&gt;=4000,1,0)</f>
        <v>0</v>
      </c>
    </row>
    <row r="382" spans="3:12" x14ac:dyDescent="0.25">
      <c r="C382">
        <f>MONTH(cukier3[[#This Row],[data]])</f>
        <v>11</v>
      </c>
      <c r="D382" s="1">
        <v>39044</v>
      </c>
      <c r="E382" s="2" t="s">
        <v>2</v>
      </c>
      <c r="F382">
        <v>20</v>
      </c>
      <c r="G382">
        <f>G381+K381-cukier3[[#This Row],[sprzedane kg cukru]]</f>
        <v>4350</v>
      </c>
      <c r="H382">
        <f t="shared" si="6"/>
        <v>0</v>
      </c>
      <c r="I382">
        <f>IF(cukier3[[#This Row],[koniec mies]]=1,IF(cukier3[[#This Row],[ilosc pod koniec dnia]]&lt;5000,1,0),0)</f>
        <v>0</v>
      </c>
      <c r="J382">
        <f>IF(cukier3[[#This Row],[czy okupic]]=1,5000-cukier3[[#This Row],[ilosc pod koniec dnia]],0)</f>
        <v>0</v>
      </c>
      <c r="K382">
        <f>ROUNDUP(cukier3[[#This Row],[ile dokupic]],-3)</f>
        <v>0</v>
      </c>
      <c r="L382">
        <f>IF(cukier3[[#This Row],[zaokra]]&gt;=4000,1,0)</f>
        <v>0</v>
      </c>
    </row>
    <row r="383" spans="3:12" x14ac:dyDescent="0.25">
      <c r="C383">
        <f>MONTH(cukier3[[#This Row],[data]])</f>
        <v>11</v>
      </c>
      <c r="D383" s="1">
        <v>39047</v>
      </c>
      <c r="E383" s="2" t="s">
        <v>11</v>
      </c>
      <c r="F383">
        <v>237</v>
      </c>
      <c r="G383">
        <f>G382+K382-cukier3[[#This Row],[sprzedane kg cukru]]</f>
        <v>4113</v>
      </c>
      <c r="H383">
        <f t="shared" si="6"/>
        <v>0</v>
      </c>
      <c r="I383">
        <f>IF(cukier3[[#This Row],[koniec mies]]=1,IF(cukier3[[#This Row],[ilosc pod koniec dnia]]&lt;5000,1,0),0)</f>
        <v>0</v>
      </c>
      <c r="J383">
        <f>IF(cukier3[[#This Row],[czy okupic]]=1,5000-cukier3[[#This Row],[ilosc pod koniec dnia]],0)</f>
        <v>0</v>
      </c>
      <c r="K383">
        <f>ROUNDUP(cukier3[[#This Row],[ile dokupic]],-3)</f>
        <v>0</v>
      </c>
      <c r="L383">
        <f>IF(cukier3[[#This Row],[zaokra]]&gt;=4000,1,0)</f>
        <v>0</v>
      </c>
    </row>
    <row r="384" spans="3:12" x14ac:dyDescent="0.25">
      <c r="C384">
        <f>MONTH(cukier3[[#This Row],[data]])</f>
        <v>11</v>
      </c>
      <c r="D384" s="1">
        <v>39048</v>
      </c>
      <c r="E384" s="2" t="s">
        <v>25</v>
      </c>
      <c r="F384">
        <v>151</v>
      </c>
      <c r="G384">
        <f>G383+K383-cukier3[[#This Row],[sprzedane kg cukru]]</f>
        <v>3962</v>
      </c>
      <c r="H384">
        <f t="shared" si="6"/>
        <v>0</v>
      </c>
      <c r="I384">
        <f>IF(cukier3[[#This Row],[koniec mies]]=1,IF(cukier3[[#This Row],[ilosc pod koniec dnia]]&lt;5000,1,0),0)</f>
        <v>0</v>
      </c>
      <c r="J384">
        <f>IF(cukier3[[#This Row],[czy okupic]]=1,5000-cukier3[[#This Row],[ilosc pod koniec dnia]],0)</f>
        <v>0</v>
      </c>
      <c r="K384">
        <f>ROUNDUP(cukier3[[#This Row],[ile dokupic]],-3)</f>
        <v>0</v>
      </c>
      <c r="L384">
        <f>IF(cukier3[[#This Row],[zaokra]]&gt;=4000,1,0)</f>
        <v>0</v>
      </c>
    </row>
    <row r="385" spans="3:12" x14ac:dyDescent="0.25">
      <c r="C385">
        <f>MONTH(cukier3[[#This Row],[data]])</f>
        <v>11</v>
      </c>
      <c r="D385" s="1">
        <v>39049</v>
      </c>
      <c r="E385" s="2" t="s">
        <v>130</v>
      </c>
      <c r="F385">
        <v>6</v>
      </c>
      <c r="G385">
        <f>G384+K384-cukier3[[#This Row],[sprzedane kg cukru]]</f>
        <v>3956</v>
      </c>
      <c r="H385">
        <f t="shared" si="6"/>
        <v>1</v>
      </c>
      <c r="I385">
        <f>IF(cukier3[[#This Row],[koniec mies]]=1,IF(cukier3[[#This Row],[ilosc pod koniec dnia]]&lt;5000,1,0),0)</f>
        <v>1</v>
      </c>
      <c r="J385">
        <f>IF(cukier3[[#This Row],[czy okupic]]=1,5000-cukier3[[#This Row],[ilosc pod koniec dnia]],0)</f>
        <v>1044</v>
      </c>
      <c r="K385">
        <f>ROUNDUP(cukier3[[#This Row],[ile dokupic]],-3)</f>
        <v>2000</v>
      </c>
      <c r="L385">
        <f>IF(cukier3[[#This Row],[zaokra]]&gt;=4000,1,0)</f>
        <v>0</v>
      </c>
    </row>
    <row r="386" spans="3:12" x14ac:dyDescent="0.25">
      <c r="C386">
        <f>MONTH(cukier3[[#This Row],[data]])</f>
        <v>12</v>
      </c>
      <c r="D386" s="1">
        <v>39052</v>
      </c>
      <c r="E386" s="2" t="s">
        <v>8</v>
      </c>
      <c r="F386">
        <v>124</v>
      </c>
      <c r="G386">
        <f>G385+K385-cukier3[[#This Row],[sprzedane kg cukru]]</f>
        <v>5832</v>
      </c>
      <c r="H386">
        <f t="shared" si="6"/>
        <v>0</v>
      </c>
      <c r="I386">
        <f>IF(cukier3[[#This Row],[koniec mies]]=1,IF(cukier3[[#This Row],[ilosc pod koniec dnia]]&lt;5000,1,0),0)</f>
        <v>0</v>
      </c>
      <c r="J386">
        <f>IF(cukier3[[#This Row],[czy okupic]]=1,5000-cukier3[[#This Row],[ilosc pod koniec dnia]],0)</f>
        <v>0</v>
      </c>
      <c r="K386">
        <f>ROUNDUP(cukier3[[#This Row],[ile dokupic]],-3)</f>
        <v>0</v>
      </c>
      <c r="L386">
        <f>IF(cukier3[[#This Row],[zaokra]]&gt;=4000,1,0)</f>
        <v>0</v>
      </c>
    </row>
    <row r="387" spans="3:12" x14ac:dyDescent="0.25">
      <c r="C387">
        <f>MONTH(cukier3[[#This Row],[data]])</f>
        <v>12</v>
      </c>
      <c r="D387" s="1">
        <v>39054</v>
      </c>
      <c r="E387" s="2" t="s">
        <v>131</v>
      </c>
      <c r="F387">
        <v>7</v>
      </c>
      <c r="G387">
        <f>G386+K386-cukier3[[#This Row],[sprzedane kg cukru]]</f>
        <v>5825</v>
      </c>
      <c r="H387">
        <f t="shared" si="6"/>
        <v>0</v>
      </c>
      <c r="I387">
        <f>IF(cukier3[[#This Row],[koniec mies]]=1,IF(cukier3[[#This Row],[ilosc pod koniec dnia]]&lt;5000,1,0),0)</f>
        <v>0</v>
      </c>
      <c r="J387">
        <f>IF(cukier3[[#This Row],[czy okupic]]=1,5000-cukier3[[#This Row],[ilosc pod koniec dnia]],0)</f>
        <v>0</v>
      </c>
      <c r="K387">
        <f>ROUNDUP(cukier3[[#This Row],[ile dokupic]],-3)</f>
        <v>0</v>
      </c>
      <c r="L387">
        <f>IF(cukier3[[#This Row],[zaokra]]&gt;=4000,1,0)</f>
        <v>0</v>
      </c>
    </row>
    <row r="388" spans="3:12" x14ac:dyDescent="0.25">
      <c r="C388">
        <f>MONTH(cukier3[[#This Row],[data]])</f>
        <v>12</v>
      </c>
      <c r="D388" s="1">
        <v>39055</v>
      </c>
      <c r="E388" s="2" t="s">
        <v>132</v>
      </c>
      <c r="F388">
        <v>7</v>
      </c>
      <c r="G388">
        <f>G387+K387-cukier3[[#This Row],[sprzedane kg cukru]]</f>
        <v>5818</v>
      </c>
      <c r="H388">
        <f t="shared" si="6"/>
        <v>0</v>
      </c>
      <c r="I388">
        <f>IF(cukier3[[#This Row],[koniec mies]]=1,IF(cukier3[[#This Row],[ilosc pod koniec dnia]]&lt;5000,1,0),0)</f>
        <v>0</v>
      </c>
      <c r="J388">
        <f>IF(cukier3[[#This Row],[czy okupic]]=1,5000-cukier3[[#This Row],[ilosc pod koniec dnia]],0)</f>
        <v>0</v>
      </c>
      <c r="K388">
        <f>ROUNDUP(cukier3[[#This Row],[ile dokupic]],-3)</f>
        <v>0</v>
      </c>
      <c r="L388">
        <f>IF(cukier3[[#This Row],[zaokra]]&gt;=4000,1,0)</f>
        <v>0</v>
      </c>
    </row>
    <row r="389" spans="3:12" x14ac:dyDescent="0.25">
      <c r="C389">
        <f>MONTH(cukier3[[#This Row],[data]])</f>
        <v>12</v>
      </c>
      <c r="D389" s="1">
        <v>39057</v>
      </c>
      <c r="E389" s="2" t="s">
        <v>47</v>
      </c>
      <c r="F389">
        <v>105</v>
      </c>
      <c r="G389">
        <f>G388+K388-cukier3[[#This Row],[sprzedane kg cukru]]</f>
        <v>5713</v>
      </c>
      <c r="H389">
        <f t="shared" si="6"/>
        <v>0</v>
      </c>
      <c r="I389">
        <f>IF(cukier3[[#This Row],[koniec mies]]=1,IF(cukier3[[#This Row],[ilosc pod koniec dnia]]&lt;5000,1,0),0)</f>
        <v>0</v>
      </c>
      <c r="J389">
        <f>IF(cukier3[[#This Row],[czy okupic]]=1,5000-cukier3[[#This Row],[ilosc pod koniec dnia]],0)</f>
        <v>0</v>
      </c>
      <c r="K389">
        <f>ROUNDUP(cukier3[[#This Row],[ile dokupic]],-3)</f>
        <v>0</v>
      </c>
      <c r="L389">
        <f>IF(cukier3[[#This Row],[zaokra]]&gt;=4000,1,0)</f>
        <v>0</v>
      </c>
    </row>
    <row r="390" spans="3:12" x14ac:dyDescent="0.25">
      <c r="C390">
        <f>MONTH(cukier3[[#This Row],[data]])</f>
        <v>12</v>
      </c>
      <c r="D390" s="1">
        <v>39058</v>
      </c>
      <c r="E390" s="2" t="s">
        <v>71</v>
      </c>
      <c r="F390">
        <v>58</v>
      </c>
      <c r="G390">
        <f>G389+K389-cukier3[[#This Row],[sprzedane kg cukru]]</f>
        <v>5655</v>
      </c>
      <c r="H390">
        <f t="shared" si="6"/>
        <v>0</v>
      </c>
      <c r="I390">
        <f>IF(cukier3[[#This Row],[koniec mies]]=1,IF(cukier3[[#This Row],[ilosc pod koniec dnia]]&lt;5000,1,0),0)</f>
        <v>0</v>
      </c>
      <c r="J390">
        <f>IF(cukier3[[#This Row],[czy okupic]]=1,5000-cukier3[[#This Row],[ilosc pod koniec dnia]],0)</f>
        <v>0</v>
      </c>
      <c r="K390">
        <f>ROUNDUP(cukier3[[#This Row],[ile dokupic]],-3)</f>
        <v>0</v>
      </c>
      <c r="L390">
        <f>IF(cukier3[[#This Row],[zaokra]]&gt;=4000,1,0)</f>
        <v>0</v>
      </c>
    </row>
    <row r="391" spans="3:12" x14ac:dyDescent="0.25">
      <c r="C391">
        <f>MONTH(cukier3[[#This Row],[data]])</f>
        <v>12</v>
      </c>
      <c r="D391" s="1">
        <v>39058</v>
      </c>
      <c r="E391" s="2" t="s">
        <v>133</v>
      </c>
      <c r="F391">
        <v>182</v>
      </c>
      <c r="G391">
        <f>G390+K390-cukier3[[#This Row],[sprzedane kg cukru]]</f>
        <v>5473</v>
      </c>
      <c r="H391">
        <f t="shared" si="6"/>
        <v>0</v>
      </c>
      <c r="I391">
        <f>IF(cukier3[[#This Row],[koniec mies]]=1,IF(cukier3[[#This Row],[ilosc pod koniec dnia]]&lt;5000,1,0),0)</f>
        <v>0</v>
      </c>
      <c r="J391">
        <f>IF(cukier3[[#This Row],[czy okupic]]=1,5000-cukier3[[#This Row],[ilosc pod koniec dnia]],0)</f>
        <v>0</v>
      </c>
      <c r="K391">
        <f>ROUNDUP(cukier3[[#This Row],[ile dokupic]],-3)</f>
        <v>0</v>
      </c>
      <c r="L391">
        <f>IF(cukier3[[#This Row],[zaokra]]&gt;=4000,1,0)</f>
        <v>0</v>
      </c>
    </row>
    <row r="392" spans="3:12" x14ac:dyDescent="0.25">
      <c r="C392">
        <f>MONTH(cukier3[[#This Row],[data]])</f>
        <v>12</v>
      </c>
      <c r="D392" s="1">
        <v>39060</v>
      </c>
      <c r="E392" s="2" t="s">
        <v>52</v>
      </c>
      <c r="F392">
        <v>163</v>
      </c>
      <c r="G392">
        <f>G391+K391-cukier3[[#This Row],[sprzedane kg cukru]]</f>
        <v>5310</v>
      </c>
      <c r="H392">
        <f t="shared" si="6"/>
        <v>0</v>
      </c>
      <c r="I392">
        <f>IF(cukier3[[#This Row],[koniec mies]]=1,IF(cukier3[[#This Row],[ilosc pod koniec dnia]]&lt;5000,1,0),0)</f>
        <v>0</v>
      </c>
      <c r="J392">
        <f>IF(cukier3[[#This Row],[czy okupic]]=1,5000-cukier3[[#This Row],[ilosc pod koniec dnia]],0)</f>
        <v>0</v>
      </c>
      <c r="K392">
        <f>ROUNDUP(cukier3[[#This Row],[ile dokupic]],-3)</f>
        <v>0</v>
      </c>
      <c r="L392">
        <f>IF(cukier3[[#This Row],[zaokra]]&gt;=4000,1,0)</f>
        <v>0</v>
      </c>
    </row>
    <row r="393" spans="3:12" x14ac:dyDescent="0.25">
      <c r="C393">
        <f>MONTH(cukier3[[#This Row],[data]])</f>
        <v>12</v>
      </c>
      <c r="D393" s="1">
        <v>39060</v>
      </c>
      <c r="E393" s="2" t="s">
        <v>134</v>
      </c>
      <c r="F393">
        <v>14</v>
      </c>
      <c r="G393">
        <f>G392+K392-cukier3[[#This Row],[sprzedane kg cukru]]</f>
        <v>5296</v>
      </c>
      <c r="H393">
        <f t="shared" si="6"/>
        <v>0</v>
      </c>
      <c r="I393">
        <f>IF(cukier3[[#This Row],[koniec mies]]=1,IF(cukier3[[#This Row],[ilosc pod koniec dnia]]&lt;5000,1,0),0)</f>
        <v>0</v>
      </c>
      <c r="J393">
        <f>IF(cukier3[[#This Row],[czy okupic]]=1,5000-cukier3[[#This Row],[ilosc pod koniec dnia]],0)</f>
        <v>0</v>
      </c>
      <c r="K393">
        <f>ROUNDUP(cukier3[[#This Row],[ile dokupic]],-3)</f>
        <v>0</v>
      </c>
      <c r="L393">
        <f>IF(cukier3[[#This Row],[zaokra]]&gt;=4000,1,0)</f>
        <v>0</v>
      </c>
    </row>
    <row r="394" spans="3:12" x14ac:dyDescent="0.25">
      <c r="C394">
        <f>MONTH(cukier3[[#This Row],[data]])</f>
        <v>12</v>
      </c>
      <c r="D394" s="1">
        <v>39061</v>
      </c>
      <c r="E394" s="2" t="s">
        <v>135</v>
      </c>
      <c r="F394">
        <v>4</v>
      </c>
      <c r="G394">
        <f>G393+K393-cukier3[[#This Row],[sprzedane kg cukru]]</f>
        <v>5292</v>
      </c>
      <c r="H394">
        <f t="shared" si="6"/>
        <v>0</v>
      </c>
      <c r="I394">
        <f>IF(cukier3[[#This Row],[koniec mies]]=1,IF(cukier3[[#This Row],[ilosc pod koniec dnia]]&lt;5000,1,0),0)</f>
        <v>0</v>
      </c>
      <c r="J394">
        <f>IF(cukier3[[#This Row],[czy okupic]]=1,5000-cukier3[[#This Row],[ilosc pod koniec dnia]],0)</f>
        <v>0</v>
      </c>
      <c r="K394">
        <f>ROUNDUP(cukier3[[#This Row],[ile dokupic]],-3)</f>
        <v>0</v>
      </c>
      <c r="L394">
        <f>IF(cukier3[[#This Row],[zaokra]]&gt;=4000,1,0)</f>
        <v>0</v>
      </c>
    </row>
    <row r="395" spans="3:12" x14ac:dyDescent="0.25">
      <c r="C395">
        <f>MONTH(cukier3[[#This Row],[data]])</f>
        <v>12</v>
      </c>
      <c r="D395" s="1">
        <v>39062</v>
      </c>
      <c r="E395" s="2" t="s">
        <v>136</v>
      </c>
      <c r="F395">
        <v>13</v>
      </c>
      <c r="G395">
        <f>G394+K394-cukier3[[#This Row],[sprzedane kg cukru]]</f>
        <v>5279</v>
      </c>
      <c r="H395">
        <f t="shared" si="6"/>
        <v>0</v>
      </c>
      <c r="I395">
        <f>IF(cukier3[[#This Row],[koniec mies]]=1,IF(cukier3[[#This Row],[ilosc pod koniec dnia]]&lt;5000,1,0),0)</f>
        <v>0</v>
      </c>
      <c r="J395">
        <f>IF(cukier3[[#This Row],[czy okupic]]=1,5000-cukier3[[#This Row],[ilosc pod koniec dnia]],0)</f>
        <v>0</v>
      </c>
      <c r="K395">
        <f>ROUNDUP(cukier3[[#This Row],[ile dokupic]],-3)</f>
        <v>0</v>
      </c>
      <c r="L395">
        <f>IF(cukier3[[#This Row],[zaokra]]&gt;=4000,1,0)</f>
        <v>0</v>
      </c>
    </row>
    <row r="396" spans="3:12" x14ac:dyDescent="0.25">
      <c r="C396">
        <f>MONTH(cukier3[[#This Row],[data]])</f>
        <v>12</v>
      </c>
      <c r="D396" s="1">
        <v>39063</v>
      </c>
      <c r="E396" s="2" t="s">
        <v>9</v>
      </c>
      <c r="F396">
        <v>422</v>
      </c>
      <c r="G396">
        <f>G395+K395-cukier3[[#This Row],[sprzedane kg cukru]]</f>
        <v>4857</v>
      </c>
      <c r="H396">
        <f t="shared" si="6"/>
        <v>0</v>
      </c>
      <c r="I396">
        <f>IF(cukier3[[#This Row],[koniec mies]]=1,IF(cukier3[[#This Row],[ilosc pod koniec dnia]]&lt;5000,1,0),0)</f>
        <v>0</v>
      </c>
      <c r="J396">
        <f>IF(cukier3[[#This Row],[czy okupic]]=1,5000-cukier3[[#This Row],[ilosc pod koniec dnia]],0)</f>
        <v>0</v>
      </c>
      <c r="K396">
        <f>ROUNDUP(cukier3[[#This Row],[ile dokupic]],-3)</f>
        <v>0</v>
      </c>
      <c r="L396">
        <f>IF(cukier3[[#This Row],[zaokra]]&gt;=4000,1,0)</f>
        <v>0</v>
      </c>
    </row>
    <row r="397" spans="3:12" x14ac:dyDescent="0.25">
      <c r="C397">
        <f>MONTH(cukier3[[#This Row],[data]])</f>
        <v>12</v>
      </c>
      <c r="D397" s="1">
        <v>39064</v>
      </c>
      <c r="E397" s="2" t="s">
        <v>84</v>
      </c>
      <c r="F397">
        <v>6</v>
      </c>
      <c r="G397">
        <f>G396+K396-cukier3[[#This Row],[sprzedane kg cukru]]</f>
        <v>4851</v>
      </c>
      <c r="H397">
        <f t="shared" si="6"/>
        <v>0</v>
      </c>
      <c r="I397">
        <f>IF(cukier3[[#This Row],[koniec mies]]=1,IF(cukier3[[#This Row],[ilosc pod koniec dnia]]&lt;5000,1,0),0)</f>
        <v>0</v>
      </c>
      <c r="J397">
        <f>IF(cukier3[[#This Row],[czy okupic]]=1,5000-cukier3[[#This Row],[ilosc pod koniec dnia]],0)</f>
        <v>0</v>
      </c>
      <c r="K397">
        <f>ROUNDUP(cukier3[[#This Row],[ile dokupic]],-3)</f>
        <v>0</v>
      </c>
      <c r="L397">
        <f>IF(cukier3[[#This Row],[zaokra]]&gt;=4000,1,0)</f>
        <v>0</v>
      </c>
    </row>
    <row r="398" spans="3:12" x14ac:dyDescent="0.25">
      <c r="C398">
        <f>MONTH(cukier3[[#This Row],[data]])</f>
        <v>12</v>
      </c>
      <c r="D398" s="1">
        <v>39069</v>
      </c>
      <c r="E398" s="2" t="s">
        <v>137</v>
      </c>
      <c r="F398">
        <v>15</v>
      </c>
      <c r="G398">
        <f>G397+K397-cukier3[[#This Row],[sprzedane kg cukru]]</f>
        <v>4836</v>
      </c>
      <c r="H398">
        <f t="shared" si="6"/>
        <v>0</v>
      </c>
      <c r="I398">
        <f>IF(cukier3[[#This Row],[koniec mies]]=1,IF(cukier3[[#This Row],[ilosc pod koniec dnia]]&lt;5000,1,0),0)</f>
        <v>0</v>
      </c>
      <c r="J398">
        <f>IF(cukier3[[#This Row],[czy okupic]]=1,5000-cukier3[[#This Row],[ilosc pod koniec dnia]],0)</f>
        <v>0</v>
      </c>
      <c r="K398">
        <f>ROUNDUP(cukier3[[#This Row],[ile dokupic]],-3)</f>
        <v>0</v>
      </c>
      <c r="L398">
        <f>IF(cukier3[[#This Row],[zaokra]]&gt;=4000,1,0)</f>
        <v>0</v>
      </c>
    </row>
    <row r="399" spans="3:12" x14ac:dyDescent="0.25">
      <c r="C399">
        <f>MONTH(cukier3[[#This Row],[data]])</f>
        <v>12</v>
      </c>
      <c r="D399" s="1">
        <v>39070</v>
      </c>
      <c r="E399" s="2" t="s">
        <v>32</v>
      </c>
      <c r="F399">
        <v>168</v>
      </c>
      <c r="G399">
        <f>G398+K398-cukier3[[#This Row],[sprzedane kg cukru]]</f>
        <v>4668</v>
      </c>
      <c r="H399">
        <f t="shared" si="6"/>
        <v>0</v>
      </c>
      <c r="I399">
        <f>IF(cukier3[[#This Row],[koniec mies]]=1,IF(cukier3[[#This Row],[ilosc pod koniec dnia]]&lt;5000,1,0),0)</f>
        <v>0</v>
      </c>
      <c r="J399">
        <f>IF(cukier3[[#This Row],[czy okupic]]=1,5000-cukier3[[#This Row],[ilosc pod koniec dnia]],0)</f>
        <v>0</v>
      </c>
      <c r="K399">
        <f>ROUNDUP(cukier3[[#This Row],[ile dokupic]],-3)</f>
        <v>0</v>
      </c>
      <c r="L399">
        <f>IF(cukier3[[#This Row],[zaokra]]&gt;=4000,1,0)</f>
        <v>0</v>
      </c>
    </row>
    <row r="400" spans="3:12" x14ac:dyDescent="0.25">
      <c r="C400">
        <f>MONTH(cukier3[[#This Row],[data]])</f>
        <v>12</v>
      </c>
      <c r="D400" s="1">
        <v>39072</v>
      </c>
      <c r="E400" s="2" t="s">
        <v>52</v>
      </c>
      <c r="F400">
        <v>193</v>
      </c>
      <c r="G400">
        <f>G399+K399-cukier3[[#This Row],[sprzedane kg cukru]]</f>
        <v>4475</v>
      </c>
      <c r="H400">
        <f t="shared" si="6"/>
        <v>0</v>
      </c>
      <c r="I400">
        <f>IF(cukier3[[#This Row],[koniec mies]]=1,IF(cukier3[[#This Row],[ilosc pod koniec dnia]]&lt;5000,1,0),0)</f>
        <v>0</v>
      </c>
      <c r="J400">
        <f>IF(cukier3[[#This Row],[czy okupic]]=1,5000-cukier3[[#This Row],[ilosc pod koniec dnia]],0)</f>
        <v>0</v>
      </c>
      <c r="K400">
        <f>ROUNDUP(cukier3[[#This Row],[ile dokupic]],-3)</f>
        <v>0</v>
      </c>
      <c r="L400">
        <f>IF(cukier3[[#This Row],[zaokra]]&gt;=4000,1,0)</f>
        <v>0</v>
      </c>
    </row>
    <row r="401" spans="3:12" x14ac:dyDescent="0.25">
      <c r="C401">
        <f>MONTH(cukier3[[#This Row],[data]])</f>
        <v>12</v>
      </c>
      <c r="D401" s="1">
        <v>39078</v>
      </c>
      <c r="E401" s="2" t="s">
        <v>107</v>
      </c>
      <c r="F401">
        <v>15</v>
      </c>
      <c r="G401">
        <f>G400+K400-cukier3[[#This Row],[sprzedane kg cukru]]</f>
        <v>4460</v>
      </c>
      <c r="H401">
        <f t="shared" si="6"/>
        <v>0</v>
      </c>
      <c r="I401">
        <f>IF(cukier3[[#This Row],[koniec mies]]=1,IF(cukier3[[#This Row],[ilosc pod koniec dnia]]&lt;5000,1,0),0)</f>
        <v>0</v>
      </c>
      <c r="J401">
        <f>IF(cukier3[[#This Row],[czy okupic]]=1,5000-cukier3[[#This Row],[ilosc pod koniec dnia]],0)</f>
        <v>0</v>
      </c>
      <c r="K401">
        <f>ROUNDUP(cukier3[[#This Row],[ile dokupic]],-3)</f>
        <v>0</v>
      </c>
      <c r="L401">
        <f>IF(cukier3[[#This Row],[zaokra]]&gt;=4000,1,0)</f>
        <v>0</v>
      </c>
    </row>
    <row r="402" spans="3:12" x14ac:dyDescent="0.25">
      <c r="C402">
        <f>MONTH(cukier3[[#This Row],[data]])</f>
        <v>12</v>
      </c>
      <c r="D402" s="1">
        <v>39079</v>
      </c>
      <c r="E402" s="2" t="s">
        <v>25</v>
      </c>
      <c r="F402">
        <v>27</v>
      </c>
      <c r="G402">
        <f>G401+K401-cukier3[[#This Row],[sprzedane kg cukru]]</f>
        <v>4433</v>
      </c>
      <c r="H402">
        <f t="shared" si="6"/>
        <v>0</v>
      </c>
      <c r="I402">
        <f>IF(cukier3[[#This Row],[koniec mies]]=1,IF(cukier3[[#This Row],[ilosc pod koniec dnia]]&lt;5000,1,0),0)</f>
        <v>0</v>
      </c>
      <c r="J402">
        <f>IF(cukier3[[#This Row],[czy okupic]]=1,5000-cukier3[[#This Row],[ilosc pod koniec dnia]],0)</f>
        <v>0</v>
      </c>
      <c r="K402">
        <f>ROUNDUP(cukier3[[#This Row],[ile dokupic]],-3)</f>
        <v>0</v>
      </c>
      <c r="L402">
        <f>IF(cukier3[[#This Row],[zaokra]]&gt;=4000,1,0)</f>
        <v>0</v>
      </c>
    </row>
    <row r="403" spans="3:12" x14ac:dyDescent="0.25">
      <c r="C403">
        <f>MONTH(cukier3[[#This Row],[data]])</f>
        <v>12</v>
      </c>
      <c r="D403" s="1">
        <v>39080</v>
      </c>
      <c r="E403" s="2" t="s">
        <v>25</v>
      </c>
      <c r="F403">
        <v>116</v>
      </c>
      <c r="G403">
        <f>G402+K402-cukier3[[#This Row],[sprzedane kg cukru]]</f>
        <v>4317</v>
      </c>
      <c r="H403">
        <f t="shared" si="6"/>
        <v>0</v>
      </c>
      <c r="I403">
        <f>IF(cukier3[[#This Row],[koniec mies]]=1,IF(cukier3[[#This Row],[ilosc pod koniec dnia]]&lt;5000,1,0),0)</f>
        <v>0</v>
      </c>
      <c r="J403">
        <f>IF(cukier3[[#This Row],[czy okupic]]=1,5000-cukier3[[#This Row],[ilosc pod koniec dnia]],0)</f>
        <v>0</v>
      </c>
      <c r="K403">
        <f>ROUNDUP(cukier3[[#This Row],[ile dokupic]],-3)</f>
        <v>0</v>
      </c>
      <c r="L403">
        <f>IF(cukier3[[#This Row],[zaokra]]&gt;=4000,1,0)</f>
        <v>0</v>
      </c>
    </row>
    <row r="404" spans="3:12" x14ac:dyDescent="0.25">
      <c r="C404">
        <f>MONTH(cukier3[[#This Row],[data]])</f>
        <v>12</v>
      </c>
      <c r="D404" s="1">
        <v>39081</v>
      </c>
      <c r="E404" s="2" t="s">
        <v>63</v>
      </c>
      <c r="F404">
        <v>21</v>
      </c>
      <c r="G404">
        <f>G403+K403-cukier3[[#This Row],[sprzedane kg cukru]]</f>
        <v>4296</v>
      </c>
      <c r="H404">
        <f t="shared" si="6"/>
        <v>0</v>
      </c>
      <c r="I404">
        <f>IF(cukier3[[#This Row],[koniec mies]]=1,IF(cukier3[[#This Row],[ilosc pod koniec dnia]]&lt;5000,1,0),0)</f>
        <v>0</v>
      </c>
      <c r="J404">
        <f>IF(cukier3[[#This Row],[czy okupic]]=1,5000-cukier3[[#This Row],[ilosc pod koniec dnia]],0)</f>
        <v>0</v>
      </c>
      <c r="K404">
        <f>ROUNDUP(cukier3[[#This Row],[ile dokupic]],-3)</f>
        <v>0</v>
      </c>
      <c r="L404">
        <f>IF(cukier3[[#This Row],[zaokra]]&gt;=4000,1,0)</f>
        <v>0</v>
      </c>
    </row>
    <row r="405" spans="3:12" x14ac:dyDescent="0.25">
      <c r="C405">
        <f>MONTH(cukier3[[#This Row],[data]])</f>
        <v>12</v>
      </c>
      <c r="D405" s="1">
        <v>39081</v>
      </c>
      <c r="E405" s="2" t="s">
        <v>25</v>
      </c>
      <c r="F405">
        <v>61</v>
      </c>
      <c r="G405">
        <f>G404+K404-cukier3[[#This Row],[sprzedane kg cukru]]</f>
        <v>4235</v>
      </c>
      <c r="H405">
        <f t="shared" si="6"/>
        <v>0</v>
      </c>
      <c r="I405">
        <f>IF(cukier3[[#This Row],[koniec mies]]=1,IF(cukier3[[#This Row],[ilosc pod koniec dnia]]&lt;5000,1,0),0)</f>
        <v>0</v>
      </c>
      <c r="J405">
        <f>IF(cukier3[[#This Row],[czy okupic]]=1,5000-cukier3[[#This Row],[ilosc pod koniec dnia]],0)</f>
        <v>0</v>
      </c>
      <c r="K405">
        <f>ROUNDUP(cukier3[[#This Row],[ile dokupic]],-3)</f>
        <v>0</v>
      </c>
      <c r="L405">
        <f>IF(cukier3[[#This Row],[zaokra]]&gt;=4000,1,0)</f>
        <v>0</v>
      </c>
    </row>
    <row r="406" spans="3:12" x14ac:dyDescent="0.25">
      <c r="C406">
        <f>MONTH(cukier3[[#This Row],[data]])</f>
        <v>12</v>
      </c>
      <c r="D406" s="1">
        <v>39081</v>
      </c>
      <c r="E406" s="2" t="s">
        <v>19</v>
      </c>
      <c r="F406">
        <v>458</v>
      </c>
      <c r="G406">
        <f>G405+K405-cukier3[[#This Row],[sprzedane kg cukru]]</f>
        <v>3777</v>
      </c>
      <c r="H406">
        <f t="shared" ref="H406:H469" si="7">IF(C406&lt;&gt;C407,1,0)</f>
        <v>0</v>
      </c>
      <c r="I406">
        <f>IF(cukier3[[#This Row],[koniec mies]]=1,IF(cukier3[[#This Row],[ilosc pod koniec dnia]]&lt;5000,1,0),0)</f>
        <v>0</v>
      </c>
      <c r="J406">
        <f>IF(cukier3[[#This Row],[czy okupic]]=1,5000-cukier3[[#This Row],[ilosc pod koniec dnia]],0)</f>
        <v>0</v>
      </c>
      <c r="K406">
        <f>ROUNDUP(cukier3[[#This Row],[ile dokupic]],-3)</f>
        <v>0</v>
      </c>
      <c r="L406">
        <f>IF(cukier3[[#This Row],[zaokra]]&gt;=4000,1,0)</f>
        <v>0</v>
      </c>
    </row>
    <row r="407" spans="3:12" x14ac:dyDescent="0.25">
      <c r="C407">
        <f>MONTH(cukier3[[#This Row],[data]])</f>
        <v>12</v>
      </c>
      <c r="D407" s="1">
        <v>39082</v>
      </c>
      <c r="E407" s="2" t="s">
        <v>138</v>
      </c>
      <c r="F407">
        <v>19</v>
      </c>
      <c r="G407">
        <f>G406+K406-cukier3[[#This Row],[sprzedane kg cukru]]</f>
        <v>3758</v>
      </c>
      <c r="H407">
        <f t="shared" si="7"/>
        <v>1</v>
      </c>
      <c r="I407">
        <f>IF(cukier3[[#This Row],[koniec mies]]=1,IF(cukier3[[#This Row],[ilosc pod koniec dnia]]&lt;5000,1,0),0)</f>
        <v>1</v>
      </c>
      <c r="J407">
        <f>IF(cukier3[[#This Row],[czy okupic]]=1,5000-cukier3[[#This Row],[ilosc pod koniec dnia]],0)</f>
        <v>1242</v>
      </c>
      <c r="K407">
        <f>ROUNDUP(cukier3[[#This Row],[ile dokupic]],-3)</f>
        <v>2000</v>
      </c>
      <c r="L407">
        <f>IF(cukier3[[#This Row],[zaokra]]&gt;=4000,1,0)</f>
        <v>0</v>
      </c>
    </row>
    <row r="408" spans="3:12" x14ac:dyDescent="0.25">
      <c r="C408">
        <f>MONTH(cukier3[[#This Row],[data]])</f>
        <v>1</v>
      </c>
      <c r="D408" s="1">
        <v>39084</v>
      </c>
      <c r="E408" s="2" t="s">
        <v>57</v>
      </c>
      <c r="F408">
        <v>81</v>
      </c>
      <c r="G408">
        <f>G407+K407-cukier3[[#This Row],[sprzedane kg cukru]]</f>
        <v>5677</v>
      </c>
      <c r="H408">
        <f t="shared" si="7"/>
        <v>0</v>
      </c>
      <c r="I408">
        <f>IF(cukier3[[#This Row],[koniec mies]]=1,IF(cukier3[[#This Row],[ilosc pod koniec dnia]]&lt;5000,1,0),0)</f>
        <v>0</v>
      </c>
      <c r="J408">
        <f>IF(cukier3[[#This Row],[czy okupic]]=1,5000-cukier3[[#This Row],[ilosc pod koniec dnia]],0)</f>
        <v>0</v>
      </c>
      <c r="K408">
        <f>ROUNDUP(cukier3[[#This Row],[ile dokupic]],-3)</f>
        <v>0</v>
      </c>
      <c r="L408">
        <f>IF(cukier3[[#This Row],[zaokra]]&gt;=4000,1,0)</f>
        <v>0</v>
      </c>
    </row>
    <row r="409" spans="3:12" x14ac:dyDescent="0.25">
      <c r="C409">
        <f>MONTH(cukier3[[#This Row],[data]])</f>
        <v>1</v>
      </c>
      <c r="D409" s="1">
        <v>39085</v>
      </c>
      <c r="E409" s="2" t="s">
        <v>20</v>
      </c>
      <c r="F409">
        <v>86</v>
      </c>
      <c r="G409">
        <f>G408+K408-cukier3[[#This Row],[sprzedane kg cukru]]</f>
        <v>5591</v>
      </c>
      <c r="H409">
        <f t="shared" si="7"/>
        <v>0</v>
      </c>
      <c r="I409">
        <f>IF(cukier3[[#This Row],[koniec mies]]=1,IF(cukier3[[#This Row],[ilosc pod koniec dnia]]&lt;5000,1,0),0)</f>
        <v>0</v>
      </c>
      <c r="J409">
        <f>IF(cukier3[[#This Row],[czy okupic]]=1,5000-cukier3[[#This Row],[ilosc pod koniec dnia]],0)</f>
        <v>0</v>
      </c>
      <c r="K409">
        <f>ROUNDUP(cukier3[[#This Row],[ile dokupic]],-3)</f>
        <v>0</v>
      </c>
      <c r="L409">
        <f>IF(cukier3[[#This Row],[zaokra]]&gt;=4000,1,0)</f>
        <v>0</v>
      </c>
    </row>
    <row r="410" spans="3:12" x14ac:dyDescent="0.25">
      <c r="C410">
        <f>MONTH(cukier3[[#This Row],[data]])</f>
        <v>1</v>
      </c>
      <c r="D410" s="1">
        <v>39086</v>
      </c>
      <c r="E410" s="2" t="s">
        <v>9</v>
      </c>
      <c r="F410">
        <v>142</v>
      </c>
      <c r="G410">
        <f>G409+K409-cukier3[[#This Row],[sprzedane kg cukru]]</f>
        <v>5449</v>
      </c>
      <c r="H410">
        <f t="shared" si="7"/>
        <v>0</v>
      </c>
      <c r="I410">
        <f>IF(cukier3[[#This Row],[koniec mies]]=1,IF(cukier3[[#This Row],[ilosc pod koniec dnia]]&lt;5000,1,0),0)</f>
        <v>0</v>
      </c>
      <c r="J410">
        <f>IF(cukier3[[#This Row],[czy okupic]]=1,5000-cukier3[[#This Row],[ilosc pod koniec dnia]],0)</f>
        <v>0</v>
      </c>
      <c r="K410">
        <f>ROUNDUP(cukier3[[#This Row],[ile dokupic]],-3)</f>
        <v>0</v>
      </c>
      <c r="L410">
        <f>IF(cukier3[[#This Row],[zaokra]]&gt;=4000,1,0)</f>
        <v>0</v>
      </c>
    </row>
    <row r="411" spans="3:12" x14ac:dyDescent="0.25">
      <c r="C411">
        <f>MONTH(cukier3[[#This Row],[data]])</f>
        <v>1</v>
      </c>
      <c r="D411" s="1">
        <v>39092</v>
      </c>
      <c r="E411" s="2" t="s">
        <v>19</v>
      </c>
      <c r="F411">
        <v>459</v>
      </c>
      <c r="G411">
        <f>G410+K410-cukier3[[#This Row],[sprzedane kg cukru]]</f>
        <v>4990</v>
      </c>
      <c r="H411">
        <f t="shared" si="7"/>
        <v>0</v>
      </c>
      <c r="I411">
        <f>IF(cukier3[[#This Row],[koniec mies]]=1,IF(cukier3[[#This Row],[ilosc pod koniec dnia]]&lt;5000,1,0),0)</f>
        <v>0</v>
      </c>
      <c r="J411">
        <f>IF(cukier3[[#This Row],[czy okupic]]=1,5000-cukier3[[#This Row],[ilosc pod koniec dnia]],0)</f>
        <v>0</v>
      </c>
      <c r="K411">
        <f>ROUNDUP(cukier3[[#This Row],[ile dokupic]],-3)</f>
        <v>0</v>
      </c>
      <c r="L411">
        <f>IF(cukier3[[#This Row],[zaokra]]&gt;=4000,1,0)</f>
        <v>0</v>
      </c>
    </row>
    <row r="412" spans="3:12" x14ac:dyDescent="0.25">
      <c r="C412">
        <f>MONTH(cukier3[[#This Row],[data]])</f>
        <v>1</v>
      </c>
      <c r="D412" s="1">
        <v>39093</v>
      </c>
      <c r="E412" s="2" t="s">
        <v>42</v>
      </c>
      <c r="F412">
        <v>20</v>
      </c>
      <c r="G412">
        <f>G411+K411-cukier3[[#This Row],[sprzedane kg cukru]]</f>
        <v>4970</v>
      </c>
      <c r="H412">
        <f t="shared" si="7"/>
        <v>0</v>
      </c>
      <c r="I412">
        <f>IF(cukier3[[#This Row],[koniec mies]]=1,IF(cukier3[[#This Row],[ilosc pod koniec dnia]]&lt;5000,1,0),0)</f>
        <v>0</v>
      </c>
      <c r="J412">
        <f>IF(cukier3[[#This Row],[czy okupic]]=1,5000-cukier3[[#This Row],[ilosc pod koniec dnia]],0)</f>
        <v>0</v>
      </c>
      <c r="K412">
        <f>ROUNDUP(cukier3[[#This Row],[ile dokupic]],-3)</f>
        <v>0</v>
      </c>
      <c r="L412">
        <f>IF(cukier3[[#This Row],[zaokra]]&gt;=4000,1,0)</f>
        <v>0</v>
      </c>
    </row>
    <row r="413" spans="3:12" x14ac:dyDescent="0.25">
      <c r="C413">
        <f>MONTH(cukier3[[#This Row],[data]])</f>
        <v>1</v>
      </c>
      <c r="D413" s="1">
        <v>39095</v>
      </c>
      <c r="E413" s="2" t="s">
        <v>47</v>
      </c>
      <c r="F413">
        <v>245</v>
      </c>
      <c r="G413">
        <f>G412+K412-cukier3[[#This Row],[sprzedane kg cukru]]</f>
        <v>4725</v>
      </c>
      <c r="H413">
        <f t="shared" si="7"/>
        <v>0</v>
      </c>
      <c r="I413">
        <f>IF(cukier3[[#This Row],[koniec mies]]=1,IF(cukier3[[#This Row],[ilosc pod koniec dnia]]&lt;5000,1,0),0)</f>
        <v>0</v>
      </c>
      <c r="J413">
        <f>IF(cukier3[[#This Row],[czy okupic]]=1,5000-cukier3[[#This Row],[ilosc pod koniec dnia]],0)</f>
        <v>0</v>
      </c>
      <c r="K413">
        <f>ROUNDUP(cukier3[[#This Row],[ile dokupic]],-3)</f>
        <v>0</v>
      </c>
      <c r="L413">
        <f>IF(cukier3[[#This Row],[zaokra]]&gt;=4000,1,0)</f>
        <v>0</v>
      </c>
    </row>
    <row r="414" spans="3:12" x14ac:dyDescent="0.25">
      <c r="C414">
        <f>MONTH(cukier3[[#This Row],[data]])</f>
        <v>1</v>
      </c>
      <c r="D414" s="1">
        <v>39095</v>
      </c>
      <c r="E414" s="2" t="s">
        <v>102</v>
      </c>
      <c r="F414">
        <v>19</v>
      </c>
      <c r="G414">
        <f>G413+K413-cukier3[[#This Row],[sprzedane kg cukru]]</f>
        <v>4706</v>
      </c>
      <c r="H414">
        <f t="shared" si="7"/>
        <v>0</v>
      </c>
      <c r="I414">
        <f>IF(cukier3[[#This Row],[koniec mies]]=1,IF(cukier3[[#This Row],[ilosc pod koniec dnia]]&lt;5000,1,0),0)</f>
        <v>0</v>
      </c>
      <c r="J414">
        <f>IF(cukier3[[#This Row],[czy okupic]]=1,5000-cukier3[[#This Row],[ilosc pod koniec dnia]],0)</f>
        <v>0</v>
      </c>
      <c r="K414">
        <f>ROUNDUP(cukier3[[#This Row],[ile dokupic]],-3)</f>
        <v>0</v>
      </c>
      <c r="L414">
        <f>IF(cukier3[[#This Row],[zaokra]]&gt;=4000,1,0)</f>
        <v>0</v>
      </c>
    </row>
    <row r="415" spans="3:12" x14ac:dyDescent="0.25">
      <c r="C415">
        <f>MONTH(cukier3[[#This Row],[data]])</f>
        <v>1</v>
      </c>
      <c r="D415" s="1">
        <v>39096</v>
      </c>
      <c r="E415" s="2" t="s">
        <v>12</v>
      </c>
      <c r="F415">
        <v>159</v>
      </c>
      <c r="G415">
        <f>G414+K414-cukier3[[#This Row],[sprzedane kg cukru]]</f>
        <v>4547</v>
      </c>
      <c r="H415">
        <f t="shared" si="7"/>
        <v>0</v>
      </c>
      <c r="I415">
        <f>IF(cukier3[[#This Row],[koniec mies]]=1,IF(cukier3[[#This Row],[ilosc pod koniec dnia]]&lt;5000,1,0),0)</f>
        <v>0</v>
      </c>
      <c r="J415">
        <f>IF(cukier3[[#This Row],[czy okupic]]=1,5000-cukier3[[#This Row],[ilosc pod koniec dnia]],0)</f>
        <v>0</v>
      </c>
      <c r="K415">
        <f>ROUNDUP(cukier3[[#This Row],[ile dokupic]],-3)</f>
        <v>0</v>
      </c>
      <c r="L415">
        <f>IF(cukier3[[#This Row],[zaokra]]&gt;=4000,1,0)</f>
        <v>0</v>
      </c>
    </row>
    <row r="416" spans="3:12" x14ac:dyDescent="0.25">
      <c r="C416">
        <f>MONTH(cukier3[[#This Row],[data]])</f>
        <v>1</v>
      </c>
      <c r="D416" s="1">
        <v>39097</v>
      </c>
      <c r="E416" s="2" t="s">
        <v>25</v>
      </c>
      <c r="F416">
        <v>99</v>
      </c>
      <c r="G416">
        <f>G415+K415-cukier3[[#This Row],[sprzedane kg cukru]]</f>
        <v>4448</v>
      </c>
      <c r="H416">
        <f t="shared" si="7"/>
        <v>0</v>
      </c>
      <c r="I416">
        <f>IF(cukier3[[#This Row],[koniec mies]]=1,IF(cukier3[[#This Row],[ilosc pod koniec dnia]]&lt;5000,1,0),0)</f>
        <v>0</v>
      </c>
      <c r="J416">
        <f>IF(cukier3[[#This Row],[czy okupic]]=1,5000-cukier3[[#This Row],[ilosc pod koniec dnia]],0)</f>
        <v>0</v>
      </c>
      <c r="K416">
        <f>ROUNDUP(cukier3[[#This Row],[ile dokupic]],-3)</f>
        <v>0</v>
      </c>
      <c r="L416">
        <f>IF(cukier3[[#This Row],[zaokra]]&gt;=4000,1,0)</f>
        <v>0</v>
      </c>
    </row>
    <row r="417" spans="3:12" x14ac:dyDescent="0.25">
      <c r="C417">
        <f>MONTH(cukier3[[#This Row],[data]])</f>
        <v>1</v>
      </c>
      <c r="D417" s="1">
        <v>39099</v>
      </c>
      <c r="E417" s="2" t="s">
        <v>24</v>
      </c>
      <c r="F417">
        <v>213</v>
      </c>
      <c r="G417">
        <f>G416+K416-cukier3[[#This Row],[sprzedane kg cukru]]</f>
        <v>4235</v>
      </c>
      <c r="H417">
        <f t="shared" si="7"/>
        <v>0</v>
      </c>
      <c r="I417">
        <f>IF(cukier3[[#This Row],[koniec mies]]=1,IF(cukier3[[#This Row],[ilosc pod koniec dnia]]&lt;5000,1,0),0)</f>
        <v>0</v>
      </c>
      <c r="J417">
        <f>IF(cukier3[[#This Row],[czy okupic]]=1,5000-cukier3[[#This Row],[ilosc pod koniec dnia]],0)</f>
        <v>0</v>
      </c>
      <c r="K417">
        <f>ROUNDUP(cukier3[[#This Row],[ile dokupic]],-3)</f>
        <v>0</v>
      </c>
      <c r="L417">
        <f>IF(cukier3[[#This Row],[zaokra]]&gt;=4000,1,0)</f>
        <v>0</v>
      </c>
    </row>
    <row r="418" spans="3:12" x14ac:dyDescent="0.25">
      <c r="C418">
        <f>MONTH(cukier3[[#This Row],[data]])</f>
        <v>1</v>
      </c>
      <c r="D418" s="1">
        <v>39106</v>
      </c>
      <c r="E418" s="2" t="s">
        <v>16</v>
      </c>
      <c r="F418">
        <v>349</v>
      </c>
      <c r="G418">
        <f>G417+K417-cukier3[[#This Row],[sprzedane kg cukru]]</f>
        <v>3886</v>
      </c>
      <c r="H418">
        <f t="shared" si="7"/>
        <v>0</v>
      </c>
      <c r="I418">
        <f>IF(cukier3[[#This Row],[koniec mies]]=1,IF(cukier3[[#This Row],[ilosc pod koniec dnia]]&lt;5000,1,0),0)</f>
        <v>0</v>
      </c>
      <c r="J418">
        <f>IF(cukier3[[#This Row],[czy okupic]]=1,5000-cukier3[[#This Row],[ilosc pod koniec dnia]],0)</f>
        <v>0</v>
      </c>
      <c r="K418">
        <f>ROUNDUP(cukier3[[#This Row],[ile dokupic]],-3)</f>
        <v>0</v>
      </c>
      <c r="L418">
        <f>IF(cukier3[[#This Row],[zaokra]]&gt;=4000,1,0)</f>
        <v>0</v>
      </c>
    </row>
    <row r="419" spans="3:12" x14ac:dyDescent="0.25">
      <c r="C419">
        <f>MONTH(cukier3[[#This Row],[data]])</f>
        <v>1</v>
      </c>
      <c r="D419" s="1">
        <v>39109</v>
      </c>
      <c r="E419" s="2" t="s">
        <v>19</v>
      </c>
      <c r="F419">
        <v>114</v>
      </c>
      <c r="G419">
        <f>G418+K418-cukier3[[#This Row],[sprzedane kg cukru]]</f>
        <v>3772</v>
      </c>
      <c r="H419">
        <f t="shared" si="7"/>
        <v>0</v>
      </c>
      <c r="I419">
        <f>IF(cukier3[[#This Row],[koniec mies]]=1,IF(cukier3[[#This Row],[ilosc pod koniec dnia]]&lt;5000,1,0),0)</f>
        <v>0</v>
      </c>
      <c r="J419">
        <f>IF(cukier3[[#This Row],[czy okupic]]=1,5000-cukier3[[#This Row],[ilosc pod koniec dnia]],0)</f>
        <v>0</v>
      </c>
      <c r="K419">
        <f>ROUNDUP(cukier3[[#This Row],[ile dokupic]],-3)</f>
        <v>0</v>
      </c>
      <c r="L419">
        <f>IF(cukier3[[#This Row],[zaokra]]&gt;=4000,1,0)</f>
        <v>0</v>
      </c>
    </row>
    <row r="420" spans="3:12" x14ac:dyDescent="0.25">
      <c r="C420">
        <f>MONTH(cukier3[[#This Row],[data]])</f>
        <v>1</v>
      </c>
      <c r="D420" s="1">
        <v>39109</v>
      </c>
      <c r="E420" s="2" t="s">
        <v>29</v>
      </c>
      <c r="F420">
        <v>12</v>
      </c>
      <c r="G420">
        <f>G419+K419-cukier3[[#This Row],[sprzedane kg cukru]]</f>
        <v>3760</v>
      </c>
      <c r="H420">
        <f t="shared" si="7"/>
        <v>0</v>
      </c>
      <c r="I420">
        <f>IF(cukier3[[#This Row],[koniec mies]]=1,IF(cukier3[[#This Row],[ilosc pod koniec dnia]]&lt;5000,1,0),0)</f>
        <v>0</v>
      </c>
      <c r="J420">
        <f>IF(cukier3[[#This Row],[czy okupic]]=1,5000-cukier3[[#This Row],[ilosc pod koniec dnia]],0)</f>
        <v>0</v>
      </c>
      <c r="K420">
        <f>ROUNDUP(cukier3[[#This Row],[ile dokupic]],-3)</f>
        <v>0</v>
      </c>
      <c r="L420">
        <f>IF(cukier3[[#This Row],[zaokra]]&gt;=4000,1,0)</f>
        <v>0</v>
      </c>
    </row>
    <row r="421" spans="3:12" x14ac:dyDescent="0.25">
      <c r="C421">
        <f>MONTH(cukier3[[#This Row],[data]])</f>
        <v>1</v>
      </c>
      <c r="D421" s="1">
        <v>39111</v>
      </c>
      <c r="E421" s="2" t="s">
        <v>101</v>
      </c>
      <c r="F421">
        <v>12</v>
      </c>
      <c r="G421">
        <f>G420+K420-cukier3[[#This Row],[sprzedane kg cukru]]</f>
        <v>3748</v>
      </c>
      <c r="H421">
        <f t="shared" si="7"/>
        <v>1</v>
      </c>
      <c r="I421">
        <f>IF(cukier3[[#This Row],[koniec mies]]=1,IF(cukier3[[#This Row],[ilosc pod koniec dnia]]&lt;5000,1,0),0)</f>
        <v>1</v>
      </c>
      <c r="J421">
        <f>IF(cukier3[[#This Row],[czy okupic]]=1,5000-cukier3[[#This Row],[ilosc pod koniec dnia]],0)</f>
        <v>1252</v>
      </c>
      <c r="K421">
        <f>ROUNDUP(cukier3[[#This Row],[ile dokupic]],-3)</f>
        <v>2000</v>
      </c>
      <c r="L421">
        <f>IF(cukier3[[#This Row],[zaokra]]&gt;=4000,1,0)</f>
        <v>0</v>
      </c>
    </row>
    <row r="422" spans="3:12" x14ac:dyDescent="0.25">
      <c r="C422">
        <f>MONTH(cukier3[[#This Row],[data]])</f>
        <v>2</v>
      </c>
      <c r="D422" s="1">
        <v>39117</v>
      </c>
      <c r="E422" s="2" t="s">
        <v>14</v>
      </c>
      <c r="F422">
        <v>132</v>
      </c>
      <c r="G422">
        <f>G421+K421-cukier3[[#This Row],[sprzedane kg cukru]]</f>
        <v>5616</v>
      </c>
      <c r="H422">
        <f t="shared" si="7"/>
        <v>0</v>
      </c>
      <c r="I422">
        <f>IF(cukier3[[#This Row],[koniec mies]]=1,IF(cukier3[[#This Row],[ilosc pod koniec dnia]]&lt;5000,1,0),0)</f>
        <v>0</v>
      </c>
      <c r="J422">
        <f>IF(cukier3[[#This Row],[czy okupic]]=1,5000-cukier3[[#This Row],[ilosc pod koniec dnia]],0)</f>
        <v>0</v>
      </c>
      <c r="K422">
        <f>ROUNDUP(cukier3[[#This Row],[ile dokupic]],-3)</f>
        <v>0</v>
      </c>
      <c r="L422">
        <f>IF(cukier3[[#This Row],[zaokra]]&gt;=4000,1,0)</f>
        <v>0</v>
      </c>
    </row>
    <row r="423" spans="3:12" x14ac:dyDescent="0.25">
      <c r="C423">
        <f>MONTH(cukier3[[#This Row],[data]])</f>
        <v>2</v>
      </c>
      <c r="D423" s="1">
        <v>39120</v>
      </c>
      <c r="E423" s="2" t="s">
        <v>25</v>
      </c>
      <c r="F423">
        <v>197</v>
      </c>
      <c r="G423">
        <f>G422+K422-cukier3[[#This Row],[sprzedane kg cukru]]</f>
        <v>5419</v>
      </c>
      <c r="H423">
        <f t="shared" si="7"/>
        <v>0</v>
      </c>
      <c r="I423">
        <f>IF(cukier3[[#This Row],[koniec mies]]=1,IF(cukier3[[#This Row],[ilosc pod koniec dnia]]&lt;5000,1,0),0)</f>
        <v>0</v>
      </c>
      <c r="J423">
        <f>IF(cukier3[[#This Row],[czy okupic]]=1,5000-cukier3[[#This Row],[ilosc pod koniec dnia]],0)</f>
        <v>0</v>
      </c>
      <c r="K423">
        <f>ROUNDUP(cukier3[[#This Row],[ile dokupic]],-3)</f>
        <v>0</v>
      </c>
      <c r="L423">
        <f>IF(cukier3[[#This Row],[zaokra]]&gt;=4000,1,0)</f>
        <v>0</v>
      </c>
    </row>
    <row r="424" spans="3:12" x14ac:dyDescent="0.25">
      <c r="C424">
        <f>MONTH(cukier3[[#This Row],[data]])</f>
        <v>2</v>
      </c>
      <c r="D424" s="1">
        <v>39120</v>
      </c>
      <c r="E424" s="2" t="s">
        <v>17</v>
      </c>
      <c r="F424">
        <v>5</v>
      </c>
      <c r="G424">
        <f>G423+K423-cukier3[[#This Row],[sprzedane kg cukru]]</f>
        <v>5414</v>
      </c>
      <c r="H424">
        <f t="shared" si="7"/>
        <v>0</v>
      </c>
      <c r="I424">
        <f>IF(cukier3[[#This Row],[koniec mies]]=1,IF(cukier3[[#This Row],[ilosc pod koniec dnia]]&lt;5000,1,0),0)</f>
        <v>0</v>
      </c>
      <c r="J424">
        <f>IF(cukier3[[#This Row],[czy okupic]]=1,5000-cukier3[[#This Row],[ilosc pod koniec dnia]],0)</f>
        <v>0</v>
      </c>
      <c r="K424">
        <f>ROUNDUP(cukier3[[#This Row],[ile dokupic]],-3)</f>
        <v>0</v>
      </c>
      <c r="L424">
        <f>IF(cukier3[[#This Row],[zaokra]]&gt;=4000,1,0)</f>
        <v>0</v>
      </c>
    </row>
    <row r="425" spans="3:12" x14ac:dyDescent="0.25">
      <c r="C425">
        <f>MONTH(cukier3[[#This Row],[data]])</f>
        <v>2</v>
      </c>
      <c r="D425" s="1">
        <v>39120</v>
      </c>
      <c r="E425" s="2" t="s">
        <v>52</v>
      </c>
      <c r="F425">
        <v>403</v>
      </c>
      <c r="G425">
        <f>G424+K424-cukier3[[#This Row],[sprzedane kg cukru]]</f>
        <v>5011</v>
      </c>
      <c r="H425">
        <f t="shared" si="7"/>
        <v>0</v>
      </c>
      <c r="I425">
        <f>IF(cukier3[[#This Row],[koniec mies]]=1,IF(cukier3[[#This Row],[ilosc pod koniec dnia]]&lt;5000,1,0),0)</f>
        <v>0</v>
      </c>
      <c r="J425">
        <f>IF(cukier3[[#This Row],[czy okupic]]=1,5000-cukier3[[#This Row],[ilosc pod koniec dnia]],0)</f>
        <v>0</v>
      </c>
      <c r="K425">
        <f>ROUNDUP(cukier3[[#This Row],[ile dokupic]],-3)</f>
        <v>0</v>
      </c>
      <c r="L425">
        <f>IF(cukier3[[#This Row],[zaokra]]&gt;=4000,1,0)</f>
        <v>0</v>
      </c>
    </row>
    <row r="426" spans="3:12" x14ac:dyDescent="0.25">
      <c r="C426">
        <f>MONTH(cukier3[[#This Row],[data]])</f>
        <v>2</v>
      </c>
      <c r="D426" s="1">
        <v>39121</v>
      </c>
      <c r="E426" s="2" t="s">
        <v>12</v>
      </c>
      <c r="F426">
        <v>200</v>
      </c>
      <c r="G426">
        <f>G425+K425-cukier3[[#This Row],[sprzedane kg cukru]]</f>
        <v>4811</v>
      </c>
      <c r="H426">
        <f t="shared" si="7"/>
        <v>0</v>
      </c>
      <c r="I426">
        <f>IF(cukier3[[#This Row],[koniec mies]]=1,IF(cukier3[[#This Row],[ilosc pod koniec dnia]]&lt;5000,1,0),0)</f>
        <v>0</v>
      </c>
      <c r="J426">
        <f>IF(cukier3[[#This Row],[czy okupic]]=1,5000-cukier3[[#This Row],[ilosc pod koniec dnia]],0)</f>
        <v>0</v>
      </c>
      <c r="K426">
        <f>ROUNDUP(cukier3[[#This Row],[ile dokupic]],-3)</f>
        <v>0</v>
      </c>
      <c r="L426">
        <f>IF(cukier3[[#This Row],[zaokra]]&gt;=4000,1,0)</f>
        <v>0</v>
      </c>
    </row>
    <row r="427" spans="3:12" x14ac:dyDescent="0.25">
      <c r="C427">
        <f>MONTH(cukier3[[#This Row],[data]])</f>
        <v>2</v>
      </c>
      <c r="D427" s="1">
        <v>39124</v>
      </c>
      <c r="E427" s="2" t="s">
        <v>71</v>
      </c>
      <c r="F427">
        <v>23</v>
      </c>
      <c r="G427">
        <f>G426+K426-cukier3[[#This Row],[sprzedane kg cukru]]</f>
        <v>4788</v>
      </c>
      <c r="H427">
        <f t="shared" si="7"/>
        <v>0</v>
      </c>
      <c r="I427">
        <f>IF(cukier3[[#This Row],[koniec mies]]=1,IF(cukier3[[#This Row],[ilosc pod koniec dnia]]&lt;5000,1,0),0)</f>
        <v>0</v>
      </c>
      <c r="J427">
        <f>IF(cukier3[[#This Row],[czy okupic]]=1,5000-cukier3[[#This Row],[ilosc pod koniec dnia]],0)</f>
        <v>0</v>
      </c>
      <c r="K427">
        <f>ROUNDUP(cukier3[[#This Row],[ile dokupic]],-3)</f>
        <v>0</v>
      </c>
      <c r="L427">
        <f>IF(cukier3[[#This Row],[zaokra]]&gt;=4000,1,0)</f>
        <v>0</v>
      </c>
    </row>
    <row r="428" spans="3:12" x14ac:dyDescent="0.25">
      <c r="C428">
        <f>MONTH(cukier3[[#This Row],[data]])</f>
        <v>2</v>
      </c>
      <c r="D428" s="1">
        <v>39131</v>
      </c>
      <c r="E428" s="2" t="s">
        <v>47</v>
      </c>
      <c r="F428">
        <v>337</v>
      </c>
      <c r="G428">
        <f>G427+K427-cukier3[[#This Row],[sprzedane kg cukru]]</f>
        <v>4451</v>
      </c>
      <c r="H428">
        <f t="shared" si="7"/>
        <v>0</v>
      </c>
      <c r="I428">
        <f>IF(cukier3[[#This Row],[koniec mies]]=1,IF(cukier3[[#This Row],[ilosc pod koniec dnia]]&lt;5000,1,0),0)</f>
        <v>0</v>
      </c>
      <c r="J428">
        <f>IF(cukier3[[#This Row],[czy okupic]]=1,5000-cukier3[[#This Row],[ilosc pod koniec dnia]],0)</f>
        <v>0</v>
      </c>
      <c r="K428">
        <f>ROUNDUP(cukier3[[#This Row],[ile dokupic]],-3)</f>
        <v>0</v>
      </c>
      <c r="L428">
        <f>IF(cukier3[[#This Row],[zaokra]]&gt;=4000,1,0)</f>
        <v>0</v>
      </c>
    </row>
    <row r="429" spans="3:12" x14ac:dyDescent="0.25">
      <c r="C429">
        <f>MONTH(cukier3[[#This Row],[data]])</f>
        <v>2</v>
      </c>
      <c r="D429" s="1">
        <v>39132</v>
      </c>
      <c r="E429" s="2" t="s">
        <v>7</v>
      </c>
      <c r="F429">
        <v>500</v>
      </c>
      <c r="G429">
        <f>G428+K428-cukier3[[#This Row],[sprzedane kg cukru]]</f>
        <v>3951</v>
      </c>
      <c r="H429">
        <f t="shared" si="7"/>
        <v>0</v>
      </c>
      <c r="I429">
        <f>IF(cukier3[[#This Row],[koniec mies]]=1,IF(cukier3[[#This Row],[ilosc pod koniec dnia]]&lt;5000,1,0),0)</f>
        <v>0</v>
      </c>
      <c r="J429">
        <f>IF(cukier3[[#This Row],[czy okupic]]=1,5000-cukier3[[#This Row],[ilosc pod koniec dnia]],0)</f>
        <v>0</v>
      </c>
      <c r="K429">
        <f>ROUNDUP(cukier3[[#This Row],[ile dokupic]],-3)</f>
        <v>0</v>
      </c>
      <c r="L429">
        <f>IF(cukier3[[#This Row],[zaokra]]&gt;=4000,1,0)</f>
        <v>0</v>
      </c>
    </row>
    <row r="430" spans="3:12" x14ac:dyDescent="0.25">
      <c r="C430">
        <f>MONTH(cukier3[[#This Row],[data]])</f>
        <v>2</v>
      </c>
      <c r="D430" s="1">
        <v>39132</v>
      </c>
      <c r="E430" s="2" t="s">
        <v>92</v>
      </c>
      <c r="F430">
        <v>9</v>
      </c>
      <c r="G430">
        <f>G429+K429-cukier3[[#This Row],[sprzedane kg cukru]]</f>
        <v>3942</v>
      </c>
      <c r="H430">
        <f t="shared" si="7"/>
        <v>0</v>
      </c>
      <c r="I430">
        <f>IF(cukier3[[#This Row],[koniec mies]]=1,IF(cukier3[[#This Row],[ilosc pod koniec dnia]]&lt;5000,1,0),0)</f>
        <v>0</v>
      </c>
      <c r="J430">
        <f>IF(cukier3[[#This Row],[czy okupic]]=1,5000-cukier3[[#This Row],[ilosc pod koniec dnia]],0)</f>
        <v>0</v>
      </c>
      <c r="K430">
        <f>ROUNDUP(cukier3[[#This Row],[ile dokupic]],-3)</f>
        <v>0</v>
      </c>
      <c r="L430">
        <f>IF(cukier3[[#This Row],[zaokra]]&gt;=4000,1,0)</f>
        <v>0</v>
      </c>
    </row>
    <row r="431" spans="3:12" x14ac:dyDescent="0.25">
      <c r="C431">
        <f>MONTH(cukier3[[#This Row],[data]])</f>
        <v>2</v>
      </c>
      <c r="D431" s="1">
        <v>39134</v>
      </c>
      <c r="E431" s="2" t="s">
        <v>133</v>
      </c>
      <c r="F431">
        <v>39</v>
      </c>
      <c r="G431">
        <f>G430+K430-cukier3[[#This Row],[sprzedane kg cukru]]</f>
        <v>3903</v>
      </c>
      <c r="H431">
        <f t="shared" si="7"/>
        <v>0</v>
      </c>
      <c r="I431">
        <f>IF(cukier3[[#This Row],[koniec mies]]=1,IF(cukier3[[#This Row],[ilosc pod koniec dnia]]&lt;5000,1,0),0)</f>
        <v>0</v>
      </c>
      <c r="J431">
        <f>IF(cukier3[[#This Row],[czy okupic]]=1,5000-cukier3[[#This Row],[ilosc pod koniec dnia]],0)</f>
        <v>0</v>
      </c>
      <c r="K431">
        <f>ROUNDUP(cukier3[[#This Row],[ile dokupic]],-3)</f>
        <v>0</v>
      </c>
      <c r="L431">
        <f>IF(cukier3[[#This Row],[zaokra]]&gt;=4000,1,0)</f>
        <v>0</v>
      </c>
    </row>
    <row r="432" spans="3:12" x14ac:dyDescent="0.25">
      <c r="C432">
        <f>MONTH(cukier3[[#This Row],[data]])</f>
        <v>2</v>
      </c>
      <c r="D432" s="1">
        <v>39139</v>
      </c>
      <c r="E432" s="2" t="s">
        <v>80</v>
      </c>
      <c r="F432">
        <v>156</v>
      </c>
      <c r="G432">
        <f>G431+K431-cukier3[[#This Row],[sprzedane kg cukru]]</f>
        <v>3747</v>
      </c>
      <c r="H432">
        <f t="shared" si="7"/>
        <v>0</v>
      </c>
      <c r="I432">
        <f>IF(cukier3[[#This Row],[koniec mies]]=1,IF(cukier3[[#This Row],[ilosc pod koniec dnia]]&lt;5000,1,0),0)</f>
        <v>0</v>
      </c>
      <c r="J432">
        <f>IF(cukier3[[#This Row],[czy okupic]]=1,5000-cukier3[[#This Row],[ilosc pod koniec dnia]],0)</f>
        <v>0</v>
      </c>
      <c r="K432">
        <f>ROUNDUP(cukier3[[#This Row],[ile dokupic]],-3)</f>
        <v>0</v>
      </c>
      <c r="L432">
        <f>IF(cukier3[[#This Row],[zaokra]]&gt;=4000,1,0)</f>
        <v>0</v>
      </c>
    </row>
    <row r="433" spans="3:12" x14ac:dyDescent="0.25">
      <c r="C433">
        <f>MONTH(cukier3[[#This Row],[data]])</f>
        <v>2</v>
      </c>
      <c r="D433" s="1">
        <v>39140</v>
      </c>
      <c r="E433" s="2" t="s">
        <v>19</v>
      </c>
      <c r="F433">
        <v>258</v>
      </c>
      <c r="G433">
        <f>G432+K432-cukier3[[#This Row],[sprzedane kg cukru]]</f>
        <v>3489</v>
      </c>
      <c r="H433">
        <f t="shared" si="7"/>
        <v>0</v>
      </c>
      <c r="I433">
        <f>IF(cukier3[[#This Row],[koniec mies]]=1,IF(cukier3[[#This Row],[ilosc pod koniec dnia]]&lt;5000,1,0),0)</f>
        <v>0</v>
      </c>
      <c r="J433">
        <f>IF(cukier3[[#This Row],[czy okupic]]=1,5000-cukier3[[#This Row],[ilosc pod koniec dnia]],0)</f>
        <v>0</v>
      </c>
      <c r="K433">
        <f>ROUNDUP(cukier3[[#This Row],[ile dokupic]],-3)</f>
        <v>0</v>
      </c>
      <c r="L433">
        <f>IF(cukier3[[#This Row],[zaokra]]&gt;=4000,1,0)</f>
        <v>0</v>
      </c>
    </row>
    <row r="434" spans="3:12" x14ac:dyDescent="0.25">
      <c r="C434">
        <f>MONTH(cukier3[[#This Row],[data]])</f>
        <v>2</v>
      </c>
      <c r="D434" s="1">
        <v>39140</v>
      </c>
      <c r="E434" s="2" t="s">
        <v>96</v>
      </c>
      <c r="F434">
        <v>14</v>
      </c>
      <c r="G434">
        <f>G433+K433-cukier3[[#This Row],[sprzedane kg cukru]]</f>
        <v>3475</v>
      </c>
      <c r="H434">
        <f t="shared" si="7"/>
        <v>1</v>
      </c>
      <c r="I434">
        <f>IF(cukier3[[#This Row],[koniec mies]]=1,IF(cukier3[[#This Row],[ilosc pod koniec dnia]]&lt;5000,1,0),0)</f>
        <v>1</v>
      </c>
      <c r="J434">
        <f>IF(cukier3[[#This Row],[czy okupic]]=1,5000-cukier3[[#This Row],[ilosc pod koniec dnia]],0)</f>
        <v>1525</v>
      </c>
      <c r="K434">
        <f>ROUNDUP(cukier3[[#This Row],[ile dokupic]],-3)</f>
        <v>2000</v>
      </c>
      <c r="L434">
        <f>IF(cukier3[[#This Row],[zaokra]]&gt;=4000,1,0)</f>
        <v>0</v>
      </c>
    </row>
    <row r="435" spans="3:12" x14ac:dyDescent="0.25">
      <c r="C435">
        <f>MONTH(cukier3[[#This Row],[data]])</f>
        <v>3</v>
      </c>
      <c r="D435" s="1">
        <v>39142</v>
      </c>
      <c r="E435" s="2" t="s">
        <v>14</v>
      </c>
      <c r="F435">
        <v>91</v>
      </c>
      <c r="G435">
        <f>G434+K434-cukier3[[#This Row],[sprzedane kg cukru]]</f>
        <v>5384</v>
      </c>
      <c r="H435">
        <f t="shared" si="7"/>
        <v>0</v>
      </c>
      <c r="I435">
        <f>IF(cukier3[[#This Row],[koniec mies]]=1,IF(cukier3[[#This Row],[ilosc pod koniec dnia]]&lt;5000,1,0),0)</f>
        <v>0</v>
      </c>
      <c r="J435">
        <f>IF(cukier3[[#This Row],[czy okupic]]=1,5000-cukier3[[#This Row],[ilosc pod koniec dnia]],0)</f>
        <v>0</v>
      </c>
      <c r="K435">
        <f>ROUNDUP(cukier3[[#This Row],[ile dokupic]],-3)</f>
        <v>0</v>
      </c>
      <c r="L435">
        <f>IF(cukier3[[#This Row],[zaokra]]&gt;=4000,1,0)</f>
        <v>0</v>
      </c>
    </row>
    <row r="436" spans="3:12" x14ac:dyDescent="0.25">
      <c r="C436">
        <f>MONTH(cukier3[[#This Row],[data]])</f>
        <v>3</v>
      </c>
      <c r="D436" s="1">
        <v>39149</v>
      </c>
      <c r="E436" s="2" t="s">
        <v>14</v>
      </c>
      <c r="F436">
        <v>68</v>
      </c>
      <c r="G436">
        <f>G435+K435-cukier3[[#This Row],[sprzedane kg cukru]]</f>
        <v>5316</v>
      </c>
      <c r="H436">
        <f t="shared" si="7"/>
        <v>0</v>
      </c>
      <c r="I436">
        <f>IF(cukier3[[#This Row],[koniec mies]]=1,IF(cukier3[[#This Row],[ilosc pod koniec dnia]]&lt;5000,1,0),0)</f>
        <v>0</v>
      </c>
      <c r="J436">
        <f>IF(cukier3[[#This Row],[czy okupic]]=1,5000-cukier3[[#This Row],[ilosc pod koniec dnia]],0)</f>
        <v>0</v>
      </c>
      <c r="K436">
        <f>ROUNDUP(cukier3[[#This Row],[ile dokupic]],-3)</f>
        <v>0</v>
      </c>
      <c r="L436">
        <f>IF(cukier3[[#This Row],[zaokra]]&gt;=4000,1,0)</f>
        <v>0</v>
      </c>
    </row>
    <row r="437" spans="3:12" x14ac:dyDescent="0.25">
      <c r="C437">
        <f>MONTH(cukier3[[#This Row],[data]])</f>
        <v>3</v>
      </c>
      <c r="D437" s="1">
        <v>39150</v>
      </c>
      <c r="E437" s="2" t="s">
        <v>139</v>
      </c>
      <c r="F437">
        <v>13</v>
      </c>
      <c r="G437">
        <f>G436+K436-cukier3[[#This Row],[sprzedane kg cukru]]</f>
        <v>5303</v>
      </c>
      <c r="H437">
        <f t="shared" si="7"/>
        <v>0</v>
      </c>
      <c r="I437">
        <f>IF(cukier3[[#This Row],[koniec mies]]=1,IF(cukier3[[#This Row],[ilosc pod koniec dnia]]&lt;5000,1,0),0)</f>
        <v>0</v>
      </c>
      <c r="J437">
        <f>IF(cukier3[[#This Row],[czy okupic]]=1,5000-cukier3[[#This Row],[ilosc pod koniec dnia]],0)</f>
        <v>0</v>
      </c>
      <c r="K437">
        <f>ROUNDUP(cukier3[[#This Row],[ile dokupic]],-3)</f>
        <v>0</v>
      </c>
      <c r="L437">
        <f>IF(cukier3[[#This Row],[zaokra]]&gt;=4000,1,0)</f>
        <v>0</v>
      </c>
    </row>
    <row r="438" spans="3:12" x14ac:dyDescent="0.25">
      <c r="C438">
        <f>MONTH(cukier3[[#This Row],[data]])</f>
        <v>3</v>
      </c>
      <c r="D438" s="1">
        <v>39152</v>
      </c>
      <c r="E438" s="2" t="s">
        <v>30</v>
      </c>
      <c r="F438">
        <v>118</v>
      </c>
      <c r="G438">
        <f>G437+K437-cukier3[[#This Row],[sprzedane kg cukru]]</f>
        <v>5185</v>
      </c>
      <c r="H438">
        <f t="shared" si="7"/>
        <v>0</v>
      </c>
      <c r="I438">
        <f>IF(cukier3[[#This Row],[koniec mies]]=1,IF(cukier3[[#This Row],[ilosc pod koniec dnia]]&lt;5000,1,0),0)</f>
        <v>0</v>
      </c>
      <c r="J438">
        <f>IF(cukier3[[#This Row],[czy okupic]]=1,5000-cukier3[[#This Row],[ilosc pod koniec dnia]],0)</f>
        <v>0</v>
      </c>
      <c r="K438">
        <f>ROUNDUP(cukier3[[#This Row],[ile dokupic]],-3)</f>
        <v>0</v>
      </c>
      <c r="L438">
        <f>IF(cukier3[[#This Row],[zaokra]]&gt;=4000,1,0)</f>
        <v>0</v>
      </c>
    </row>
    <row r="439" spans="3:12" x14ac:dyDescent="0.25">
      <c r="C439">
        <f>MONTH(cukier3[[#This Row],[data]])</f>
        <v>3</v>
      </c>
      <c r="D439" s="1">
        <v>39154</v>
      </c>
      <c r="E439" s="2" t="s">
        <v>27</v>
      </c>
      <c r="F439">
        <v>54</v>
      </c>
      <c r="G439">
        <f>G438+K438-cukier3[[#This Row],[sprzedane kg cukru]]</f>
        <v>5131</v>
      </c>
      <c r="H439">
        <f t="shared" si="7"/>
        <v>0</v>
      </c>
      <c r="I439">
        <f>IF(cukier3[[#This Row],[koniec mies]]=1,IF(cukier3[[#This Row],[ilosc pod koniec dnia]]&lt;5000,1,0),0)</f>
        <v>0</v>
      </c>
      <c r="J439">
        <f>IF(cukier3[[#This Row],[czy okupic]]=1,5000-cukier3[[#This Row],[ilosc pod koniec dnia]],0)</f>
        <v>0</v>
      </c>
      <c r="K439">
        <f>ROUNDUP(cukier3[[#This Row],[ile dokupic]],-3)</f>
        <v>0</v>
      </c>
      <c r="L439">
        <f>IF(cukier3[[#This Row],[zaokra]]&gt;=4000,1,0)</f>
        <v>0</v>
      </c>
    </row>
    <row r="440" spans="3:12" x14ac:dyDescent="0.25">
      <c r="C440">
        <f>MONTH(cukier3[[#This Row],[data]])</f>
        <v>3</v>
      </c>
      <c r="D440" s="1">
        <v>39158</v>
      </c>
      <c r="E440" s="2" t="s">
        <v>140</v>
      </c>
      <c r="F440">
        <v>10</v>
      </c>
      <c r="G440">
        <f>G439+K439-cukier3[[#This Row],[sprzedane kg cukru]]</f>
        <v>5121</v>
      </c>
      <c r="H440">
        <f t="shared" si="7"/>
        <v>0</v>
      </c>
      <c r="I440">
        <f>IF(cukier3[[#This Row],[koniec mies]]=1,IF(cukier3[[#This Row],[ilosc pod koniec dnia]]&lt;5000,1,0),0)</f>
        <v>0</v>
      </c>
      <c r="J440">
        <f>IF(cukier3[[#This Row],[czy okupic]]=1,5000-cukier3[[#This Row],[ilosc pod koniec dnia]],0)</f>
        <v>0</v>
      </c>
      <c r="K440">
        <f>ROUNDUP(cukier3[[#This Row],[ile dokupic]],-3)</f>
        <v>0</v>
      </c>
      <c r="L440">
        <f>IF(cukier3[[#This Row],[zaokra]]&gt;=4000,1,0)</f>
        <v>0</v>
      </c>
    </row>
    <row r="441" spans="3:12" x14ac:dyDescent="0.25">
      <c r="C441">
        <f>MONTH(cukier3[[#This Row],[data]])</f>
        <v>3</v>
      </c>
      <c r="D441" s="1">
        <v>39162</v>
      </c>
      <c r="E441" s="2" t="s">
        <v>52</v>
      </c>
      <c r="F441">
        <v>339</v>
      </c>
      <c r="G441">
        <f>G440+K440-cukier3[[#This Row],[sprzedane kg cukru]]</f>
        <v>4782</v>
      </c>
      <c r="H441">
        <f t="shared" si="7"/>
        <v>0</v>
      </c>
      <c r="I441">
        <f>IF(cukier3[[#This Row],[koniec mies]]=1,IF(cukier3[[#This Row],[ilosc pod koniec dnia]]&lt;5000,1,0),0)</f>
        <v>0</v>
      </c>
      <c r="J441">
        <f>IF(cukier3[[#This Row],[czy okupic]]=1,5000-cukier3[[#This Row],[ilosc pod koniec dnia]],0)</f>
        <v>0</v>
      </c>
      <c r="K441">
        <f>ROUNDUP(cukier3[[#This Row],[ile dokupic]],-3)</f>
        <v>0</v>
      </c>
      <c r="L441">
        <f>IF(cukier3[[#This Row],[zaokra]]&gt;=4000,1,0)</f>
        <v>0</v>
      </c>
    </row>
    <row r="442" spans="3:12" x14ac:dyDescent="0.25">
      <c r="C442">
        <f>MONTH(cukier3[[#This Row],[data]])</f>
        <v>3</v>
      </c>
      <c r="D442" s="1">
        <v>39163</v>
      </c>
      <c r="E442" s="2" t="s">
        <v>32</v>
      </c>
      <c r="F442">
        <v>80</v>
      </c>
      <c r="G442">
        <f>G441+K441-cukier3[[#This Row],[sprzedane kg cukru]]</f>
        <v>4702</v>
      </c>
      <c r="H442">
        <f t="shared" si="7"/>
        <v>0</v>
      </c>
      <c r="I442">
        <f>IF(cukier3[[#This Row],[koniec mies]]=1,IF(cukier3[[#This Row],[ilosc pod koniec dnia]]&lt;5000,1,0),0)</f>
        <v>0</v>
      </c>
      <c r="J442">
        <f>IF(cukier3[[#This Row],[czy okupic]]=1,5000-cukier3[[#This Row],[ilosc pod koniec dnia]],0)</f>
        <v>0</v>
      </c>
      <c r="K442">
        <f>ROUNDUP(cukier3[[#This Row],[ile dokupic]],-3)</f>
        <v>0</v>
      </c>
      <c r="L442">
        <f>IF(cukier3[[#This Row],[zaokra]]&gt;=4000,1,0)</f>
        <v>0</v>
      </c>
    </row>
    <row r="443" spans="3:12" x14ac:dyDescent="0.25">
      <c r="C443">
        <f>MONTH(cukier3[[#This Row],[data]])</f>
        <v>3</v>
      </c>
      <c r="D443" s="1">
        <v>39165</v>
      </c>
      <c r="E443" s="2" t="s">
        <v>24</v>
      </c>
      <c r="F443">
        <v>431</v>
      </c>
      <c r="G443">
        <f>G442+K442-cukier3[[#This Row],[sprzedane kg cukru]]</f>
        <v>4271</v>
      </c>
      <c r="H443">
        <f t="shared" si="7"/>
        <v>0</v>
      </c>
      <c r="I443">
        <f>IF(cukier3[[#This Row],[koniec mies]]=1,IF(cukier3[[#This Row],[ilosc pod koniec dnia]]&lt;5000,1,0),0)</f>
        <v>0</v>
      </c>
      <c r="J443">
        <f>IF(cukier3[[#This Row],[czy okupic]]=1,5000-cukier3[[#This Row],[ilosc pod koniec dnia]],0)</f>
        <v>0</v>
      </c>
      <c r="K443">
        <f>ROUNDUP(cukier3[[#This Row],[ile dokupic]],-3)</f>
        <v>0</v>
      </c>
      <c r="L443">
        <f>IF(cukier3[[#This Row],[zaokra]]&gt;=4000,1,0)</f>
        <v>0</v>
      </c>
    </row>
    <row r="444" spans="3:12" x14ac:dyDescent="0.25">
      <c r="C444">
        <f>MONTH(cukier3[[#This Row],[data]])</f>
        <v>3</v>
      </c>
      <c r="D444" s="1">
        <v>39167</v>
      </c>
      <c r="E444" s="2" t="s">
        <v>52</v>
      </c>
      <c r="F444">
        <v>268</v>
      </c>
      <c r="G444">
        <f>G443+K443-cukier3[[#This Row],[sprzedane kg cukru]]</f>
        <v>4003</v>
      </c>
      <c r="H444">
        <f t="shared" si="7"/>
        <v>0</v>
      </c>
      <c r="I444">
        <f>IF(cukier3[[#This Row],[koniec mies]]=1,IF(cukier3[[#This Row],[ilosc pod koniec dnia]]&lt;5000,1,0),0)</f>
        <v>0</v>
      </c>
      <c r="J444">
        <f>IF(cukier3[[#This Row],[czy okupic]]=1,5000-cukier3[[#This Row],[ilosc pod koniec dnia]],0)</f>
        <v>0</v>
      </c>
      <c r="K444">
        <f>ROUNDUP(cukier3[[#This Row],[ile dokupic]],-3)</f>
        <v>0</v>
      </c>
      <c r="L444">
        <f>IF(cukier3[[#This Row],[zaokra]]&gt;=4000,1,0)</f>
        <v>0</v>
      </c>
    </row>
    <row r="445" spans="3:12" x14ac:dyDescent="0.25">
      <c r="C445">
        <f>MONTH(cukier3[[#This Row],[data]])</f>
        <v>3</v>
      </c>
      <c r="D445" s="1">
        <v>39167</v>
      </c>
      <c r="E445" s="2" t="s">
        <v>24</v>
      </c>
      <c r="F445">
        <v>440</v>
      </c>
      <c r="G445">
        <f>G444+K444-cukier3[[#This Row],[sprzedane kg cukru]]</f>
        <v>3563</v>
      </c>
      <c r="H445">
        <f t="shared" si="7"/>
        <v>0</v>
      </c>
      <c r="I445">
        <f>IF(cukier3[[#This Row],[koniec mies]]=1,IF(cukier3[[#This Row],[ilosc pod koniec dnia]]&lt;5000,1,0),0)</f>
        <v>0</v>
      </c>
      <c r="J445">
        <f>IF(cukier3[[#This Row],[czy okupic]]=1,5000-cukier3[[#This Row],[ilosc pod koniec dnia]],0)</f>
        <v>0</v>
      </c>
      <c r="K445">
        <f>ROUNDUP(cukier3[[#This Row],[ile dokupic]],-3)</f>
        <v>0</v>
      </c>
      <c r="L445">
        <f>IF(cukier3[[#This Row],[zaokra]]&gt;=4000,1,0)</f>
        <v>0</v>
      </c>
    </row>
    <row r="446" spans="3:12" x14ac:dyDescent="0.25">
      <c r="C446">
        <f>MONTH(cukier3[[#This Row],[data]])</f>
        <v>3</v>
      </c>
      <c r="D446" s="1">
        <v>39167</v>
      </c>
      <c r="E446" s="2" t="s">
        <v>7</v>
      </c>
      <c r="F446">
        <v>396</v>
      </c>
      <c r="G446">
        <f>G445+K445-cukier3[[#This Row],[sprzedane kg cukru]]</f>
        <v>3167</v>
      </c>
      <c r="H446">
        <f t="shared" si="7"/>
        <v>0</v>
      </c>
      <c r="I446">
        <f>IF(cukier3[[#This Row],[koniec mies]]=1,IF(cukier3[[#This Row],[ilosc pod koniec dnia]]&lt;5000,1,0),0)</f>
        <v>0</v>
      </c>
      <c r="J446">
        <f>IF(cukier3[[#This Row],[czy okupic]]=1,5000-cukier3[[#This Row],[ilosc pod koniec dnia]],0)</f>
        <v>0</v>
      </c>
      <c r="K446">
        <f>ROUNDUP(cukier3[[#This Row],[ile dokupic]],-3)</f>
        <v>0</v>
      </c>
      <c r="L446">
        <f>IF(cukier3[[#This Row],[zaokra]]&gt;=4000,1,0)</f>
        <v>0</v>
      </c>
    </row>
    <row r="447" spans="3:12" x14ac:dyDescent="0.25">
      <c r="C447">
        <f>MONTH(cukier3[[#This Row],[data]])</f>
        <v>3</v>
      </c>
      <c r="D447" s="1">
        <v>39167</v>
      </c>
      <c r="E447" s="2" t="s">
        <v>20</v>
      </c>
      <c r="F447">
        <v>157</v>
      </c>
      <c r="G447">
        <f>G446+K446-cukier3[[#This Row],[sprzedane kg cukru]]</f>
        <v>3010</v>
      </c>
      <c r="H447">
        <f t="shared" si="7"/>
        <v>0</v>
      </c>
      <c r="I447">
        <f>IF(cukier3[[#This Row],[koniec mies]]=1,IF(cukier3[[#This Row],[ilosc pod koniec dnia]]&lt;5000,1,0),0)</f>
        <v>0</v>
      </c>
      <c r="J447">
        <f>IF(cukier3[[#This Row],[czy okupic]]=1,5000-cukier3[[#This Row],[ilosc pod koniec dnia]],0)</f>
        <v>0</v>
      </c>
      <c r="K447">
        <f>ROUNDUP(cukier3[[#This Row],[ile dokupic]],-3)</f>
        <v>0</v>
      </c>
      <c r="L447">
        <f>IF(cukier3[[#This Row],[zaokra]]&gt;=4000,1,0)</f>
        <v>0</v>
      </c>
    </row>
    <row r="448" spans="3:12" x14ac:dyDescent="0.25">
      <c r="C448">
        <f>MONTH(cukier3[[#This Row],[data]])</f>
        <v>3</v>
      </c>
      <c r="D448" s="1">
        <v>39171</v>
      </c>
      <c r="E448" s="2" t="s">
        <v>14</v>
      </c>
      <c r="F448">
        <v>194</v>
      </c>
      <c r="G448">
        <f>G447+K447-cukier3[[#This Row],[sprzedane kg cukru]]</f>
        <v>2816</v>
      </c>
      <c r="H448">
        <f t="shared" si="7"/>
        <v>0</v>
      </c>
      <c r="I448">
        <f>IF(cukier3[[#This Row],[koniec mies]]=1,IF(cukier3[[#This Row],[ilosc pod koniec dnia]]&lt;5000,1,0),0)</f>
        <v>0</v>
      </c>
      <c r="J448">
        <f>IF(cukier3[[#This Row],[czy okupic]]=1,5000-cukier3[[#This Row],[ilosc pod koniec dnia]],0)</f>
        <v>0</v>
      </c>
      <c r="K448">
        <f>ROUNDUP(cukier3[[#This Row],[ile dokupic]],-3)</f>
        <v>0</v>
      </c>
      <c r="L448">
        <f>IF(cukier3[[#This Row],[zaokra]]&gt;=4000,1,0)</f>
        <v>0</v>
      </c>
    </row>
    <row r="449" spans="3:12" x14ac:dyDescent="0.25">
      <c r="C449">
        <f>MONTH(cukier3[[#This Row],[data]])</f>
        <v>3</v>
      </c>
      <c r="D449" s="1">
        <v>39172</v>
      </c>
      <c r="E449" s="2" t="s">
        <v>41</v>
      </c>
      <c r="F449">
        <v>156</v>
      </c>
      <c r="G449">
        <f>G448+K448-cukier3[[#This Row],[sprzedane kg cukru]]</f>
        <v>2660</v>
      </c>
      <c r="H449">
        <f t="shared" si="7"/>
        <v>1</v>
      </c>
      <c r="I449">
        <f>IF(cukier3[[#This Row],[koniec mies]]=1,IF(cukier3[[#This Row],[ilosc pod koniec dnia]]&lt;5000,1,0),0)</f>
        <v>1</v>
      </c>
      <c r="J449">
        <f>IF(cukier3[[#This Row],[czy okupic]]=1,5000-cukier3[[#This Row],[ilosc pod koniec dnia]],0)</f>
        <v>2340</v>
      </c>
      <c r="K449">
        <f>ROUNDUP(cukier3[[#This Row],[ile dokupic]],-3)</f>
        <v>3000</v>
      </c>
      <c r="L449">
        <f>IF(cukier3[[#This Row],[zaokra]]&gt;=4000,1,0)</f>
        <v>0</v>
      </c>
    </row>
    <row r="450" spans="3:12" x14ac:dyDescent="0.25">
      <c r="C450">
        <f>MONTH(cukier3[[#This Row],[data]])</f>
        <v>4</v>
      </c>
      <c r="D450" s="1">
        <v>39173</v>
      </c>
      <c r="E450" s="2" t="s">
        <v>114</v>
      </c>
      <c r="F450">
        <v>11</v>
      </c>
      <c r="G450">
        <f>G449+K449-cukier3[[#This Row],[sprzedane kg cukru]]</f>
        <v>5649</v>
      </c>
      <c r="H450">
        <f t="shared" si="7"/>
        <v>0</v>
      </c>
      <c r="I450">
        <f>IF(cukier3[[#This Row],[koniec mies]]=1,IF(cukier3[[#This Row],[ilosc pod koniec dnia]]&lt;5000,1,0),0)</f>
        <v>0</v>
      </c>
      <c r="J450">
        <f>IF(cukier3[[#This Row],[czy okupic]]=1,5000-cukier3[[#This Row],[ilosc pod koniec dnia]],0)</f>
        <v>0</v>
      </c>
      <c r="K450">
        <f>ROUNDUP(cukier3[[#This Row],[ile dokupic]],-3)</f>
        <v>0</v>
      </c>
      <c r="L450">
        <f>IF(cukier3[[#This Row],[zaokra]]&gt;=4000,1,0)</f>
        <v>0</v>
      </c>
    </row>
    <row r="451" spans="3:12" x14ac:dyDescent="0.25">
      <c r="C451">
        <f>MONTH(cukier3[[#This Row],[data]])</f>
        <v>4</v>
      </c>
      <c r="D451" s="1">
        <v>39174</v>
      </c>
      <c r="E451" s="2" t="s">
        <v>37</v>
      </c>
      <c r="F451">
        <v>110</v>
      </c>
      <c r="G451">
        <f>G450+K450-cukier3[[#This Row],[sprzedane kg cukru]]</f>
        <v>5539</v>
      </c>
      <c r="H451">
        <f t="shared" si="7"/>
        <v>0</v>
      </c>
      <c r="I451">
        <f>IF(cukier3[[#This Row],[koniec mies]]=1,IF(cukier3[[#This Row],[ilosc pod koniec dnia]]&lt;5000,1,0),0)</f>
        <v>0</v>
      </c>
      <c r="J451">
        <f>IF(cukier3[[#This Row],[czy okupic]]=1,5000-cukier3[[#This Row],[ilosc pod koniec dnia]],0)</f>
        <v>0</v>
      </c>
      <c r="K451">
        <f>ROUNDUP(cukier3[[#This Row],[ile dokupic]],-3)</f>
        <v>0</v>
      </c>
      <c r="L451">
        <f>IF(cukier3[[#This Row],[zaokra]]&gt;=4000,1,0)</f>
        <v>0</v>
      </c>
    </row>
    <row r="452" spans="3:12" x14ac:dyDescent="0.25">
      <c r="C452">
        <f>MONTH(cukier3[[#This Row],[data]])</f>
        <v>4</v>
      </c>
      <c r="D452" s="1">
        <v>39176</v>
      </c>
      <c r="E452" s="2" t="s">
        <v>141</v>
      </c>
      <c r="F452">
        <v>12</v>
      </c>
      <c r="G452">
        <f>G451+K451-cukier3[[#This Row],[sprzedane kg cukru]]</f>
        <v>5527</v>
      </c>
      <c r="H452">
        <f t="shared" si="7"/>
        <v>0</v>
      </c>
      <c r="I452">
        <f>IF(cukier3[[#This Row],[koniec mies]]=1,IF(cukier3[[#This Row],[ilosc pod koniec dnia]]&lt;5000,1,0),0)</f>
        <v>0</v>
      </c>
      <c r="J452">
        <f>IF(cukier3[[#This Row],[czy okupic]]=1,5000-cukier3[[#This Row],[ilosc pod koniec dnia]],0)</f>
        <v>0</v>
      </c>
      <c r="K452">
        <f>ROUNDUP(cukier3[[#This Row],[ile dokupic]],-3)</f>
        <v>0</v>
      </c>
      <c r="L452">
        <f>IF(cukier3[[#This Row],[zaokra]]&gt;=4000,1,0)</f>
        <v>0</v>
      </c>
    </row>
    <row r="453" spans="3:12" x14ac:dyDescent="0.25">
      <c r="C453">
        <f>MONTH(cukier3[[#This Row],[data]])</f>
        <v>4</v>
      </c>
      <c r="D453" s="1">
        <v>39177</v>
      </c>
      <c r="E453" s="2" t="s">
        <v>7</v>
      </c>
      <c r="F453">
        <v>464</v>
      </c>
      <c r="G453">
        <f>G452+K452-cukier3[[#This Row],[sprzedane kg cukru]]</f>
        <v>5063</v>
      </c>
      <c r="H453">
        <f t="shared" si="7"/>
        <v>0</v>
      </c>
      <c r="I453">
        <f>IF(cukier3[[#This Row],[koniec mies]]=1,IF(cukier3[[#This Row],[ilosc pod koniec dnia]]&lt;5000,1,0),0)</f>
        <v>0</v>
      </c>
      <c r="J453">
        <f>IF(cukier3[[#This Row],[czy okupic]]=1,5000-cukier3[[#This Row],[ilosc pod koniec dnia]],0)</f>
        <v>0</v>
      </c>
      <c r="K453">
        <f>ROUNDUP(cukier3[[#This Row],[ile dokupic]],-3)</f>
        <v>0</v>
      </c>
      <c r="L453">
        <f>IF(cukier3[[#This Row],[zaokra]]&gt;=4000,1,0)</f>
        <v>0</v>
      </c>
    </row>
    <row r="454" spans="3:12" x14ac:dyDescent="0.25">
      <c r="C454">
        <f>MONTH(cukier3[[#This Row],[data]])</f>
        <v>4</v>
      </c>
      <c r="D454" s="1">
        <v>39178</v>
      </c>
      <c r="E454" s="2" t="s">
        <v>68</v>
      </c>
      <c r="F454">
        <v>40</v>
      </c>
      <c r="G454">
        <f>G453+K453-cukier3[[#This Row],[sprzedane kg cukru]]</f>
        <v>5023</v>
      </c>
      <c r="H454">
        <f t="shared" si="7"/>
        <v>0</v>
      </c>
      <c r="I454">
        <f>IF(cukier3[[#This Row],[koniec mies]]=1,IF(cukier3[[#This Row],[ilosc pod koniec dnia]]&lt;5000,1,0),0)</f>
        <v>0</v>
      </c>
      <c r="J454">
        <f>IF(cukier3[[#This Row],[czy okupic]]=1,5000-cukier3[[#This Row],[ilosc pod koniec dnia]],0)</f>
        <v>0</v>
      </c>
      <c r="K454">
        <f>ROUNDUP(cukier3[[#This Row],[ile dokupic]],-3)</f>
        <v>0</v>
      </c>
      <c r="L454">
        <f>IF(cukier3[[#This Row],[zaokra]]&gt;=4000,1,0)</f>
        <v>0</v>
      </c>
    </row>
    <row r="455" spans="3:12" x14ac:dyDescent="0.25">
      <c r="C455">
        <f>MONTH(cukier3[[#This Row],[data]])</f>
        <v>4</v>
      </c>
      <c r="D455" s="1">
        <v>39179</v>
      </c>
      <c r="E455" s="2" t="s">
        <v>41</v>
      </c>
      <c r="F455">
        <v>52</v>
      </c>
      <c r="G455">
        <f>G454+K454-cukier3[[#This Row],[sprzedane kg cukru]]</f>
        <v>4971</v>
      </c>
      <c r="H455">
        <f t="shared" si="7"/>
        <v>0</v>
      </c>
      <c r="I455">
        <f>IF(cukier3[[#This Row],[koniec mies]]=1,IF(cukier3[[#This Row],[ilosc pod koniec dnia]]&lt;5000,1,0),0)</f>
        <v>0</v>
      </c>
      <c r="J455">
        <f>IF(cukier3[[#This Row],[czy okupic]]=1,5000-cukier3[[#This Row],[ilosc pod koniec dnia]],0)</f>
        <v>0</v>
      </c>
      <c r="K455">
        <f>ROUNDUP(cukier3[[#This Row],[ile dokupic]],-3)</f>
        <v>0</v>
      </c>
      <c r="L455">
        <f>IF(cukier3[[#This Row],[zaokra]]&gt;=4000,1,0)</f>
        <v>0</v>
      </c>
    </row>
    <row r="456" spans="3:12" x14ac:dyDescent="0.25">
      <c r="C456">
        <f>MONTH(cukier3[[#This Row],[data]])</f>
        <v>4</v>
      </c>
      <c r="D456" s="1">
        <v>39184</v>
      </c>
      <c r="E456" s="2" t="s">
        <v>77</v>
      </c>
      <c r="F456">
        <v>12</v>
      </c>
      <c r="G456">
        <f>G455+K455-cukier3[[#This Row],[sprzedane kg cukru]]</f>
        <v>4959</v>
      </c>
      <c r="H456">
        <f t="shared" si="7"/>
        <v>0</v>
      </c>
      <c r="I456">
        <f>IF(cukier3[[#This Row],[koniec mies]]=1,IF(cukier3[[#This Row],[ilosc pod koniec dnia]]&lt;5000,1,0),0)</f>
        <v>0</v>
      </c>
      <c r="J456">
        <f>IF(cukier3[[#This Row],[czy okupic]]=1,5000-cukier3[[#This Row],[ilosc pod koniec dnia]],0)</f>
        <v>0</v>
      </c>
      <c r="K456">
        <f>ROUNDUP(cukier3[[#This Row],[ile dokupic]],-3)</f>
        <v>0</v>
      </c>
      <c r="L456">
        <f>IF(cukier3[[#This Row],[zaokra]]&gt;=4000,1,0)</f>
        <v>0</v>
      </c>
    </row>
    <row r="457" spans="3:12" x14ac:dyDescent="0.25">
      <c r="C457">
        <f>MONTH(cukier3[[#This Row],[data]])</f>
        <v>4</v>
      </c>
      <c r="D457" s="1">
        <v>39186</v>
      </c>
      <c r="E457" s="2" t="s">
        <v>9</v>
      </c>
      <c r="F457">
        <v>412</v>
      </c>
      <c r="G457">
        <f>G456+K456-cukier3[[#This Row],[sprzedane kg cukru]]</f>
        <v>4547</v>
      </c>
      <c r="H457">
        <f t="shared" si="7"/>
        <v>0</v>
      </c>
      <c r="I457">
        <f>IF(cukier3[[#This Row],[koniec mies]]=1,IF(cukier3[[#This Row],[ilosc pod koniec dnia]]&lt;5000,1,0),0)</f>
        <v>0</v>
      </c>
      <c r="J457">
        <f>IF(cukier3[[#This Row],[czy okupic]]=1,5000-cukier3[[#This Row],[ilosc pod koniec dnia]],0)</f>
        <v>0</v>
      </c>
      <c r="K457">
        <f>ROUNDUP(cukier3[[#This Row],[ile dokupic]],-3)</f>
        <v>0</v>
      </c>
      <c r="L457">
        <f>IF(cukier3[[#This Row],[zaokra]]&gt;=4000,1,0)</f>
        <v>0</v>
      </c>
    </row>
    <row r="458" spans="3:12" x14ac:dyDescent="0.25">
      <c r="C458">
        <f>MONTH(cukier3[[#This Row],[data]])</f>
        <v>4</v>
      </c>
      <c r="D458" s="1">
        <v>39188</v>
      </c>
      <c r="E458" s="2" t="s">
        <v>19</v>
      </c>
      <c r="F458">
        <v>268</v>
      </c>
      <c r="G458">
        <f>G457+K457-cukier3[[#This Row],[sprzedane kg cukru]]</f>
        <v>4279</v>
      </c>
      <c r="H458">
        <f t="shared" si="7"/>
        <v>0</v>
      </c>
      <c r="I458">
        <f>IF(cukier3[[#This Row],[koniec mies]]=1,IF(cukier3[[#This Row],[ilosc pod koniec dnia]]&lt;5000,1,0),0)</f>
        <v>0</v>
      </c>
      <c r="J458">
        <f>IF(cukier3[[#This Row],[czy okupic]]=1,5000-cukier3[[#This Row],[ilosc pod koniec dnia]],0)</f>
        <v>0</v>
      </c>
      <c r="K458">
        <f>ROUNDUP(cukier3[[#This Row],[ile dokupic]],-3)</f>
        <v>0</v>
      </c>
      <c r="L458">
        <f>IF(cukier3[[#This Row],[zaokra]]&gt;=4000,1,0)</f>
        <v>0</v>
      </c>
    </row>
    <row r="459" spans="3:12" x14ac:dyDescent="0.25">
      <c r="C459">
        <f>MONTH(cukier3[[#This Row],[data]])</f>
        <v>4</v>
      </c>
      <c r="D459" s="1">
        <v>39188</v>
      </c>
      <c r="E459" s="2" t="s">
        <v>9</v>
      </c>
      <c r="F459">
        <v>495</v>
      </c>
      <c r="G459">
        <f>G458+K458-cukier3[[#This Row],[sprzedane kg cukru]]</f>
        <v>3784</v>
      </c>
      <c r="H459">
        <f t="shared" si="7"/>
        <v>0</v>
      </c>
      <c r="I459">
        <f>IF(cukier3[[#This Row],[koniec mies]]=1,IF(cukier3[[#This Row],[ilosc pod koniec dnia]]&lt;5000,1,0),0)</f>
        <v>0</v>
      </c>
      <c r="J459">
        <f>IF(cukier3[[#This Row],[czy okupic]]=1,5000-cukier3[[#This Row],[ilosc pod koniec dnia]],0)</f>
        <v>0</v>
      </c>
      <c r="K459">
        <f>ROUNDUP(cukier3[[#This Row],[ile dokupic]],-3)</f>
        <v>0</v>
      </c>
      <c r="L459">
        <f>IF(cukier3[[#This Row],[zaokra]]&gt;=4000,1,0)</f>
        <v>0</v>
      </c>
    </row>
    <row r="460" spans="3:12" x14ac:dyDescent="0.25">
      <c r="C460">
        <f>MONTH(cukier3[[#This Row],[data]])</f>
        <v>4</v>
      </c>
      <c r="D460" s="1">
        <v>39188</v>
      </c>
      <c r="E460" s="2" t="s">
        <v>37</v>
      </c>
      <c r="F460">
        <v>30</v>
      </c>
      <c r="G460">
        <f>G459+K459-cukier3[[#This Row],[sprzedane kg cukru]]</f>
        <v>3754</v>
      </c>
      <c r="H460">
        <f t="shared" si="7"/>
        <v>0</v>
      </c>
      <c r="I460">
        <f>IF(cukier3[[#This Row],[koniec mies]]=1,IF(cukier3[[#This Row],[ilosc pod koniec dnia]]&lt;5000,1,0),0)</f>
        <v>0</v>
      </c>
      <c r="J460">
        <f>IF(cukier3[[#This Row],[czy okupic]]=1,5000-cukier3[[#This Row],[ilosc pod koniec dnia]],0)</f>
        <v>0</v>
      </c>
      <c r="K460">
        <f>ROUNDUP(cukier3[[#This Row],[ile dokupic]],-3)</f>
        <v>0</v>
      </c>
      <c r="L460">
        <f>IF(cukier3[[#This Row],[zaokra]]&gt;=4000,1,0)</f>
        <v>0</v>
      </c>
    </row>
    <row r="461" spans="3:12" x14ac:dyDescent="0.25">
      <c r="C461">
        <f>MONTH(cukier3[[#This Row],[data]])</f>
        <v>4</v>
      </c>
      <c r="D461" s="1">
        <v>39191</v>
      </c>
      <c r="E461" s="2" t="s">
        <v>8</v>
      </c>
      <c r="F461">
        <v>67</v>
      </c>
      <c r="G461">
        <f>G460+K460-cukier3[[#This Row],[sprzedane kg cukru]]</f>
        <v>3687</v>
      </c>
      <c r="H461">
        <f t="shared" si="7"/>
        <v>0</v>
      </c>
      <c r="I461">
        <f>IF(cukier3[[#This Row],[koniec mies]]=1,IF(cukier3[[#This Row],[ilosc pod koniec dnia]]&lt;5000,1,0),0)</f>
        <v>0</v>
      </c>
      <c r="J461">
        <f>IF(cukier3[[#This Row],[czy okupic]]=1,5000-cukier3[[#This Row],[ilosc pod koniec dnia]],0)</f>
        <v>0</v>
      </c>
      <c r="K461">
        <f>ROUNDUP(cukier3[[#This Row],[ile dokupic]],-3)</f>
        <v>0</v>
      </c>
      <c r="L461">
        <f>IF(cukier3[[#This Row],[zaokra]]&gt;=4000,1,0)</f>
        <v>0</v>
      </c>
    </row>
    <row r="462" spans="3:12" x14ac:dyDescent="0.25">
      <c r="C462">
        <f>MONTH(cukier3[[#This Row],[data]])</f>
        <v>4</v>
      </c>
      <c r="D462" s="1">
        <v>39197</v>
      </c>
      <c r="E462" s="2" t="s">
        <v>16</v>
      </c>
      <c r="F462">
        <v>497</v>
      </c>
      <c r="G462">
        <f>G461+K461-cukier3[[#This Row],[sprzedane kg cukru]]</f>
        <v>3190</v>
      </c>
      <c r="H462">
        <f t="shared" si="7"/>
        <v>0</v>
      </c>
      <c r="I462">
        <f>IF(cukier3[[#This Row],[koniec mies]]=1,IF(cukier3[[#This Row],[ilosc pod koniec dnia]]&lt;5000,1,0),0)</f>
        <v>0</v>
      </c>
      <c r="J462">
        <f>IF(cukier3[[#This Row],[czy okupic]]=1,5000-cukier3[[#This Row],[ilosc pod koniec dnia]],0)</f>
        <v>0</v>
      </c>
      <c r="K462">
        <f>ROUNDUP(cukier3[[#This Row],[ile dokupic]],-3)</f>
        <v>0</v>
      </c>
      <c r="L462">
        <f>IF(cukier3[[#This Row],[zaokra]]&gt;=4000,1,0)</f>
        <v>0</v>
      </c>
    </row>
    <row r="463" spans="3:12" x14ac:dyDescent="0.25">
      <c r="C463">
        <f>MONTH(cukier3[[#This Row],[data]])</f>
        <v>4</v>
      </c>
      <c r="D463" s="1">
        <v>39200</v>
      </c>
      <c r="E463" s="2" t="s">
        <v>24</v>
      </c>
      <c r="F463">
        <v>102</v>
      </c>
      <c r="G463">
        <f>G462+K462-cukier3[[#This Row],[sprzedane kg cukru]]</f>
        <v>3088</v>
      </c>
      <c r="H463">
        <f t="shared" si="7"/>
        <v>1</v>
      </c>
      <c r="I463">
        <f>IF(cukier3[[#This Row],[koniec mies]]=1,IF(cukier3[[#This Row],[ilosc pod koniec dnia]]&lt;5000,1,0),0)</f>
        <v>1</v>
      </c>
      <c r="J463">
        <f>IF(cukier3[[#This Row],[czy okupic]]=1,5000-cukier3[[#This Row],[ilosc pod koniec dnia]],0)</f>
        <v>1912</v>
      </c>
      <c r="K463">
        <f>ROUNDUP(cukier3[[#This Row],[ile dokupic]],-3)</f>
        <v>2000</v>
      </c>
      <c r="L463">
        <f>IF(cukier3[[#This Row],[zaokra]]&gt;=4000,1,0)</f>
        <v>0</v>
      </c>
    </row>
    <row r="464" spans="3:12" x14ac:dyDescent="0.25">
      <c r="C464">
        <f>MONTH(cukier3[[#This Row],[data]])</f>
        <v>5</v>
      </c>
      <c r="D464" s="1">
        <v>39203</v>
      </c>
      <c r="E464" s="2" t="s">
        <v>9</v>
      </c>
      <c r="F464">
        <v>322</v>
      </c>
      <c r="G464">
        <f>G463+K463-cukier3[[#This Row],[sprzedane kg cukru]]</f>
        <v>4766</v>
      </c>
      <c r="H464">
        <f t="shared" si="7"/>
        <v>0</v>
      </c>
      <c r="I464">
        <f>IF(cukier3[[#This Row],[koniec mies]]=1,IF(cukier3[[#This Row],[ilosc pod koniec dnia]]&lt;5000,1,0),0)</f>
        <v>0</v>
      </c>
      <c r="J464">
        <f>IF(cukier3[[#This Row],[czy okupic]]=1,5000-cukier3[[#This Row],[ilosc pod koniec dnia]],0)</f>
        <v>0</v>
      </c>
      <c r="K464">
        <f>ROUNDUP(cukier3[[#This Row],[ile dokupic]],-3)</f>
        <v>0</v>
      </c>
      <c r="L464">
        <f>IF(cukier3[[#This Row],[zaokra]]&gt;=4000,1,0)</f>
        <v>0</v>
      </c>
    </row>
    <row r="465" spans="3:12" x14ac:dyDescent="0.25">
      <c r="C465">
        <f>MONTH(cukier3[[#This Row],[data]])</f>
        <v>5</v>
      </c>
      <c r="D465" s="1">
        <v>39204</v>
      </c>
      <c r="E465" s="2" t="s">
        <v>11</v>
      </c>
      <c r="F465">
        <v>297</v>
      </c>
      <c r="G465">
        <f>G464+K464-cukier3[[#This Row],[sprzedane kg cukru]]</f>
        <v>4469</v>
      </c>
      <c r="H465">
        <f t="shared" si="7"/>
        <v>0</v>
      </c>
      <c r="I465">
        <f>IF(cukier3[[#This Row],[koniec mies]]=1,IF(cukier3[[#This Row],[ilosc pod koniec dnia]]&lt;5000,1,0),0)</f>
        <v>0</v>
      </c>
      <c r="J465">
        <f>IF(cukier3[[#This Row],[czy okupic]]=1,5000-cukier3[[#This Row],[ilosc pod koniec dnia]],0)</f>
        <v>0</v>
      </c>
      <c r="K465">
        <f>ROUNDUP(cukier3[[#This Row],[ile dokupic]],-3)</f>
        <v>0</v>
      </c>
      <c r="L465">
        <f>IF(cukier3[[#This Row],[zaokra]]&gt;=4000,1,0)</f>
        <v>0</v>
      </c>
    </row>
    <row r="466" spans="3:12" x14ac:dyDescent="0.25">
      <c r="C466">
        <f>MONTH(cukier3[[#This Row],[data]])</f>
        <v>5</v>
      </c>
      <c r="D466" s="1">
        <v>39206</v>
      </c>
      <c r="E466" s="2" t="s">
        <v>14</v>
      </c>
      <c r="F466">
        <v>179</v>
      </c>
      <c r="G466">
        <f>G465+K465-cukier3[[#This Row],[sprzedane kg cukru]]</f>
        <v>4290</v>
      </c>
      <c r="H466">
        <f t="shared" si="7"/>
        <v>0</v>
      </c>
      <c r="I466">
        <f>IF(cukier3[[#This Row],[koniec mies]]=1,IF(cukier3[[#This Row],[ilosc pod koniec dnia]]&lt;5000,1,0),0)</f>
        <v>0</v>
      </c>
      <c r="J466">
        <f>IF(cukier3[[#This Row],[czy okupic]]=1,5000-cukier3[[#This Row],[ilosc pod koniec dnia]],0)</f>
        <v>0</v>
      </c>
      <c r="K466">
        <f>ROUNDUP(cukier3[[#This Row],[ile dokupic]],-3)</f>
        <v>0</v>
      </c>
      <c r="L466">
        <f>IF(cukier3[[#This Row],[zaokra]]&gt;=4000,1,0)</f>
        <v>0</v>
      </c>
    </row>
    <row r="467" spans="3:12" x14ac:dyDescent="0.25">
      <c r="C467">
        <f>MONTH(cukier3[[#This Row],[data]])</f>
        <v>5</v>
      </c>
      <c r="D467" s="1">
        <v>39208</v>
      </c>
      <c r="E467" s="2" t="s">
        <v>142</v>
      </c>
      <c r="F467">
        <v>15</v>
      </c>
      <c r="G467">
        <f>G466+K466-cukier3[[#This Row],[sprzedane kg cukru]]</f>
        <v>4275</v>
      </c>
      <c r="H467">
        <f t="shared" si="7"/>
        <v>0</v>
      </c>
      <c r="I467">
        <f>IF(cukier3[[#This Row],[koniec mies]]=1,IF(cukier3[[#This Row],[ilosc pod koniec dnia]]&lt;5000,1,0),0)</f>
        <v>0</v>
      </c>
      <c r="J467">
        <f>IF(cukier3[[#This Row],[czy okupic]]=1,5000-cukier3[[#This Row],[ilosc pod koniec dnia]],0)</f>
        <v>0</v>
      </c>
      <c r="K467">
        <f>ROUNDUP(cukier3[[#This Row],[ile dokupic]],-3)</f>
        <v>0</v>
      </c>
      <c r="L467">
        <f>IF(cukier3[[#This Row],[zaokra]]&gt;=4000,1,0)</f>
        <v>0</v>
      </c>
    </row>
    <row r="468" spans="3:12" x14ac:dyDescent="0.25">
      <c r="C468">
        <f>MONTH(cukier3[[#This Row],[data]])</f>
        <v>5</v>
      </c>
      <c r="D468" s="1">
        <v>39210</v>
      </c>
      <c r="E468" s="2" t="s">
        <v>63</v>
      </c>
      <c r="F468">
        <v>65</v>
      </c>
      <c r="G468">
        <f>G467+K467-cukier3[[#This Row],[sprzedane kg cukru]]</f>
        <v>4210</v>
      </c>
      <c r="H468">
        <f t="shared" si="7"/>
        <v>0</v>
      </c>
      <c r="I468">
        <f>IF(cukier3[[#This Row],[koniec mies]]=1,IF(cukier3[[#This Row],[ilosc pod koniec dnia]]&lt;5000,1,0),0)</f>
        <v>0</v>
      </c>
      <c r="J468">
        <f>IF(cukier3[[#This Row],[czy okupic]]=1,5000-cukier3[[#This Row],[ilosc pod koniec dnia]],0)</f>
        <v>0</v>
      </c>
      <c r="K468">
        <f>ROUNDUP(cukier3[[#This Row],[ile dokupic]],-3)</f>
        <v>0</v>
      </c>
      <c r="L468">
        <f>IF(cukier3[[#This Row],[zaokra]]&gt;=4000,1,0)</f>
        <v>0</v>
      </c>
    </row>
    <row r="469" spans="3:12" x14ac:dyDescent="0.25">
      <c r="C469">
        <f>MONTH(cukier3[[#This Row],[data]])</f>
        <v>5</v>
      </c>
      <c r="D469" s="1">
        <v>39212</v>
      </c>
      <c r="E469" s="2" t="s">
        <v>9</v>
      </c>
      <c r="F469">
        <v>297</v>
      </c>
      <c r="G469">
        <f>G468+K468-cukier3[[#This Row],[sprzedane kg cukru]]</f>
        <v>3913</v>
      </c>
      <c r="H469">
        <f t="shared" si="7"/>
        <v>0</v>
      </c>
      <c r="I469">
        <f>IF(cukier3[[#This Row],[koniec mies]]=1,IF(cukier3[[#This Row],[ilosc pod koniec dnia]]&lt;5000,1,0),0)</f>
        <v>0</v>
      </c>
      <c r="J469">
        <f>IF(cukier3[[#This Row],[czy okupic]]=1,5000-cukier3[[#This Row],[ilosc pod koniec dnia]],0)</f>
        <v>0</v>
      </c>
      <c r="K469">
        <f>ROUNDUP(cukier3[[#This Row],[ile dokupic]],-3)</f>
        <v>0</v>
      </c>
      <c r="L469">
        <f>IF(cukier3[[#This Row],[zaokra]]&gt;=4000,1,0)</f>
        <v>0</v>
      </c>
    </row>
    <row r="470" spans="3:12" x14ac:dyDescent="0.25">
      <c r="C470">
        <f>MONTH(cukier3[[#This Row],[data]])</f>
        <v>5</v>
      </c>
      <c r="D470" s="1">
        <v>39214</v>
      </c>
      <c r="E470" s="2" t="s">
        <v>10</v>
      </c>
      <c r="F470">
        <v>131</v>
      </c>
      <c r="G470">
        <f>G469+K469-cukier3[[#This Row],[sprzedane kg cukru]]</f>
        <v>3782</v>
      </c>
      <c r="H470">
        <f t="shared" ref="H470:H533" si="8">IF(C470&lt;&gt;C471,1,0)</f>
        <v>0</v>
      </c>
      <c r="I470">
        <f>IF(cukier3[[#This Row],[koniec mies]]=1,IF(cukier3[[#This Row],[ilosc pod koniec dnia]]&lt;5000,1,0),0)</f>
        <v>0</v>
      </c>
      <c r="J470">
        <f>IF(cukier3[[#This Row],[czy okupic]]=1,5000-cukier3[[#This Row],[ilosc pod koniec dnia]],0)</f>
        <v>0</v>
      </c>
      <c r="K470">
        <f>ROUNDUP(cukier3[[#This Row],[ile dokupic]],-3)</f>
        <v>0</v>
      </c>
      <c r="L470">
        <f>IF(cukier3[[#This Row],[zaokra]]&gt;=4000,1,0)</f>
        <v>0</v>
      </c>
    </row>
    <row r="471" spans="3:12" x14ac:dyDescent="0.25">
      <c r="C471">
        <f>MONTH(cukier3[[#This Row],[data]])</f>
        <v>5</v>
      </c>
      <c r="D471" s="1">
        <v>39215</v>
      </c>
      <c r="E471" s="2" t="s">
        <v>143</v>
      </c>
      <c r="F471">
        <v>12</v>
      </c>
      <c r="G471">
        <f>G470+K470-cukier3[[#This Row],[sprzedane kg cukru]]</f>
        <v>3770</v>
      </c>
      <c r="H471">
        <f t="shared" si="8"/>
        <v>0</v>
      </c>
      <c r="I471">
        <f>IF(cukier3[[#This Row],[koniec mies]]=1,IF(cukier3[[#This Row],[ilosc pod koniec dnia]]&lt;5000,1,0),0)</f>
        <v>0</v>
      </c>
      <c r="J471">
        <f>IF(cukier3[[#This Row],[czy okupic]]=1,5000-cukier3[[#This Row],[ilosc pod koniec dnia]],0)</f>
        <v>0</v>
      </c>
      <c r="K471">
        <f>ROUNDUP(cukier3[[#This Row],[ile dokupic]],-3)</f>
        <v>0</v>
      </c>
      <c r="L471">
        <f>IF(cukier3[[#This Row],[zaokra]]&gt;=4000,1,0)</f>
        <v>0</v>
      </c>
    </row>
    <row r="472" spans="3:12" x14ac:dyDescent="0.25">
      <c r="C472">
        <f>MONTH(cukier3[[#This Row],[data]])</f>
        <v>5</v>
      </c>
      <c r="D472" s="1">
        <v>39215</v>
      </c>
      <c r="E472" s="2" t="s">
        <v>20</v>
      </c>
      <c r="F472">
        <v>114</v>
      </c>
      <c r="G472">
        <f>G471+K471-cukier3[[#This Row],[sprzedane kg cukru]]</f>
        <v>3656</v>
      </c>
      <c r="H472">
        <f t="shared" si="8"/>
        <v>0</v>
      </c>
      <c r="I472">
        <f>IF(cukier3[[#This Row],[koniec mies]]=1,IF(cukier3[[#This Row],[ilosc pod koniec dnia]]&lt;5000,1,0),0)</f>
        <v>0</v>
      </c>
      <c r="J472">
        <f>IF(cukier3[[#This Row],[czy okupic]]=1,5000-cukier3[[#This Row],[ilosc pod koniec dnia]],0)</f>
        <v>0</v>
      </c>
      <c r="K472">
        <f>ROUNDUP(cukier3[[#This Row],[ile dokupic]],-3)</f>
        <v>0</v>
      </c>
      <c r="L472">
        <f>IF(cukier3[[#This Row],[zaokra]]&gt;=4000,1,0)</f>
        <v>0</v>
      </c>
    </row>
    <row r="473" spans="3:12" x14ac:dyDescent="0.25">
      <c r="C473">
        <f>MONTH(cukier3[[#This Row],[data]])</f>
        <v>5</v>
      </c>
      <c r="D473" s="1">
        <v>39218</v>
      </c>
      <c r="E473" s="2" t="s">
        <v>16</v>
      </c>
      <c r="F473">
        <v>293</v>
      </c>
      <c r="G473">
        <f>G472+K472-cukier3[[#This Row],[sprzedane kg cukru]]</f>
        <v>3363</v>
      </c>
      <c r="H473">
        <f t="shared" si="8"/>
        <v>0</v>
      </c>
      <c r="I473">
        <f>IF(cukier3[[#This Row],[koniec mies]]=1,IF(cukier3[[#This Row],[ilosc pod koniec dnia]]&lt;5000,1,0),0)</f>
        <v>0</v>
      </c>
      <c r="J473">
        <f>IF(cukier3[[#This Row],[czy okupic]]=1,5000-cukier3[[#This Row],[ilosc pod koniec dnia]],0)</f>
        <v>0</v>
      </c>
      <c r="K473">
        <f>ROUNDUP(cukier3[[#This Row],[ile dokupic]],-3)</f>
        <v>0</v>
      </c>
      <c r="L473">
        <f>IF(cukier3[[#This Row],[zaokra]]&gt;=4000,1,0)</f>
        <v>0</v>
      </c>
    </row>
    <row r="474" spans="3:12" x14ac:dyDescent="0.25">
      <c r="C474">
        <f>MONTH(cukier3[[#This Row],[data]])</f>
        <v>5</v>
      </c>
      <c r="D474" s="1">
        <v>39220</v>
      </c>
      <c r="E474" s="2" t="s">
        <v>144</v>
      </c>
      <c r="F474">
        <v>18</v>
      </c>
      <c r="G474">
        <f>G473+K473-cukier3[[#This Row],[sprzedane kg cukru]]</f>
        <v>3345</v>
      </c>
      <c r="H474">
        <f t="shared" si="8"/>
        <v>0</v>
      </c>
      <c r="I474">
        <f>IF(cukier3[[#This Row],[koniec mies]]=1,IF(cukier3[[#This Row],[ilosc pod koniec dnia]]&lt;5000,1,0),0)</f>
        <v>0</v>
      </c>
      <c r="J474">
        <f>IF(cukier3[[#This Row],[czy okupic]]=1,5000-cukier3[[#This Row],[ilosc pod koniec dnia]],0)</f>
        <v>0</v>
      </c>
      <c r="K474">
        <f>ROUNDUP(cukier3[[#This Row],[ile dokupic]],-3)</f>
        <v>0</v>
      </c>
      <c r="L474">
        <f>IF(cukier3[[#This Row],[zaokra]]&gt;=4000,1,0)</f>
        <v>0</v>
      </c>
    </row>
    <row r="475" spans="3:12" x14ac:dyDescent="0.25">
      <c r="C475">
        <f>MONTH(cukier3[[#This Row],[data]])</f>
        <v>5</v>
      </c>
      <c r="D475" s="1">
        <v>39220</v>
      </c>
      <c r="E475" s="2" t="s">
        <v>21</v>
      </c>
      <c r="F475">
        <v>186</v>
      </c>
      <c r="G475">
        <f>G474+K474-cukier3[[#This Row],[sprzedane kg cukru]]</f>
        <v>3159</v>
      </c>
      <c r="H475">
        <f t="shared" si="8"/>
        <v>0</v>
      </c>
      <c r="I475">
        <f>IF(cukier3[[#This Row],[koniec mies]]=1,IF(cukier3[[#This Row],[ilosc pod koniec dnia]]&lt;5000,1,0),0)</f>
        <v>0</v>
      </c>
      <c r="J475">
        <f>IF(cukier3[[#This Row],[czy okupic]]=1,5000-cukier3[[#This Row],[ilosc pod koniec dnia]],0)</f>
        <v>0</v>
      </c>
      <c r="K475">
        <f>ROUNDUP(cukier3[[#This Row],[ile dokupic]],-3)</f>
        <v>0</v>
      </c>
      <c r="L475">
        <f>IF(cukier3[[#This Row],[zaokra]]&gt;=4000,1,0)</f>
        <v>0</v>
      </c>
    </row>
    <row r="476" spans="3:12" x14ac:dyDescent="0.25">
      <c r="C476">
        <f>MONTH(cukier3[[#This Row],[data]])</f>
        <v>5</v>
      </c>
      <c r="D476" s="1">
        <v>39223</v>
      </c>
      <c r="E476" s="2" t="s">
        <v>30</v>
      </c>
      <c r="F476">
        <v>119</v>
      </c>
      <c r="G476">
        <f>G475+K475-cukier3[[#This Row],[sprzedane kg cukru]]</f>
        <v>3040</v>
      </c>
      <c r="H476">
        <f t="shared" si="8"/>
        <v>0</v>
      </c>
      <c r="I476">
        <f>IF(cukier3[[#This Row],[koniec mies]]=1,IF(cukier3[[#This Row],[ilosc pod koniec dnia]]&lt;5000,1,0),0)</f>
        <v>0</v>
      </c>
      <c r="J476">
        <f>IF(cukier3[[#This Row],[czy okupic]]=1,5000-cukier3[[#This Row],[ilosc pod koniec dnia]],0)</f>
        <v>0</v>
      </c>
      <c r="K476">
        <f>ROUNDUP(cukier3[[#This Row],[ile dokupic]],-3)</f>
        <v>0</v>
      </c>
      <c r="L476">
        <f>IF(cukier3[[#This Row],[zaokra]]&gt;=4000,1,0)</f>
        <v>0</v>
      </c>
    </row>
    <row r="477" spans="3:12" x14ac:dyDescent="0.25">
      <c r="C477">
        <f>MONTH(cukier3[[#This Row],[data]])</f>
        <v>5</v>
      </c>
      <c r="D477" s="1">
        <v>39227</v>
      </c>
      <c r="E477" s="2" t="s">
        <v>132</v>
      </c>
      <c r="F477">
        <v>4</v>
      </c>
      <c r="G477">
        <f>G476+K476-cukier3[[#This Row],[sprzedane kg cukru]]</f>
        <v>3036</v>
      </c>
      <c r="H477">
        <f t="shared" si="8"/>
        <v>0</v>
      </c>
      <c r="I477">
        <f>IF(cukier3[[#This Row],[koniec mies]]=1,IF(cukier3[[#This Row],[ilosc pod koniec dnia]]&lt;5000,1,0),0)</f>
        <v>0</v>
      </c>
      <c r="J477">
        <f>IF(cukier3[[#This Row],[czy okupic]]=1,5000-cukier3[[#This Row],[ilosc pod koniec dnia]],0)</f>
        <v>0</v>
      </c>
      <c r="K477">
        <f>ROUNDUP(cukier3[[#This Row],[ile dokupic]],-3)</f>
        <v>0</v>
      </c>
      <c r="L477">
        <f>IF(cukier3[[#This Row],[zaokra]]&gt;=4000,1,0)</f>
        <v>0</v>
      </c>
    </row>
    <row r="478" spans="3:12" x14ac:dyDescent="0.25">
      <c r="C478">
        <f>MONTH(cukier3[[#This Row],[data]])</f>
        <v>5</v>
      </c>
      <c r="D478" s="1">
        <v>39230</v>
      </c>
      <c r="E478" s="2" t="s">
        <v>16</v>
      </c>
      <c r="F478">
        <v>415</v>
      </c>
      <c r="G478">
        <f>G477+K477-cukier3[[#This Row],[sprzedane kg cukru]]</f>
        <v>2621</v>
      </c>
      <c r="H478">
        <f t="shared" si="8"/>
        <v>0</v>
      </c>
      <c r="I478">
        <f>IF(cukier3[[#This Row],[koniec mies]]=1,IF(cukier3[[#This Row],[ilosc pod koniec dnia]]&lt;5000,1,0),0)</f>
        <v>0</v>
      </c>
      <c r="J478">
        <f>IF(cukier3[[#This Row],[czy okupic]]=1,5000-cukier3[[#This Row],[ilosc pod koniec dnia]],0)</f>
        <v>0</v>
      </c>
      <c r="K478">
        <f>ROUNDUP(cukier3[[#This Row],[ile dokupic]],-3)</f>
        <v>0</v>
      </c>
      <c r="L478">
        <f>IF(cukier3[[#This Row],[zaokra]]&gt;=4000,1,0)</f>
        <v>0</v>
      </c>
    </row>
    <row r="479" spans="3:12" x14ac:dyDescent="0.25">
      <c r="C479">
        <f>MONTH(cukier3[[#This Row],[data]])</f>
        <v>5</v>
      </c>
      <c r="D479" s="1">
        <v>39230</v>
      </c>
      <c r="E479" s="2" t="s">
        <v>15</v>
      </c>
      <c r="F479">
        <v>10</v>
      </c>
      <c r="G479">
        <f>G478+K478-cukier3[[#This Row],[sprzedane kg cukru]]</f>
        <v>2611</v>
      </c>
      <c r="H479">
        <f t="shared" si="8"/>
        <v>0</v>
      </c>
      <c r="I479">
        <f>IF(cukier3[[#This Row],[koniec mies]]=1,IF(cukier3[[#This Row],[ilosc pod koniec dnia]]&lt;5000,1,0),0)</f>
        <v>0</v>
      </c>
      <c r="J479">
        <f>IF(cukier3[[#This Row],[czy okupic]]=1,5000-cukier3[[#This Row],[ilosc pod koniec dnia]],0)</f>
        <v>0</v>
      </c>
      <c r="K479">
        <f>ROUNDUP(cukier3[[#This Row],[ile dokupic]],-3)</f>
        <v>0</v>
      </c>
      <c r="L479">
        <f>IF(cukier3[[#This Row],[zaokra]]&gt;=4000,1,0)</f>
        <v>0</v>
      </c>
    </row>
    <row r="480" spans="3:12" x14ac:dyDescent="0.25">
      <c r="C480">
        <f>MONTH(cukier3[[#This Row],[data]])</f>
        <v>5</v>
      </c>
      <c r="D480" s="1">
        <v>39230</v>
      </c>
      <c r="E480" s="2" t="s">
        <v>20</v>
      </c>
      <c r="F480">
        <v>159</v>
      </c>
      <c r="G480">
        <f>G479+K479-cukier3[[#This Row],[sprzedane kg cukru]]</f>
        <v>2452</v>
      </c>
      <c r="H480">
        <f t="shared" si="8"/>
        <v>0</v>
      </c>
      <c r="I480">
        <f>IF(cukier3[[#This Row],[koniec mies]]=1,IF(cukier3[[#This Row],[ilosc pod koniec dnia]]&lt;5000,1,0),0)</f>
        <v>0</v>
      </c>
      <c r="J480">
        <f>IF(cukier3[[#This Row],[czy okupic]]=1,5000-cukier3[[#This Row],[ilosc pod koniec dnia]],0)</f>
        <v>0</v>
      </c>
      <c r="K480">
        <f>ROUNDUP(cukier3[[#This Row],[ile dokupic]],-3)</f>
        <v>0</v>
      </c>
      <c r="L480">
        <f>IF(cukier3[[#This Row],[zaokra]]&gt;=4000,1,0)</f>
        <v>0</v>
      </c>
    </row>
    <row r="481" spans="3:12" x14ac:dyDescent="0.25">
      <c r="C481">
        <f>MONTH(cukier3[[#This Row],[data]])</f>
        <v>5</v>
      </c>
      <c r="D481" s="1">
        <v>39231</v>
      </c>
      <c r="E481" s="2" t="s">
        <v>19</v>
      </c>
      <c r="F481">
        <v>140</v>
      </c>
      <c r="G481">
        <f>G480+K480-cukier3[[#This Row],[sprzedane kg cukru]]</f>
        <v>2312</v>
      </c>
      <c r="H481">
        <f t="shared" si="8"/>
        <v>1</v>
      </c>
      <c r="I481">
        <f>IF(cukier3[[#This Row],[koniec mies]]=1,IF(cukier3[[#This Row],[ilosc pod koniec dnia]]&lt;5000,1,0),0)</f>
        <v>1</v>
      </c>
      <c r="J481">
        <f>IF(cukier3[[#This Row],[czy okupic]]=1,5000-cukier3[[#This Row],[ilosc pod koniec dnia]],0)</f>
        <v>2688</v>
      </c>
      <c r="K481">
        <f>ROUNDUP(cukier3[[#This Row],[ile dokupic]],-3)</f>
        <v>3000</v>
      </c>
      <c r="L481">
        <f>IF(cukier3[[#This Row],[zaokra]]&gt;=4000,1,0)</f>
        <v>0</v>
      </c>
    </row>
    <row r="482" spans="3:12" x14ac:dyDescent="0.25">
      <c r="C482">
        <f>MONTH(cukier3[[#This Row],[data]])</f>
        <v>6</v>
      </c>
      <c r="D482" s="1">
        <v>39239</v>
      </c>
      <c r="E482" s="2" t="s">
        <v>21</v>
      </c>
      <c r="F482">
        <v>128</v>
      </c>
      <c r="G482">
        <f>G481+K481-cukier3[[#This Row],[sprzedane kg cukru]]</f>
        <v>5184</v>
      </c>
      <c r="H482">
        <f t="shared" si="8"/>
        <v>0</v>
      </c>
      <c r="I482">
        <f>IF(cukier3[[#This Row],[koniec mies]]=1,IF(cukier3[[#This Row],[ilosc pod koniec dnia]]&lt;5000,1,0),0)</f>
        <v>0</v>
      </c>
      <c r="J482">
        <f>IF(cukier3[[#This Row],[czy okupic]]=1,5000-cukier3[[#This Row],[ilosc pod koniec dnia]],0)</f>
        <v>0</v>
      </c>
      <c r="K482">
        <f>ROUNDUP(cukier3[[#This Row],[ile dokupic]],-3)</f>
        <v>0</v>
      </c>
      <c r="L482">
        <f>IF(cukier3[[#This Row],[zaokra]]&gt;=4000,1,0)</f>
        <v>0</v>
      </c>
    </row>
    <row r="483" spans="3:12" x14ac:dyDescent="0.25">
      <c r="C483">
        <f>MONTH(cukier3[[#This Row],[data]])</f>
        <v>6</v>
      </c>
      <c r="D483" s="1">
        <v>39247</v>
      </c>
      <c r="E483" s="2" t="s">
        <v>145</v>
      </c>
      <c r="F483">
        <v>9</v>
      </c>
      <c r="G483">
        <f>G482+K482-cukier3[[#This Row],[sprzedane kg cukru]]</f>
        <v>5175</v>
      </c>
      <c r="H483">
        <f t="shared" si="8"/>
        <v>0</v>
      </c>
      <c r="I483">
        <f>IF(cukier3[[#This Row],[koniec mies]]=1,IF(cukier3[[#This Row],[ilosc pod koniec dnia]]&lt;5000,1,0),0)</f>
        <v>0</v>
      </c>
      <c r="J483">
        <f>IF(cukier3[[#This Row],[czy okupic]]=1,5000-cukier3[[#This Row],[ilosc pod koniec dnia]],0)</f>
        <v>0</v>
      </c>
      <c r="K483">
        <f>ROUNDUP(cukier3[[#This Row],[ile dokupic]],-3)</f>
        <v>0</v>
      </c>
      <c r="L483">
        <f>IF(cukier3[[#This Row],[zaokra]]&gt;=4000,1,0)</f>
        <v>0</v>
      </c>
    </row>
    <row r="484" spans="3:12" x14ac:dyDescent="0.25">
      <c r="C484">
        <f>MONTH(cukier3[[#This Row],[data]])</f>
        <v>6</v>
      </c>
      <c r="D484" s="1">
        <v>39247</v>
      </c>
      <c r="E484" s="2" t="s">
        <v>19</v>
      </c>
      <c r="F484">
        <v>121</v>
      </c>
      <c r="G484">
        <f>G483+K483-cukier3[[#This Row],[sprzedane kg cukru]]</f>
        <v>5054</v>
      </c>
      <c r="H484">
        <f t="shared" si="8"/>
        <v>0</v>
      </c>
      <c r="I484">
        <f>IF(cukier3[[#This Row],[koniec mies]]=1,IF(cukier3[[#This Row],[ilosc pod koniec dnia]]&lt;5000,1,0),0)</f>
        <v>0</v>
      </c>
      <c r="J484">
        <f>IF(cukier3[[#This Row],[czy okupic]]=1,5000-cukier3[[#This Row],[ilosc pod koniec dnia]],0)</f>
        <v>0</v>
      </c>
      <c r="K484">
        <f>ROUNDUP(cukier3[[#This Row],[ile dokupic]],-3)</f>
        <v>0</v>
      </c>
      <c r="L484">
        <f>IF(cukier3[[#This Row],[zaokra]]&gt;=4000,1,0)</f>
        <v>0</v>
      </c>
    </row>
    <row r="485" spans="3:12" x14ac:dyDescent="0.25">
      <c r="C485">
        <f>MONTH(cukier3[[#This Row],[data]])</f>
        <v>6</v>
      </c>
      <c r="D485" s="1">
        <v>39248</v>
      </c>
      <c r="E485" s="2" t="s">
        <v>16</v>
      </c>
      <c r="F485">
        <v>169</v>
      </c>
      <c r="G485">
        <f>G484+K484-cukier3[[#This Row],[sprzedane kg cukru]]</f>
        <v>4885</v>
      </c>
      <c r="H485">
        <f t="shared" si="8"/>
        <v>0</v>
      </c>
      <c r="I485">
        <f>IF(cukier3[[#This Row],[koniec mies]]=1,IF(cukier3[[#This Row],[ilosc pod koniec dnia]]&lt;5000,1,0),0)</f>
        <v>0</v>
      </c>
      <c r="J485">
        <f>IF(cukier3[[#This Row],[czy okupic]]=1,5000-cukier3[[#This Row],[ilosc pod koniec dnia]],0)</f>
        <v>0</v>
      </c>
      <c r="K485">
        <f>ROUNDUP(cukier3[[#This Row],[ile dokupic]],-3)</f>
        <v>0</v>
      </c>
      <c r="L485">
        <f>IF(cukier3[[#This Row],[zaokra]]&gt;=4000,1,0)</f>
        <v>0</v>
      </c>
    </row>
    <row r="486" spans="3:12" x14ac:dyDescent="0.25">
      <c r="C486">
        <f>MONTH(cukier3[[#This Row],[data]])</f>
        <v>6</v>
      </c>
      <c r="D486" s="1">
        <v>39250</v>
      </c>
      <c r="E486" s="2" t="s">
        <v>57</v>
      </c>
      <c r="F486">
        <v>118</v>
      </c>
      <c r="G486">
        <f>G485+K485-cukier3[[#This Row],[sprzedane kg cukru]]</f>
        <v>4767</v>
      </c>
      <c r="H486">
        <f t="shared" si="8"/>
        <v>0</v>
      </c>
      <c r="I486">
        <f>IF(cukier3[[#This Row],[koniec mies]]=1,IF(cukier3[[#This Row],[ilosc pod koniec dnia]]&lt;5000,1,0),0)</f>
        <v>0</v>
      </c>
      <c r="J486">
        <f>IF(cukier3[[#This Row],[czy okupic]]=1,5000-cukier3[[#This Row],[ilosc pod koniec dnia]],0)</f>
        <v>0</v>
      </c>
      <c r="K486">
        <f>ROUNDUP(cukier3[[#This Row],[ile dokupic]],-3)</f>
        <v>0</v>
      </c>
      <c r="L486">
        <f>IF(cukier3[[#This Row],[zaokra]]&gt;=4000,1,0)</f>
        <v>0</v>
      </c>
    </row>
    <row r="487" spans="3:12" x14ac:dyDescent="0.25">
      <c r="C487">
        <f>MONTH(cukier3[[#This Row],[data]])</f>
        <v>6</v>
      </c>
      <c r="D487" s="1">
        <v>39250</v>
      </c>
      <c r="E487" s="2" t="s">
        <v>80</v>
      </c>
      <c r="F487">
        <v>37</v>
      </c>
      <c r="G487">
        <f>G486+K486-cukier3[[#This Row],[sprzedane kg cukru]]</f>
        <v>4730</v>
      </c>
      <c r="H487">
        <f t="shared" si="8"/>
        <v>0</v>
      </c>
      <c r="I487">
        <f>IF(cukier3[[#This Row],[koniec mies]]=1,IF(cukier3[[#This Row],[ilosc pod koniec dnia]]&lt;5000,1,0),0)</f>
        <v>0</v>
      </c>
      <c r="J487">
        <f>IF(cukier3[[#This Row],[czy okupic]]=1,5000-cukier3[[#This Row],[ilosc pod koniec dnia]],0)</f>
        <v>0</v>
      </c>
      <c r="K487">
        <f>ROUNDUP(cukier3[[#This Row],[ile dokupic]],-3)</f>
        <v>0</v>
      </c>
      <c r="L487">
        <f>IF(cukier3[[#This Row],[zaokra]]&gt;=4000,1,0)</f>
        <v>0</v>
      </c>
    </row>
    <row r="488" spans="3:12" x14ac:dyDescent="0.25">
      <c r="C488">
        <f>MONTH(cukier3[[#This Row],[data]])</f>
        <v>6</v>
      </c>
      <c r="D488" s="1">
        <v>39253</v>
      </c>
      <c r="E488" s="2" t="s">
        <v>37</v>
      </c>
      <c r="F488">
        <v>198</v>
      </c>
      <c r="G488">
        <f>G487+K487-cukier3[[#This Row],[sprzedane kg cukru]]</f>
        <v>4532</v>
      </c>
      <c r="H488">
        <f t="shared" si="8"/>
        <v>0</v>
      </c>
      <c r="I488">
        <f>IF(cukier3[[#This Row],[koniec mies]]=1,IF(cukier3[[#This Row],[ilosc pod koniec dnia]]&lt;5000,1,0),0)</f>
        <v>0</v>
      </c>
      <c r="J488">
        <f>IF(cukier3[[#This Row],[czy okupic]]=1,5000-cukier3[[#This Row],[ilosc pod koniec dnia]],0)</f>
        <v>0</v>
      </c>
      <c r="K488">
        <f>ROUNDUP(cukier3[[#This Row],[ile dokupic]],-3)</f>
        <v>0</v>
      </c>
      <c r="L488">
        <f>IF(cukier3[[#This Row],[zaokra]]&gt;=4000,1,0)</f>
        <v>0</v>
      </c>
    </row>
    <row r="489" spans="3:12" x14ac:dyDescent="0.25">
      <c r="C489">
        <f>MONTH(cukier3[[#This Row],[data]])</f>
        <v>6</v>
      </c>
      <c r="D489" s="1">
        <v>39254</v>
      </c>
      <c r="E489" s="2" t="s">
        <v>30</v>
      </c>
      <c r="F489">
        <v>74</v>
      </c>
      <c r="G489">
        <f>G488+K488-cukier3[[#This Row],[sprzedane kg cukru]]</f>
        <v>4458</v>
      </c>
      <c r="H489">
        <f t="shared" si="8"/>
        <v>0</v>
      </c>
      <c r="I489">
        <f>IF(cukier3[[#This Row],[koniec mies]]=1,IF(cukier3[[#This Row],[ilosc pod koniec dnia]]&lt;5000,1,0),0)</f>
        <v>0</v>
      </c>
      <c r="J489">
        <f>IF(cukier3[[#This Row],[czy okupic]]=1,5000-cukier3[[#This Row],[ilosc pod koniec dnia]],0)</f>
        <v>0</v>
      </c>
      <c r="K489">
        <f>ROUNDUP(cukier3[[#This Row],[ile dokupic]],-3)</f>
        <v>0</v>
      </c>
      <c r="L489">
        <f>IF(cukier3[[#This Row],[zaokra]]&gt;=4000,1,0)</f>
        <v>0</v>
      </c>
    </row>
    <row r="490" spans="3:12" x14ac:dyDescent="0.25">
      <c r="C490">
        <f>MONTH(cukier3[[#This Row],[data]])</f>
        <v>6</v>
      </c>
      <c r="D490" s="1">
        <v>39259</v>
      </c>
      <c r="E490" s="2" t="s">
        <v>146</v>
      </c>
      <c r="F490">
        <v>18</v>
      </c>
      <c r="G490">
        <f>G489+K489-cukier3[[#This Row],[sprzedane kg cukru]]</f>
        <v>4440</v>
      </c>
      <c r="H490">
        <f t="shared" si="8"/>
        <v>0</v>
      </c>
      <c r="I490">
        <f>IF(cukier3[[#This Row],[koniec mies]]=1,IF(cukier3[[#This Row],[ilosc pod koniec dnia]]&lt;5000,1,0),0)</f>
        <v>0</v>
      </c>
      <c r="J490">
        <f>IF(cukier3[[#This Row],[czy okupic]]=1,5000-cukier3[[#This Row],[ilosc pod koniec dnia]],0)</f>
        <v>0</v>
      </c>
      <c r="K490">
        <f>ROUNDUP(cukier3[[#This Row],[ile dokupic]],-3)</f>
        <v>0</v>
      </c>
      <c r="L490">
        <f>IF(cukier3[[#This Row],[zaokra]]&gt;=4000,1,0)</f>
        <v>0</v>
      </c>
    </row>
    <row r="491" spans="3:12" x14ac:dyDescent="0.25">
      <c r="C491">
        <f>MONTH(cukier3[[#This Row],[data]])</f>
        <v>6</v>
      </c>
      <c r="D491" s="1">
        <v>39263</v>
      </c>
      <c r="E491" s="2" t="s">
        <v>26</v>
      </c>
      <c r="F491">
        <v>291</v>
      </c>
      <c r="G491">
        <f>G490+K490-cukier3[[#This Row],[sprzedane kg cukru]]</f>
        <v>4149</v>
      </c>
      <c r="H491">
        <f t="shared" si="8"/>
        <v>1</v>
      </c>
      <c r="I491">
        <f>IF(cukier3[[#This Row],[koniec mies]]=1,IF(cukier3[[#This Row],[ilosc pod koniec dnia]]&lt;5000,1,0),0)</f>
        <v>1</v>
      </c>
      <c r="J491">
        <f>IF(cukier3[[#This Row],[czy okupic]]=1,5000-cukier3[[#This Row],[ilosc pod koniec dnia]],0)</f>
        <v>851</v>
      </c>
      <c r="K491">
        <f>ROUNDUP(cukier3[[#This Row],[ile dokupic]],-3)</f>
        <v>1000</v>
      </c>
      <c r="L491">
        <f>IF(cukier3[[#This Row],[zaokra]]&gt;=4000,1,0)</f>
        <v>0</v>
      </c>
    </row>
    <row r="492" spans="3:12" x14ac:dyDescent="0.25">
      <c r="C492">
        <f>MONTH(cukier3[[#This Row],[data]])</f>
        <v>7</v>
      </c>
      <c r="D492" s="1">
        <v>39270</v>
      </c>
      <c r="E492" s="2" t="s">
        <v>11</v>
      </c>
      <c r="F492">
        <v>208</v>
      </c>
      <c r="G492">
        <f>G491+K491-cukier3[[#This Row],[sprzedane kg cukru]]</f>
        <v>4941</v>
      </c>
      <c r="H492">
        <f t="shared" si="8"/>
        <v>0</v>
      </c>
      <c r="I492">
        <f>IF(cukier3[[#This Row],[koniec mies]]=1,IF(cukier3[[#This Row],[ilosc pod koniec dnia]]&lt;5000,1,0),0)</f>
        <v>0</v>
      </c>
      <c r="J492">
        <f>IF(cukier3[[#This Row],[czy okupic]]=1,5000-cukier3[[#This Row],[ilosc pod koniec dnia]],0)</f>
        <v>0</v>
      </c>
      <c r="K492">
        <f>ROUNDUP(cukier3[[#This Row],[ile dokupic]],-3)</f>
        <v>0</v>
      </c>
      <c r="L492">
        <f>IF(cukier3[[#This Row],[zaokra]]&gt;=4000,1,0)</f>
        <v>0</v>
      </c>
    </row>
    <row r="493" spans="3:12" x14ac:dyDescent="0.25">
      <c r="C493">
        <f>MONTH(cukier3[[#This Row],[data]])</f>
        <v>7</v>
      </c>
      <c r="D493" s="1">
        <v>39270</v>
      </c>
      <c r="E493" s="2" t="s">
        <v>7</v>
      </c>
      <c r="F493">
        <v>354</v>
      </c>
      <c r="G493">
        <f>G492+K492-cukier3[[#This Row],[sprzedane kg cukru]]</f>
        <v>4587</v>
      </c>
      <c r="H493">
        <f t="shared" si="8"/>
        <v>0</v>
      </c>
      <c r="I493">
        <f>IF(cukier3[[#This Row],[koniec mies]]=1,IF(cukier3[[#This Row],[ilosc pod koniec dnia]]&lt;5000,1,0),0)</f>
        <v>0</v>
      </c>
      <c r="J493">
        <f>IF(cukier3[[#This Row],[czy okupic]]=1,5000-cukier3[[#This Row],[ilosc pod koniec dnia]],0)</f>
        <v>0</v>
      </c>
      <c r="K493">
        <f>ROUNDUP(cukier3[[#This Row],[ile dokupic]],-3)</f>
        <v>0</v>
      </c>
      <c r="L493">
        <f>IF(cukier3[[#This Row],[zaokra]]&gt;=4000,1,0)</f>
        <v>0</v>
      </c>
    </row>
    <row r="494" spans="3:12" x14ac:dyDescent="0.25">
      <c r="C494">
        <f>MONTH(cukier3[[#This Row],[data]])</f>
        <v>7</v>
      </c>
      <c r="D494" s="1">
        <v>39277</v>
      </c>
      <c r="E494" s="2" t="s">
        <v>27</v>
      </c>
      <c r="F494">
        <v>113</v>
      </c>
      <c r="G494">
        <f>G493+K493-cukier3[[#This Row],[sprzedane kg cukru]]</f>
        <v>4474</v>
      </c>
      <c r="H494">
        <f t="shared" si="8"/>
        <v>0</v>
      </c>
      <c r="I494">
        <f>IF(cukier3[[#This Row],[koniec mies]]=1,IF(cukier3[[#This Row],[ilosc pod koniec dnia]]&lt;5000,1,0),0)</f>
        <v>0</v>
      </c>
      <c r="J494">
        <f>IF(cukier3[[#This Row],[czy okupic]]=1,5000-cukier3[[#This Row],[ilosc pod koniec dnia]],0)</f>
        <v>0</v>
      </c>
      <c r="K494">
        <f>ROUNDUP(cukier3[[#This Row],[ile dokupic]],-3)</f>
        <v>0</v>
      </c>
      <c r="L494">
        <f>IF(cukier3[[#This Row],[zaokra]]&gt;=4000,1,0)</f>
        <v>0</v>
      </c>
    </row>
    <row r="495" spans="3:12" x14ac:dyDescent="0.25">
      <c r="C495">
        <f>MONTH(cukier3[[#This Row],[data]])</f>
        <v>7</v>
      </c>
      <c r="D495" s="1">
        <v>39278</v>
      </c>
      <c r="E495" s="2" t="s">
        <v>147</v>
      </c>
      <c r="F495">
        <v>3</v>
      </c>
      <c r="G495">
        <f>G494+K494-cukier3[[#This Row],[sprzedane kg cukru]]</f>
        <v>4471</v>
      </c>
      <c r="H495">
        <f t="shared" si="8"/>
        <v>0</v>
      </c>
      <c r="I495">
        <f>IF(cukier3[[#This Row],[koniec mies]]=1,IF(cukier3[[#This Row],[ilosc pod koniec dnia]]&lt;5000,1,0),0)</f>
        <v>0</v>
      </c>
      <c r="J495">
        <f>IF(cukier3[[#This Row],[czy okupic]]=1,5000-cukier3[[#This Row],[ilosc pod koniec dnia]],0)</f>
        <v>0</v>
      </c>
      <c r="K495">
        <f>ROUNDUP(cukier3[[#This Row],[ile dokupic]],-3)</f>
        <v>0</v>
      </c>
      <c r="L495">
        <f>IF(cukier3[[#This Row],[zaokra]]&gt;=4000,1,0)</f>
        <v>0</v>
      </c>
    </row>
    <row r="496" spans="3:12" x14ac:dyDescent="0.25">
      <c r="C496">
        <f>MONTH(cukier3[[#This Row],[data]])</f>
        <v>7</v>
      </c>
      <c r="D496" s="1">
        <v>39278</v>
      </c>
      <c r="E496" s="2" t="s">
        <v>47</v>
      </c>
      <c r="F496">
        <v>446</v>
      </c>
      <c r="G496">
        <f>G495+K495-cukier3[[#This Row],[sprzedane kg cukru]]</f>
        <v>4025</v>
      </c>
      <c r="H496">
        <f t="shared" si="8"/>
        <v>0</v>
      </c>
      <c r="I496">
        <f>IF(cukier3[[#This Row],[koniec mies]]=1,IF(cukier3[[#This Row],[ilosc pod koniec dnia]]&lt;5000,1,0),0)</f>
        <v>0</v>
      </c>
      <c r="J496">
        <f>IF(cukier3[[#This Row],[czy okupic]]=1,5000-cukier3[[#This Row],[ilosc pod koniec dnia]],0)</f>
        <v>0</v>
      </c>
      <c r="K496">
        <f>ROUNDUP(cukier3[[#This Row],[ile dokupic]],-3)</f>
        <v>0</v>
      </c>
      <c r="L496">
        <f>IF(cukier3[[#This Row],[zaokra]]&gt;=4000,1,0)</f>
        <v>0</v>
      </c>
    </row>
    <row r="497" spans="3:12" x14ac:dyDescent="0.25">
      <c r="C497">
        <f>MONTH(cukier3[[#This Row],[data]])</f>
        <v>7</v>
      </c>
      <c r="D497" s="1">
        <v>39278</v>
      </c>
      <c r="E497" s="2" t="s">
        <v>123</v>
      </c>
      <c r="F497">
        <v>9</v>
      </c>
      <c r="G497">
        <f>G496+K496-cukier3[[#This Row],[sprzedane kg cukru]]</f>
        <v>4016</v>
      </c>
      <c r="H497">
        <f t="shared" si="8"/>
        <v>0</v>
      </c>
      <c r="I497">
        <f>IF(cukier3[[#This Row],[koniec mies]]=1,IF(cukier3[[#This Row],[ilosc pod koniec dnia]]&lt;5000,1,0),0)</f>
        <v>0</v>
      </c>
      <c r="J497">
        <f>IF(cukier3[[#This Row],[czy okupic]]=1,5000-cukier3[[#This Row],[ilosc pod koniec dnia]],0)</f>
        <v>0</v>
      </c>
      <c r="K497">
        <f>ROUNDUP(cukier3[[#This Row],[ile dokupic]],-3)</f>
        <v>0</v>
      </c>
      <c r="L497">
        <f>IF(cukier3[[#This Row],[zaokra]]&gt;=4000,1,0)</f>
        <v>0</v>
      </c>
    </row>
    <row r="498" spans="3:12" x14ac:dyDescent="0.25">
      <c r="C498">
        <f>MONTH(cukier3[[#This Row],[data]])</f>
        <v>7</v>
      </c>
      <c r="D498" s="1">
        <v>39282</v>
      </c>
      <c r="E498" s="2" t="s">
        <v>52</v>
      </c>
      <c r="F498">
        <v>445</v>
      </c>
      <c r="G498">
        <f>G497+K497-cukier3[[#This Row],[sprzedane kg cukru]]</f>
        <v>3571</v>
      </c>
      <c r="H498">
        <f t="shared" si="8"/>
        <v>0</v>
      </c>
      <c r="I498">
        <f>IF(cukier3[[#This Row],[koniec mies]]=1,IF(cukier3[[#This Row],[ilosc pod koniec dnia]]&lt;5000,1,0),0)</f>
        <v>0</v>
      </c>
      <c r="J498">
        <f>IF(cukier3[[#This Row],[czy okupic]]=1,5000-cukier3[[#This Row],[ilosc pod koniec dnia]],0)</f>
        <v>0</v>
      </c>
      <c r="K498">
        <f>ROUNDUP(cukier3[[#This Row],[ile dokupic]],-3)</f>
        <v>0</v>
      </c>
      <c r="L498">
        <f>IF(cukier3[[#This Row],[zaokra]]&gt;=4000,1,0)</f>
        <v>0</v>
      </c>
    </row>
    <row r="499" spans="3:12" x14ac:dyDescent="0.25">
      <c r="C499">
        <f>MONTH(cukier3[[#This Row],[data]])</f>
        <v>7</v>
      </c>
      <c r="D499" s="1">
        <v>39283</v>
      </c>
      <c r="E499" s="2" t="s">
        <v>71</v>
      </c>
      <c r="F499">
        <v>47</v>
      </c>
      <c r="G499">
        <f>G498+K498-cukier3[[#This Row],[sprzedane kg cukru]]</f>
        <v>3524</v>
      </c>
      <c r="H499">
        <f t="shared" si="8"/>
        <v>0</v>
      </c>
      <c r="I499">
        <f>IF(cukier3[[#This Row],[koniec mies]]=1,IF(cukier3[[#This Row],[ilosc pod koniec dnia]]&lt;5000,1,0),0)</f>
        <v>0</v>
      </c>
      <c r="J499">
        <f>IF(cukier3[[#This Row],[czy okupic]]=1,5000-cukier3[[#This Row],[ilosc pod koniec dnia]],0)</f>
        <v>0</v>
      </c>
      <c r="K499">
        <f>ROUNDUP(cukier3[[#This Row],[ile dokupic]],-3)</f>
        <v>0</v>
      </c>
      <c r="L499">
        <f>IF(cukier3[[#This Row],[zaokra]]&gt;=4000,1,0)</f>
        <v>0</v>
      </c>
    </row>
    <row r="500" spans="3:12" x14ac:dyDescent="0.25">
      <c r="C500">
        <f>MONTH(cukier3[[#This Row],[data]])</f>
        <v>7</v>
      </c>
      <c r="D500" s="1">
        <v>39284</v>
      </c>
      <c r="E500" s="2" t="s">
        <v>148</v>
      </c>
      <c r="F500">
        <v>14</v>
      </c>
      <c r="G500">
        <f>G499+K499-cukier3[[#This Row],[sprzedane kg cukru]]</f>
        <v>3510</v>
      </c>
      <c r="H500">
        <f t="shared" si="8"/>
        <v>0</v>
      </c>
      <c r="I500">
        <f>IF(cukier3[[#This Row],[koniec mies]]=1,IF(cukier3[[#This Row],[ilosc pod koniec dnia]]&lt;5000,1,0),0)</f>
        <v>0</v>
      </c>
      <c r="J500">
        <f>IF(cukier3[[#This Row],[czy okupic]]=1,5000-cukier3[[#This Row],[ilosc pod koniec dnia]],0)</f>
        <v>0</v>
      </c>
      <c r="K500">
        <f>ROUNDUP(cukier3[[#This Row],[ile dokupic]],-3)</f>
        <v>0</v>
      </c>
      <c r="L500">
        <f>IF(cukier3[[#This Row],[zaokra]]&gt;=4000,1,0)</f>
        <v>0</v>
      </c>
    </row>
    <row r="501" spans="3:12" x14ac:dyDescent="0.25">
      <c r="C501">
        <f>MONTH(cukier3[[#This Row],[data]])</f>
        <v>7</v>
      </c>
      <c r="D501" s="1">
        <v>39289</v>
      </c>
      <c r="E501" s="2" t="s">
        <v>39</v>
      </c>
      <c r="F501">
        <v>187</v>
      </c>
      <c r="G501">
        <f>G500+K500-cukier3[[#This Row],[sprzedane kg cukru]]</f>
        <v>3323</v>
      </c>
      <c r="H501">
        <f t="shared" si="8"/>
        <v>0</v>
      </c>
      <c r="I501">
        <f>IF(cukier3[[#This Row],[koniec mies]]=1,IF(cukier3[[#This Row],[ilosc pod koniec dnia]]&lt;5000,1,0),0)</f>
        <v>0</v>
      </c>
      <c r="J501">
        <f>IF(cukier3[[#This Row],[czy okupic]]=1,5000-cukier3[[#This Row],[ilosc pod koniec dnia]],0)</f>
        <v>0</v>
      </c>
      <c r="K501">
        <f>ROUNDUP(cukier3[[#This Row],[ile dokupic]],-3)</f>
        <v>0</v>
      </c>
      <c r="L501">
        <f>IF(cukier3[[#This Row],[zaokra]]&gt;=4000,1,0)</f>
        <v>0</v>
      </c>
    </row>
    <row r="502" spans="3:12" x14ac:dyDescent="0.25">
      <c r="C502">
        <f>MONTH(cukier3[[#This Row],[data]])</f>
        <v>7</v>
      </c>
      <c r="D502" s="1">
        <v>39290</v>
      </c>
      <c r="E502" s="2" t="s">
        <v>47</v>
      </c>
      <c r="F502">
        <v>355</v>
      </c>
      <c r="G502">
        <f>G501+K501-cukier3[[#This Row],[sprzedane kg cukru]]</f>
        <v>2968</v>
      </c>
      <c r="H502">
        <f t="shared" si="8"/>
        <v>0</v>
      </c>
      <c r="I502">
        <f>IF(cukier3[[#This Row],[koniec mies]]=1,IF(cukier3[[#This Row],[ilosc pod koniec dnia]]&lt;5000,1,0),0)</f>
        <v>0</v>
      </c>
      <c r="J502">
        <f>IF(cukier3[[#This Row],[czy okupic]]=1,5000-cukier3[[#This Row],[ilosc pod koniec dnia]],0)</f>
        <v>0</v>
      </c>
      <c r="K502">
        <f>ROUNDUP(cukier3[[#This Row],[ile dokupic]],-3)</f>
        <v>0</v>
      </c>
      <c r="L502">
        <f>IF(cukier3[[#This Row],[zaokra]]&gt;=4000,1,0)</f>
        <v>0</v>
      </c>
    </row>
    <row r="503" spans="3:12" x14ac:dyDescent="0.25">
      <c r="C503">
        <f>MONTH(cukier3[[#This Row],[data]])</f>
        <v>7</v>
      </c>
      <c r="D503" s="1">
        <v>39291</v>
      </c>
      <c r="E503" s="2" t="s">
        <v>117</v>
      </c>
      <c r="F503">
        <v>6</v>
      </c>
      <c r="G503">
        <f>G502+K502-cukier3[[#This Row],[sprzedane kg cukru]]</f>
        <v>2962</v>
      </c>
      <c r="H503">
        <f t="shared" si="8"/>
        <v>0</v>
      </c>
      <c r="I503">
        <f>IF(cukier3[[#This Row],[koniec mies]]=1,IF(cukier3[[#This Row],[ilosc pod koniec dnia]]&lt;5000,1,0),0)</f>
        <v>0</v>
      </c>
      <c r="J503">
        <f>IF(cukier3[[#This Row],[czy okupic]]=1,5000-cukier3[[#This Row],[ilosc pod koniec dnia]],0)</f>
        <v>0</v>
      </c>
      <c r="K503">
        <f>ROUNDUP(cukier3[[#This Row],[ile dokupic]],-3)</f>
        <v>0</v>
      </c>
      <c r="L503">
        <f>IF(cukier3[[#This Row],[zaokra]]&gt;=4000,1,0)</f>
        <v>0</v>
      </c>
    </row>
    <row r="504" spans="3:12" x14ac:dyDescent="0.25">
      <c r="C504">
        <f>MONTH(cukier3[[#This Row],[data]])</f>
        <v>7</v>
      </c>
      <c r="D504" s="1">
        <v>39292</v>
      </c>
      <c r="E504" s="2" t="s">
        <v>70</v>
      </c>
      <c r="F504">
        <v>18</v>
      </c>
      <c r="G504">
        <f>G503+K503-cukier3[[#This Row],[sprzedane kg cukru]]</f>
        <v>2944</v>
      </c>
      <c r="H504">
        <f t="shared" si="8"/>
        <v>0</v>
      </c>
      <c r="I504">
        <f>IF(cukier3[[#This Row],[koniec mies]]=1,IF(cukier3[[#This Row],[ilosc pod koniec dnia]]&lt;5000,1,0),0)</f>
        <v>0</v>
      </c>
      <c r="J504">
        <f>IF(cukier3[[#This Row],[czy okupic]]=1,5000-cukier3[[#This Row],[ilosc pod koniec dnia]],0)</f>
        <v>0</v>
      </c>
      <c r="K504">
        <f>ROUNDUP(cukier3[[#This Row],[ile dokupic]],-3)</f>
        <v>0</v>
      </c>
      <c r="L504">
        <f>IF(cukier3[[#This Row],[zaokra]]&gt;=4000,1,0)</f>
        <v>0</v>
      </c>
    </row>
    <row r="505" spans="3:12" x14ac:dyDescent="0.25">
      <c r="C505">
        <f>MONTH(cukier3[[#This Row],[data]])</f>
        <v>7</v>
      </c>
      <c r="D505" s="1">
        <v>39294</v>
      </c>
      <c r="E505" s="2" t="s">
        <v>73</v>
      </c>
      <c r="F505">
        <v>111</v>
      </c>
      <c r="G505">
        <f>G504+K504-cukier3[[#This Row],[sprzedane kg cukru]]</f>
        <v>2833</v>
      </c>
      <c r="H505">
        <f t="shared" si="8"/>
        <v>0</v>
      </c>
      <c r="I505">
        <f>IF(cukier3[[#This Row],[koniec mies]]=1,IF(cukier3[[#This Row],[ilosc pod koniec dnia]]&lt;5000,1,0),0)</f>
        <v>0</v>
      </c>
      <c r="J505">
        <f>IF(cukier3[[#This Row],[czy okupic]]=1,5000-cukier3[[#This Row],[ilosc pod koniec dnia]],0)</f>
        <v>0</v>
      </c>
      <c r="K505">
        <f>ROUNDUP(cukier3[[#This Row],[ile dokupic]],-3)</f>
        <v>0</v>
      </c>
      <c r="L505">
        <f>IF(cukier3[[#This Row],[zaokra]]&gt;=4000,1,0)</f>
        <v>0</v>
      </c>
    </row>
    <row r="506" spans="3:12" x14ac:dyDescent="0.25">
      <c r="C506">
        <f>MONTH(cukier3[[#This Row],[data]])</f>
        <v>7</v>
      </c>
      <c r="D506" s="1">
        <v>39294</v>
      </c>
      <c r="E506" s="2" t="s">
        <v>10</v>
      </c>
      <c r="F506">
        <v>156</v>
      </c>
      <c r="G506">
        <f>G505+K505-cukier3[[#This Row],[sprzedane kg cukru]]</f>
        <v>2677</v>
      </c>
      <c r="H506">
        <f t="shared" si="8"/>
        <v>1</v>
      </c>
      <c r="I506">
        <f>IF(cukier3[[#This Row],[koniec mies]]=1,IF(cukier3[[#This Row],[ilosc pod koniec dnia]]&lt;5000,1,0),0)</f>
        <v>1</v>
      </c>
      <c r="J506">
        <f>IF(cukier3[[#This Row],[czy okupic]]=1,5000-cukier3[[#This Row],[ilosc pod koniec dnia]],0)</f>
        <v>2323</v>
      </c>
      <c r="K506">
        <f>ROUNDUP(cukier3[[#This Row],[ile dokupic]],-3)</f>
        <v>3000</v>
      </c>
      <c r="L506">
        <f>IF(cukier3[[#This Row],[zaokra]]&gt;=4000,1,0)</f>
        <v>0</v>
      </c>
    </row>
    <row r="507" spans="3:12" x14ac:dyDescent="0.25">
      <c r="C507">
        <f>MONTH(cukier3[[#This Row],[data]])</f>
        <v>8</v>
      </c>
      <c r="D507" s="1">
        <v>39295</v>
      </c>
      <c r="E507" s="2" t="s">
        <v>47</v>
      </c>
      <c r="F507">
        <v>396</v>
      </c>
      <c r="G507">
        <f>G506+K506-cukier3[[#This Row],[sprzedane kg cukru]]</f>
        <v>5281</v>
      </c>
      <c r="H507">
        <f t="shared" si="8"/>
        <v>0</v>
      </c>
      <c r="I507">
        <f>IF(cukier3[[#This Row],[koniec mies]]=1,IF(cukier3[[#This Row],[ilosc pod koniec dnia]]&lt;5000,1,0),0)</f>
        <v>0</v>
      </c>
      <c r="J507">
        <f>IF(cukier3[[#This Row],[czy okupic]]=1,5000-cukier3[[#This Row],[ilosc pod koniec dnia]],0)</f>
        <v>0</v>
      </c>
      <c r="K507">
        <f>ROUNDUP(cukier3[[#This Row],[ile dokupic]],-3)</f>
        <v>0</v>
      </c>
      <c r="L507">
        <f>IF(cukier3[[#This Row],[zaokra]]&gt;=4000,1,0)</f>
        <v>0</v>
      </c>
    </row>
    <row r="508" spans="3:12" x14ac:dyDescent="0.25">
      <c r="C508">
        <f>MONTH(cukier3[[#This Row],[data]])</f>
        <v>8</v>
      </c>
      <c r="D508" s="1">
        <v>39299</v>
      </c>
      <c r="E508" s="2" t="s">
        <v>62</v>
      </c>
      <c r="F508">
        <v>7</v>
      </c>
      <c r="G508">
        <f>G507+K507-cukier3[[#This Row],[sprzedane kg cukru]]</f>
        <v>5274</v>
      </c>
      <c r="H508">
        <f t="shared" si="8"/>
        <v>0</v>
      </c>
      <c r="I508">
        <f>IF(cukier3[[#This Row],[koniec mies]]=1,IF(cukier3[[#This Row],[ilosc pod koniec dnia]]&lt;5000,1,0),0)</f>
        <v>0</v>
      </c>
      <c r="J508">
        <f>IF(cukier3[[#This Row],[czy okupic]]=1,5000-cukier3[[#This Row],[ilosc pod koniec dnia]],0)</f>
        <v>0</v>
      </c>
      <c r="K508">
        <f>ROUNDUP(cukier3[[#This Row],[ile dokupic]],-3)</f>
        <v>0</v>
      </c>
      <c r="L508">
        <f>IF(cukier3[[#This Row],[zaokra]]&gt;=4000,1,0)</f>
        <v>0</v>
      </c>
    </row>
    <row r="509" spans="3:12" x14ac:dyDescent="0.25">
      <c r="C509">
        <f>MONTH(cukier3[[#This Row],[data]])</f>
        <v>8</v>
      </c>
      <c r="D509" s="1">
        <v>39301</v>
      </c>
      <c r="E509" s="2" t="s">
        <v>57</v>
      </c>
      <c r="F509">
        <v>98</v>
      </c>
      <c r="G509">
        <f>G508+K508-cukier3[[#This Row],[sprzedane kg cukru]]</f>
        <v>5176</v>
      </c>
      <c r="H509">
        <f t="shared" si="8"/>
        <v>0</v>
      </c>
      <c r="I509">
        <f>IF(cukier3[[#This Row],[koniec mies]]=1,IF(cukier3[[#This Row],[ilosc pod koniec dnia]]&lt;5000,1,0),0)</f>
        <v>0</v>
      </c>
      <c r="J509">
        <f>IF(cukier3[[#This Row],[czy okupic]]=1,5000-cukier3[[#This Row],[ilosc pod koniec dnia]],0)</f>
        <v>0</v>
      </c>
      <c r="K509">
        <f>ROUNDUP(cukier3[[#This Row],[ile dokupic]],-3)</f>
        <v>0</v>
      </c>
      <c r="L509">
        <f>IF(cukier3[[#This Row],[zaokra]]&gt;=4000,1,0)</f>
        <v>0</v>
      </c>
    </row>
    <row r="510" spans="3:12" x14ac:dyDescent="0.25">
      <c r="C510">
        <f>MONTH(cukier3[[#This Row],[data]])</f>
        <v>8</v>
      </c>
      <c r="D510" s="1">
        <v>39303</v>
      </c>
      <c r="E510" s="2" t="s">
        <v>47</v>
      </c>
      <c r="F510">
        <v>405</v>
      </c>
      <c r="G510">
        <f>G509+K509-cukier3[[#This Row],[sprzedane kg cukru]]</f>
        <v>4771</v>
      </c>
      <c r="H510">
        <f t="shared" si="8"/>
        <v>0</v>
      </c>
      <c r="I510">
        <f>IF(cukier3[[#This Row],[koniec mies]]=1,IF(cukier3[[#This Row],[ilosc pod koniec dnia]]&lt;5000,1,0),0)</f>
        <v>0</v>
      </c>
      <c r="J510">
        <f>IF(cukier3[[#This Row],[czy okupic]]=1,5000-cukier3[[#This Row],[ilosc pod koniec dnia]],0)</f>
        <v>0</v>
      </c>
      <c r="K510">
        <f>ROUNDUP(cukier3[[#This Row],[ile dokupic]],-3)</f>
        <v>0</v>
      </c>
      <c r="L510">
        <f>IF(cukier3[[#This Row],[zaokra]]&gt;=4000,1,0)</f>
        <v>0</v>
      </c>
    </row>
    <row r="511" spans="3:12" x14ac:dyDescent="0.25">
      <c r="C511">
        <f>MONTH(cukier3[[#This Row],[data]])</f>
        <v>8</v>
      </c>
      <c r="D511" s="1">
        <v>39305</v>
      </c>
      <c r="E511" s="2" t="s">
        <v>9</v>
      </c>
      <c r="F511">
        <v>220</v>
      </c>
      <c r="G511">
        <f>G510+K510-cukier3[[#This Row],[sprzedane kg cukru]]</f>
        <v>4551</v>
      </c>
      <c r="H511">
        <f t="shared" si="8"/>
        <v>0</v>
      </c>
      <c r="I511">
        <f>IF(cukier3[[#This Row],[koniec mies]]=1,IF(cukier3[[#This Row],[ilosc pod koniec dnia]]&lt;5000,1,0),0)</f>
        <v>0</v>
      </c>
      <c r="J511">
        <f>IF(cukier3[[#This Row],[czy okupic]]=1,5000-cukier3[[#This Row],[ilosc pod koniec dnia]],0)</f>
        <v>0</v>
      </c>
      <c r="K511">
        <f>ROUNDUP(cukier3[[#This Row],[ile dokupic]],-3)</f>
        <v>0</v>
      </c>
      <c r="L511">
        <f>IF(cukier3[[#This Row],[zaokra]]&gt;=4000,1,0)</f>
        <v>0</v>
      </c>
    </row>
    <row r="512" spans="3:12" x14ac:dyDescent="0.25">
      <c r="C512">
        <f>MONTH(cukier3[[#This Row],[data]])</f>
        <v>8</v>
      </c>
      <c r="D512" s="1">
        <v>39306</v>
      </c>
      <c r="E512" s="2" t="s">
        <v>32</v>
      </c>
      <c r="F512">
        <v>141</v>
      </c>
      <c r="G512">
        <f>G511+K511-cukier3[[#This Row],[sprzedane kg cukru]]</f>
        <v>4410</v>
      </c>
      <c r="H512">
        <f t="shared" si="8"/>
        <v>0</v>
      </c>
      <c r="I512">
        <f>IF(cukier3[[#This Row],[koniec mies]]=1,IF(cukier3[[#This Row],[ilosc pod koniec dnia]]&lt;5000,1,0),0)</f>
        <v>0</v>
      </c>
      <c r="J512">
        <f>IF(cukier3[[#This Row],[czy okupic]]=1,5000-cukier3[[#This Row],[ilosc pod koniec dnia]],0)</f>
        <v>0</v>
      </c>
      <c r="K512">
        <f>ROUNDUP(cukier3[[#This Row],[ile dokupic]],-3)</f>
        <v>0</v>
      </c>
      <c r="L512">
        <f>IF(cukier3[[#This Row],[zaokra]]&gt;=4000,1,0)</f>
        <v>0</v>
      </c>
    </row>
    <row r="513" spans="3:12" x14ac:dyDescent="0.25">
      <c r="C513">
        <f>MONTH(cukier3[[#This Row],[data]])</f>
        <v>8</v>
      </c>
      <c r="D513" s="1">
        <v>39307</v>
      </c>
      <c r="E513" s="2" t="s">
        <v>92</v>
      </c>
      <c r="F513">
        <v>17</v>
      </c>
      <c r="G513">
        <f>G512+K512-cukier3[[#This Row],[sprzedane kg cukru]]</f>
        <v>4393</v>
      </c>
      <c r="H513">
        <f t="shared" si="8"/>
        <v>0</v>
      </c>
      <c r="I513">
        <f>IF(cukier3[[#This Row],[koniec mies]]=1,IF(cukier3[[#This Row],[ilosc pod koniec dnia]]&lt;5000,1,0),0)</f>
        <v>0</v>
      </c>
      <c r="J513">
        <f>IF(cukier3[[#This Row],[czy okupic]]=1,5000-cukier3[[#This Row],[ilosc pod koniec dnia]],0)</f>
        <v>0</v>
      </c>
      <c r="K513">
        <f>ROUNDUP(cukier3[[#This Row],[ile dokupic]],-3)</f>
        <v>0</v>
      </c>
      <c r="L513">
        <f>IF(cukier3[[#This Row],[zaokra]]&gt;=4000,1,0)</f>
        <v>0</v>
      </c>
    </row>
    <row r="514" spans="3:12" x14ac:dyDescent="0.25">
      <c r="C514">
        <f>MONTH(cukier3[[#This Row],[data]])</f>
        <v>8</v>
      </c>
      <c r="D514" s="1">
        <v>39307</v>
      </c>
      <c r="E514" s="2" t="s">
        <v>11</v>
      </c>
      <c r="F514">
        <v>260</v>
      </c>
      <c r="G514">
        <f>G513+K513-cukier3[[#This Row],[sprzedane kg cukru]]</f>
        <v>4133</v>
      </c>
      <c r="H514">
        <f t="shared" si="8"/>
        <v>0</v>
      </c>
      <c r="I514">
        <f>IF(cukier3[[#This Row],[koniec mies]]=1,IF(cukier3[[#This Row],[ilosc pod koniec dnia]]&lt;5000,1,0),0)</f>
        <v>0</v>
      </c>
      <c r="J514">
        <f>IF(cukier3[[#This Row],[czy okupic]]=1,5000-cukier3[[#This Row],[ilosc pod koniec dnia]],0)</f>
        <v>0</v>
      </c>
      <c r="K514">
        <f>ROUNDUP(cukier3[[#This Row],[ile dokupic]],-3)</f>
        <v>0</v>
      </c>
      <c r="L514">
        <f>IF(cukier3[[#This Row],[zaokra]]&gt;=4000,1,0)</f>
        <v>0</v>
      </c>
    </row>
    <row r="515" spans="3:12" x14ac:dyDescent="0.25">
      <c r="C515">
        <f>MONTH(cukier3[[#This Row],[data]])</f>
        <v>8</v>
      </c>
      <c r="D515" s="1">
        <v>39308</v>
      </c>
      <c r="E515" s="2" t="s">
        <v>121</v>
      </c>
      <c r="F515">
        <v>11</v>
      </c>
      <c r="G515">
        <f>G514+K514-cukier3[[#This Row],[sprzedane kg cukru]]</f>
        <v>4122</v>
      </c>
      <c r="H515">
        <f t="shared" si="8"/>
        <v>0</v>
      </c>
      <c r="I515">
        <f>IF(cukier3[[#This Row],[koniec mies]]=1,IF(cukier3[[#This Row],[ilosc pod koniec dnia]]&lt;5000,1,0),0)</f>
        <v>0</v>
      </c>
      <c r="J515">
        <f>IF(cukier3[[#This Row],[czy okupic]]=1,5000-cukier3[[#This Row],[ilosc pod koniec dnia]],0)</f>
        <v>0</v>
      </c>
      <c r="K515">
        <f>ROUNDUP(cukier3[[#This Row],[ile dokupic]],-3)</f>
        <v>0</v>
      </c>
      <c r="L515">
        <f>IF(cukier3[[#This Row],[zaokra]]&gt;=4000,1,0)</f>
        <v>0</v>
      </c>
    </row>
    <row r="516" spans="3:12" x14ac:dyDescent="0.25">
      <c r="C516">
        <f>MONTH(cukier3[[#This Row],[data]])</f>
        <v>8</v>
      </c>
      <c r="D516" s="1">
        <v>39312</v>
      </c>
      <c r="E516" s="2" t="s">
        <v>54</v>
      </c>
      <c r="F516">
        <v>182</v>
      </c>
      <c r="G516">
        <f>G515+K515-cukier3[[#This Row],[sprzedane kg cukru]]</f>
        <v>3940</v>
      </c>
      <c r="H516">
        <f t="shared" si="8"/>
        <v>0</v>
      </c>
      <c r="I516">
        <f>IF(cukier3[[#This Row],[koniec mies]]=1,IF(cukier3[[#This Row],[ilosc pod koniec dnia]]&lt;5000,1,0),0)</f>
        <v>0</v>
      </c>
      <c r="J516">
        <f>IF(cukier3[[#This Row],[czy okupic]]=1,5000-cukier3[[#This Row],[ilosc pod koniec dnia]],0)</f>
        <v>0</v>
      </c>
      <c r="K516">
        <f>ROUNDUP(cukier3[[#This Row],[ile dokupic]],-3)</f>
        <v>0</v>
      </c>
      <c r="L516">
        <f>IF(cukier3[[#This Row],[zaokra]]&gt;=4000,1,0)</f>
        <v>0</v>
      </c>
    </row>
    <row r="517" spans="3:12" x14ac:dyDescent="0.25">
      <c r="C517">
        <f>MONTH(cukier3[[#This Row],[data]])</f>
        <v>8</v>
      </c>
      <c r="D517" s="1">
        <v>39314</v>
      </c>
      <c r="E517" s="2" t="s">
        <v>39</v>
      </c>
      <c r="F517">
        <v>59</v>
      </c>
      <c r="G517">
        <f>G516+K516-cukier3[[#This Row],[sprzedane kg cukru]]</f>
        <v>3881</v>
      </c>
      <c r="H517">
        <f t="shared" si="8"/>
        <v>0</v>
      </c>
      <c r="I517">
        <f>IF(cukier3[[#This Row],[koniec mies]]=1,IF(cukier3[[#This Row],[ilosc pod koniec dnia]]&lt;5000,1,0),0)</f>
        <v>0</v>
      </c>
      <c r="J517">
        <f>IF(cukier3[[#This Row],[czy okupic]]=1,5000-cukier3[[#This Row],[ilosc pod koniec dnia]],0)</f>
        <v>0</v>
      </c>
      <c r="K517">
        <f>ROUNDUP(cukier3[[#This Row],[ile dokupic]],-3)</f>
        <v>0</v>
      </c>
      <c r="L517">
        <f>IF(cukier3[[#This Row],[zaokra]]&gt;=4000,1,0)</f>
        <v>0</v>
      </c>
    </row>
    <row r="518" spans="3:12" x14ac:dyDescent="0.25">
      <c r="C518">
        <f>MONTH(cukier3[[#This Row],[data]])</f>
        <v>8</v>
      </c>
      <c r="D518" s="1">
        <v>39315</v>
      </c>
      <c r="E518" s="2" t="s">
        <v>68</v>
      </c>
      <c r="F518">
        <v>45</v>
      </c>
      <c r="G518">
        <f>G517+K517-cukier3[[#This Row],[sprzedane kg cukru]]</f>
        <v>3836</v>
      </c>
      <c r="H518">
        <f t="shared" si="8"/>
        <v>0</v>
      </c>
      <c r="I518">
        <f>IF(cukier3[[#This Row],[koniec mies]]=1,IF(cukier3[[#This Row],[ilosc pod koniec dnia]]&lt;5000,1,0),0)</f>
        <v>0</v>
      </c>
      <c r="J518">
        <f>IF(cukier3[[#This Row],[czy okupic]]=1,5000-cukier3[[#This Row],[ilosc pod koniec dnia]],0)</f>
        <v>0</v>
      </c>
      <c r="K518">
        <f>ROUNDUP(cukier3[[#This Row],[ile dokupic]],-3)</f>
        <v>0</v>
      </c>
      <c r="L518">
        <f>IF(cukier3[[#This Row],[zaokra]]&gt;=4000,1,0)</f>
        <v>0</v>
      </c>
    </row>
    <row r="519" spans="3:12" x14ac:dyDescent="0.25">
      <c r="C519">
        <f>MONTH(cukier3[[#This Row],[data]])</f>
        <v>8</v>
      </c>
      <c r="D519" s="1">
        <v>39315</v>
      </c>
      <c r="E519" s="2" t="s">
        <v>78</v>
      </c>
      <c r="F519">
        <v>3</v>
      </c>
      <c r="G519">
        <f>G518+K518-cukier3[[#This Row],[sprzedane kg cukru]]</f>
        <v>3833</v>
      </c>
      <c r="H519">
        <f t="shared" si="8"/>
        <v>0</v>
      </c>
      <c r="I519">
        <f>IF(cukier3[[#This Row],[koniec mies]]=1,IF(cukier3[[#This Row],[ilosc pod koniec dnia]]&lt;5000,1,0),0)</f>
        <v>0</v>
      </c>
      <c r="J519">
        <f>IF(cukier3[[#This Row],[czy okupic]]=1,5000-cukier3[[#This Row],[ilosc pod koniec dnia]],0)</f>
        <v>0</v>
      </c>
      <c r="K519">
        <f>ROUNDUP(cukier3[[#This Row],[ile dokupic]],-3)</f>
        <v>0</v>
      </c>
      <c r="L519">
        <f>IF(cukier3[[#This Row],[zaokra]]&gt;=4000,1,0)</f>
        <v>0</v>
      </c>
    </row>
    <row r="520" spans="3:12" x14ac:dyDescent="0.25">
      <c r="C520">
        <f>MONTH(cukier3[[#This Row],[data]])</f>
        <v>8</v>
      </c>
      <c r="D520" s="1">
        <v>39317</v>
      </c>
      <c r="E520" s="2" t="s">
        <v>63</v>
      </c>
      <c r="F520">
        <v>52</v>
      </c>
      <c r="G520">
        <f>G519+K519-cukier3[[#This Row],[sprzedane kg cukru]]</f>
        <v>3781</v>
      </c>
      <c r="H520">
        <f t="shared" si="8"/>
        <v>0</v>
      </c>
      <c r="I520">
        <f>IF(cukier3[[#This Row],[koniec mies]]=1,IF(cukier3[[#This Row],[ilosc pod koniec dnia]]&lt;5000,1,0),0)</f>
        <v>0</v>
      </c>
      <c r="J520">
        <f>IF(cukier3[[#This Row],[czy okupic]]=1,5000-cukier3[[#This Row],[ilosc pod koniec dnia]],0)</f>
        <v>0</v>
      </c>
      <c r="K520">
        <f>ROUNDUP(cukier3[[#This Row],[ile dokupic]],-3)</f>
        <v>0</v>
      </c>
      <c r="L520">
        <f>IF(cukier3[[#This Row],[zaokra]]&gt;=4000,1,0)</f>
        <v>0</v>
      </c>
    </row>
    <row r="521" spans="3:12" x14ac:dyDescent="0.25">
      <c r="C521">
        <f>MONTH(cukier3[[#This Row],[data]])</f>
        <v>8</v>
      </c>
      <c r="D521" s="1">
        <v>39317</v>
      </c>
      <c r="E521" s="2" t="s">
        <v>24</v>
      </c>
      <c r="F521">
        <v>373</v>
      </c>
      <c r="G521">
        <f>G520+K520-cukier3[[#This Row],[sprzedane kg cukru]]</f>
        <v>3408</v>
      </c>
      <c r="H521">
        <f t="shared" si="8"/>
        <v>0</v>
      </c>
      <c r="I521">
        <f>IF(cukier3[[#This Row],[koniec mies]]=1,IF(cukier3[[#This Row],[ilosc pod koniec dnia]]&lt;5000,1,0),0)</f>
        <v>0</v>
      </c>
      <c r="J521">
        <f>IF(cukier3[[#This Row],[czy okupic]]=1,5000-cukier3[[#This Row],[ilosc pod koniec dnia]],0)</f>
        <v>0</v>
      </c>
      <c r="K521">
        <f>ROUNDUP(cukier3[[#This Row],[ile dokupic]],-3)</f>
        <v>0</v>
      </c>
      <c r="L521">
        <f>IF(cukier3[[#This Row],[zaokra]]&gt;=4000,1,0)</f>
        <v>0</v>
      </c>
    </row>
    <row r="522" spans="3:12" x14ac:dyDescent="0.25">
      <c r="C522">
        <f>MONTH(cukier3[[#This Row],[data]])</f>
        <v>8</v>
      </c>
      <c r="D522" s="1">
        <v>39318</v>
      </c>
      <c r="E522" s="2" t="s">
        <v>36</v>
      </c>
      <c r="F522">
        <v>2</v>
      </c>
      <c r="G522">
        <f>G521+K521-cukier3[[#This Row],[sprzedane kg cukru]]</f>
        <v>3406</v>
      </c>
      <c r="H522">
        <f t="shared" si="8"/>
        <v>0</v>
      </c>
      <c r="I522">
        <f>IF(cukier3[[#This Row],[koniec mies]]=1,IF(cukier3[[#This Row],[ilosc pod koniec dnia]]&lt;5000,1,0),0)</f>
        <v>0</v>
      </c>
      <c r="J522">
        <f>IF(cukier3[[#This Row],[czy okupic]]=1,5000-cukier3[[#This Row],[ilosc pod koniec dnia]],0)</f>
        <v>0</v>
      </c>
      <c r="K522">
        <f>ROUNDUP(cukier3[[#This Row],[ile dokupic]],-3)</f>
        <v>0</v>
      </c>
      <c r="L522">
        <f>IF(cukier3[[#This Row],[zaokra]]&gt;=4000,1,0)</f>
        <v>0</v>
      </c>
    </row>
    <row r="523" spans="3:12" x14ac:dyDescent="0.25">
      <c r="C523">
        <f>MONTH(cukier3[[#This Row],[data]])</f>
        <v>8</v>
      </c>
      <c r="D523" s="1">
        <v>39318</v>
      </c>
      <c r="E523" s="2" t="s">
        <v>26</v>
      </c>
      <c r="F523">
        <v>445</v>
      </c>
      <c r="G523">
        <f>G522+K522-cukier3[[#This Row],[sprzedane kg cukru]]</f>
        <v>2961</v>
      </c>
      <c r="H523">
        <f t="shared" si="8"/>
        <v>0</v>
      </c>
      <c r="I523">
        <f>IF(cukier3[[#This Row],[koniec mies]]=1,IF(cukier3[[#This Row],[ilosc pod koniec dnia]]&lt;5000,1,0),0)</f>
        <v>0</v>
      </c>
      <c r="J523">
        <f>IF(cukier3[[#This Row],[czy okupic]]=1,5000-cukier3[[#This Row],[ilosc pod koniec dnia]],0)</f>
        <v>0</v>
      </c>
      <c r="K523">
        <f>ROUNDUP(cukier3[[#This Row],[ile dokupic]],-3)</f>
        <v>0</v>
      </c>
      <c r="L523">
        <f>IF(cukier3[[#This Row],[zaokra]]&gt;=4000,1,0)</f>
        <v>0</v>
      </c>
    </row>
    <row r="524" spans="3:12" x14ac:dyDescent="0.25">
      <c r="C524">
        <f>MONTH(cukier3[[#This Row],[data]])</f>
        <v>8</v>
      </c>
      <c r="D524" s="1">
        <v>39319</v>
      </c>
      <c r="E524" s="2" t="s">
        <v>54</v>
      </c>
      <c r="F524">
        <v>93</v>
      </c>
      <c r="G524">
        <f>G523+K523-cukier3[[#This Row],[sprzedane kg cukru]]</f>
        <v>2868</v>
      </c>
      <c r="H524">
        <f t="shared" si="8"/>
        <v>0</v>
      </c>
      <c r="I524">
        <f>IF(cukier3[[#This Row],[koniec mies]]=1,IF(cukier3[[#This Row],[ilosc pod koniec dnia]]&lt;5000,1,0),0)</f>
        <v>0</v>
      </c>
      <c r="J524">
        <f>IF(cukier3[[#This Row],[czy okupic]]=1,5000-cukier3[[#This Row],[ilosc pod koniec dnia]],0)</f>
        <v>0</v>
      </c>
      <c r="K524">
        <f>ROUNDUP(cukier3[[#This Row],[ile dokupic]],-3)</f>
        <v>0</v>
      </c>
      <c r="L524">
        <f>IF(cukier3[[#This Row],[zaokra]]&gt;=4000,1,0)</f>
        <v>0</v>
      </c>
    </row>
    <row r="525" spans="3:12" x14ac:dyDescent="0.25">
      <c r="C525">
        <f>MONTH(cukier3[[#This Row],[data]])</f>
        <v>8</v>
      </c>
      <c r="D525" s="1">
        <v>39324</v>
      </c>
      <c r="E525" s="2" t="s">
        <v>24</v>
      </c>
      <c r="F525">
        <v>329</v>
      </c>
      <c r="G525">
        <f>G524+K524-cukier3[[#This Row],[sprzedane kg cukru]]</f>
        <v>2539</v>
      </c>
      <c r="H525">
        <f t="shared" si="8"/>
        <v>1</v>
      </c>
      <c r="I525">
        <f>IF(cukier3[[#This Row],[koniec mies]]=1,IF(cukier3[[#This Row],[ilosc pod koniec dnia]]&lt;5000,1,0),0)</f>
        <v>1</v>
      </c>
      <c r="J525">
        <f>IF(cukier3[[#This Row],[czy okupic]]=1,5000-cukier3[[#This Row],[ilosc pod koniec dnia]],0)</f>
        <v>2461</v>
      </c>
      <c r="K525">
        <f>ROUNDUP(cukier3[[#This Row],[ile dokupic]],-3)</f>
        <v>3000</v>
      </c>
      <c r="L525">
        <f>IF(cukier3[[#This Row],[zaokra]]&gt;=4000,1,0)</f>
        <v>0</v>
      </c>
    </row>
    <row r="526" spans="3:12" x14ac:dyDescent="0.25">
      <c r="C526">
        <f>MONTH(cukier3[[#This Row],[data]])</f>
        <v>9</v>
      </c>
      <c r="D526" s="1">
        <v>39326</v>
      </c>
      <c r="E526" s="2" t="s">
        <v>24</v>
      </c>
      <c r="F526">
        <v>217</v>
      </c>
      <c r="G526">
        <f>G525+K525-cukier3[[#This Row],[sprzedane kg cukru]]</f>
        <v>5322</v>
      </c>
      <c r="H526">
        <f t="shared" si="8"/>
        <v>0</v>
      </c>
      <c r="I526">
        <f>IF(cukier3[[#This Row],[koniec mies]]=1,IF(cukier3[[#This Row],[ilosc pod koniec dnia]]&lt;5000,1,0),0)</f>
        <v>0</v>
      </c>
      <c r="J526">
        <f>IF(cukier3[[#This Row],[czy okupic]]=1,5000-cukier3[[#This Row],[ilosc pod koniec dnia]],0)</f>
        <v>0</v>
      </c>
      <c r="K526">
        <f>ROUNDUP(cukier3[[#This Row],[ile dokupic]],-3)</f>
        <v>0</v>
      </c>
      <c r="L526">
        <f>IF(cukier3[[#This Row],[zaokra]]&gt;=4000,1,0)</f>
        <v>0</v>
      </c>
    </row>
    <row r="527" spans="3:12" x14ac:dyDescent="0.25">
      <c r="C527">
        <f>MONTH(cukier3[[#This Row],[data]])</f>
        <v>9</v>
      </c>
      <c r="D527" s="1">
        <v>39326</v>
      </c>
      <c r="E527" s="2" t="s">
        <v>20</v>
      </c>
      <c r="F527">
        <v>165</v>
      </c>
      <c r="G527">
        <f>G526+K526-cukier3[[#This Row],[sprzedane kg cukru]]</f>
        <v>5157</v>
      </c>
      <c r="H527">
        <f t="shared" si="8"/>
        <v>0</v>
      </c>
      <c r="I527">
        <f>IF(cukier3[[#This Row],[koniec mies]]=1,IF(cukier3[[#This Row],[ilosc pod koniec dnia]]&lt;5000,1,0),0)</f>
        <v>0</v>
      </c>
      <c r="J527">
        <f>IF(cukier3[[#This Row],[czy okupic]]=1,5000-cukier3[[#This Row],[ilosc pod koniec dnia]],0)</f>
        <v>0</v>
      </c>
      <c r="K527">
        <f>ROUNDUP(cukier3[[#This Row],[ile dokupic]],-3)</f>
        <v>0</v>
      </c>
      <c r="L527">
        <f>IF(cukier3[[#This Row],[zaokra]]&gt;=4000,1,0)</f>
        <v>0</v>
      </c>
    </row>
    <row r="528" spans="3:12" x14ac:dyDescent="0.25">
      <c r="C528">
        <f>MONTH(cukier3[[#This Row],[data]])</f>
        <v>9</v>
      </c>
      <c r="D528" s="1">
        <v>39327</v>
      </c>
      <c r="E528" s="2" t="s">
        <v>43</v>
      </c>
      <c r="F528">
        <v>20</v>
      </c>
      <c r="G528">
        <f>G527+K527-cukier3[[#This Row],[sprzedane kg cukru]]</f>
        <v>5137</v>
      </c>
      <c r="H528">
        <f t="shared" si="8"/>
        <v>0</v>
      </c>
      <c r="I528">
        <f>IF(cukier3[[#This Row],[koniec mies]]=1,IF(cukier3[[#This Row],[ilosc pod koniec dnia]]&lt;5000,1,0),0)</f>
        <v>0</v>
      </c>
      <c r="J528">
        <f>IF(cukier3[[#This Row],[czy okupic]]=1,5000-cukier3[[#This Row],[ilosc pod koniec dnia]],0)</f>
        <v>0</v>
      </c>
      <c r="K528">
        <f>ROUNDUP(cukier3[[#This Row],[ile dokupic]],-3)</f>
        <v>0</v>
      </c>
      <c r="L528">
        <f>IF(cukier3[[#This Row],[zaokra]]&gt;=4000,1,0)</f>
        <v>0</v>
      </c>
    </row>
    <row r="529" spans="3:12" x14ac:dyDescent="0.25">
      <c r="C529">
        <f>MONTH(cukier3[[#This Row],[data]])</f>
        <v>9</v>
      </c>
      <c r="D529" s="1">
        <v>39328</v>
      </c>
      <c r="E529" s="2" t="s">
        <v>35</v>
      </c>
      <c r="F529">
        <v>11</v>
      </c>
      <c r="G529">
        <f>G528+K528-cukier3[[#This Row],[sprzedane kg cukru]]</f>
        <v>5126</v>
      </c>
      <c r="H529">
        <f t="shared" si="8"/>
        <v>0</v>
      </c>
      <c r="I529">
        <f>IF(cukier3[[#This Row],[koniec mies]]=1,IF(cukier3[[#This Row],[ilosc pod koniec dnia]]&lt;5000,1,0),0)</f>
        <v>0</v>
      </c>
      <c r="J529">
        <f>IF(cukier3[[#This Row],[czy okupic]]=1,5000-cukier3[[#This Row],[ilosc pod koniec dnia]],0)</f>
        <v>0</v>
      </c>
      <c r="K529">
        <f>ROUNDUP(cukier3[[#This Row],[ile dokupic]],-3)</f>
        <v>0</v>
      </c>
      <c r="L529">
        <f>IF(cukier3[[#This Row],[zaokra]]&gt;=4000,1,0)</f>
        <v>0</v>
      </c>
    </row>
    <row r="530" spans="3:12" x14ac:dyDescent="0.25">
      <c r="C530">
        <f>MONTH(cukier3[[#This Row],[data]])</f>
        <v>9</v>
      </c>
      <c r="D530" s="1">
        <v>39329</v>
      </c>
      <c r="E530" s="2" t="s">
        <v>16</v>
      </c>
      <c r="F530">
        <v>294</v>
      </c>
      <c r="G530">
        <f>G529+K529-cukier3[[#This Row],[sprzedane kg cukru]]</f>
        <v>4832</v>
      </c>
      <c r="H530">
        <f t="shared" si="8"/>
        <v>0</v>
      </c>
      <c r="I530">
        <f>IF(cukier3[[#This Row],[koniec mies]]=1,IF(cukier3[[#This Row],[ilosc pod koniec dnia]]&lt;5000,1,0),0)</f>
        <v>0</v>
      </c>
      <c r="J530">
        <f>IF(cukier3[[#This Row],[czy okupic]]=1,5000-cukier3[[#This Row],[ilosc pod koniec dnia]],0)</f>
        <v>0</v>
      </c>
      <c r="K530">
        <f>ROUNDUP(cukier3[[#This Row],[ile dokupic]],-3)</f>
        <v>0</v>
      </c>
      <c r="L530">
        <f>IF(cukier3[[#This Row],[zaokra]]&gt;=4000,1,0)</f>
        <v>0</v>
      </c>
    </row>
    <row r="531" spans="3:12" x14ac:dyDescent="0.25">
      <c r="C531">
        <f>MONTH(cukier3[[#This Row],[data]])</f>
        <v>9</v>
      </c>
      <c r="D531" s="1">
        <v>39331</v>
      </c>
      <c r="E531" s="2" t="s">
        <v>14</v>
      </c>
      <c r="F531">
        <v>82</v>
      </c>
      <c r="G531">
        <f>G530+K530-cukier3[[#This Row],[sprzedane kg cukru]]</f>
        <v>4750</v>
      </c>
      <c r="H531">
        <f t="shared" si="8"/>
        <v>0</v>
      </c>
      <c r="I531">
        <f>IF(cukier3[[#This Row],[koniec mies]]=1,IF(cukier3[[#This Row],[ilosc pod koniec dnia]]&lt;5000,1,0),0)</f>
        <v>0</v>
      </c>
      <c r="J531">
        <f>IF(cukier3[[#This Row],[czy okupic]]=1,5000-cukier3[[#This Row],[ilosc pod koniec dnia]],0)</f>
        <v>0</v>
      </c>
      <c r="K531">
        <f>ROUNDUP(cukier3[[#This Row],[ile dokupic]],-3)</f>
        <v>0</v>
      </c>
      <c r="L531">
        <f>IF(cukier3[[#This Row],[zaokra]]&gt;=4000,1,0)</f>
        <v>0</v>
      </c>
    </row>
    <row r="532" spans="3:12" x14ac:dyDescent="0.25">
      <c r="C532">
        <f>MONTH(cukier3[[#This Row],[data]])</f>
        <v>9</v>
      </c>
      <c r="D532" s="1">
        <v>39331</v>
      </c>
      <c r="E532" s="2" t="s">
        <v>25</v>
      </c>
      <c r="F532">
        <v>186</v>
      </c>
      <c r="G532">
        <f>G531+K531-cukier3[[#This Row],[sprzedane kg cukru]]</f>
        <v>4564</v>
      </c>
      <c r="H532">
        <f t="shared" si="8"/>
        <v>0</v>
      </c>
      <c r="I532">
        <f>IF(cukier3[[#This Row],[koniec mies]]=1,IF(cukier3[[#This Row],[ilosc pod koniec dnia]]&lt;5000,1,0),0)</f>
        <v>0</v>
      </c>
      <c r="J532">
        <f>IF(cukier3[[#This Row],[czy okupic]]=1,5000-cukier3[[#This Row],[ilosc pod koniec dnia]],0)</f>
        <v>0</v>
      </c>
      <c r="K532">
        <f>ROUNDUP(cukier3[[#This Row],[ile dokupic]],-3)</f>
        <v>0</v>
      </c>
      <c r="L532">
        <f>IF(cukier3[[#This Row],[zaokra]]&gt;=4000,1,0)</f>
        <v>0</v>
      </c>
    </row>
    <row r="533" spans="3:12" x14ac:dyDescent="0.25">
      <c r="C533">
        <f>MONTH(cukier3[[#This Row],[data]])</f>
        <v>9</v>
      </c>
      <c r="D533" s="1">
        <v>39333</v>
      </c>
      <c r="E533" s="2" t="s">
        <v>12</v>
      </c>
      <c r="F533">
        <v>163</v>
      </c>
      <c r="G533">
        <f>G532+K532-cukier3[[#This Row],[sprzedane kg cukru]]</f>
        <v>4401</v>
      </c>
      <c r="H533">
        <f t="shared" si="8"/>
        <v>0</v>
      </c>
      <c r="I533">
        <f>IF(cukier3[[#This Row],[koniec mies]]=1,IF(cukier3[[#This Row],[ilosc pod koniec dnia]]&lt;5000,1,0),0)</f>
        <v>0</v>
      </c>
      <c r="J533">
        <f>IF(cukier3[[#This Row],[czy okupic]]=1,5000-cukier3[[#This Row],[ilosc pod koniec dnia]],0)</f>
        <v>0</v>
      </c>
      <c r="K533">
        <f>ROUNDUP(cukier3[[#This Row],[ile dokupic]],-3)</f>
        <v>0</v>
      </c>
      <c r="L533">
        <f>IF(cukier3[[#This Row],[zaokra]]&gt;=4000,1,0)</f>
        <v>0</v>
      </c>
    </row>
    <row r="534" spans="3:12" x14ac:dyDescent="0.25">
      <c r="C534">
        <f>MONTH(cukier3[[#This Row],[data]])</f>
        <v>9</v>
      </c>
      <c r="D534" s="1">
        <v>39333</v>
      </c>
      <c r="E534" s="2" t="s">
        <v>32</v>
      </c>
      <c r="F534">
        <v>148</v>
      </c>
      <c r="G534">
        <f>G533+K533-cukier3[[#This Row],[sprzedane kg cukru]]</f>
        <v>4253</v>
      </c>
      <c r="H534">
        <f t="shared" ref="H534:H597" si="9">IF(C534&lt;&gt;C535,1,0)</f>
        <v>0</v>
      </c>
      <c r="I534">
        <f>IF(cukier3[[#This Row],[koniec mies]]=1,IF(cukier3[[#This Row],[ilosc pod koniec dnia]]&lt;5000,1,0),0)</f>
        <v>0</v>
      </c>
      <c r="J534">
        <f>IF(cukier3[[#This Row],[czy okupic]]=1,5000-cukier3[[#This Row],[ilosc pod koniec dnia]],0)</f>
        <v>0</v>
      </c>
      <c r="K534">
        <f>ROUNDUP(cukier3[[#This Row],[ile dokupic]],-3)</f>
        <v>0</v>
      </c>
      <c r="L534">
        <f>IF(cukier3[[#This Row],[zaokra]]&gt;=4000,1,0)</f>
        <v>0</v>
      </c>
    </row>
    <row r="535" spans="3:12" x14ac:dyDescent="0.25">
      <c r="C535">
        <f>MONTH(cukier3[[#This Row],[data]])</f>
        <v>9</v>
      </c>
      <c r="D535" s="1">
        <v>39334</v>
      </c>
      <c r="E535" s="2" t="s">
        <v>42</v>
      </c>
      <c r="F535">
        <v>2</v>
      </c>
      <c r="G535">
        <f>G534+K534-cukier3[[#This Row],[sprzedane kg cukru]]</f>
        <v>4251</v>
      </c>
      <c r="H535">
        <f t="shared" si="9"/>
        <v>0</v>
      </c>
      <c r="I535">
        <f>IF(cukier3[[#This Row],[koniec mies]]=1,IF(cukier3[[#This Row],[ilosc pod koniec dnia]]&lt;5000,1,0),0)</f>
        <v>0</v>
      </c>
      <c r="J535">
        <f>IF(cukier3[[#This Row],[czy okupic]]=1,5000-cukier3[[#This Row],[ilosc pod koniec dnia]],0)</f>
        <v>0</v>
      </c>
      <c r="K535">
        <f>ROUNDUP(cukier3[[#This Row],[ile dokupic]],-3)</f>
        <v>0</v>
      </c>
      <c r="L535">
        <f>IF(cukier3[[#This Row],[zaokra]]&gt;=4000,1,0)</f>
        <v>0</v>
      </c>
    </row>
    <row r="536" spans="3:12" x14ac:dyDescent="0.25">
      <c r="C536">
        <f>MONTH(cukier3[[#This Row],[data]])</f>
        <v>9</v>
      </c>
      <c r="D536" s="1">
        <v>39336</v>
      </c>
      <c r="E536" s="2" t="s">
        <v>24</v>
      </c>
      <c r="F536">
        <v>343</v>
      </c>
      <c r="G536">
        <f>G535+K535-cukier3[[#This Row],[sprzedane kg cukru]]</f>
        <v>3908</v>
      </c>
      <c r="H536">
        <f t="shared" si="9"/>
        <v>0</v>
      </c>
      <c r="I536">
        <f>IF(cukier3[[#This Row],[koniec mies]]=1,IF(cukier3[[#This Row],[ilosc pod koniec dnia]]&lt;5000,1,0),0)</f>
        <v>0</v>
      </c>
      <c r="J536">
        <f>IF(cukier3[[#This Row],[czy okupic]]=1,5000-cukier3[[#This Row],[ilosc pod koniec dnia]],0)</f>
        <v>0</v>
      </c>
      <c r="K536">
        <f>ROUNDUP(cukier3[[#This Row],[ile dokupic]],-3)</f>
        <v>0</v>
      </c>
      <c r="L536">
        <f>IF(cukier3[[#This Row],[zaokra]]&gt;=4000,1,0)</f>
        <v>0</v>
      </c>
    </row>
    <row r="537" spans="3:12" x14ac:dyDescent="0.25">
      <c r="C537">
        <f>MONTH(cukier3[[#This Row],[data]])</f>
        <v>9</v>
      </c>
      <c r="D537" s="1">
        <v>39336</v>
      </c>
      <c r="E537" s="2" t="s">
        <v>73</v>
      </c>
      <c r="F537">
        <v>51</v>
      </c>
      <c r="G537">
        <f>G536+K536-cukier3[[#This Row],[sprzedane kg cukru]]</f>
        <v>3857</v>
      </c>
      <c r="H537">
        <f t="shared" si="9"/>
        <v>0</v>
      </c>
      <c r="I537">
        <f>IF(cukier3[[#This Row],[koniec mies]]=1,IF(cukier3[[#This Row],[ilosc pod koniec dnia]]&lt;5000,1,0),0)</f>
        <v>0</v>
      </c>
      <c r="J537">
        <f>IF(cukier3[[#This Row],[czy okupic]]=1,5000-cukier3[[#This Row],[ilosc pod koniec dnia]],0)</f>
        <v>0</v>
      </c>
      <c r="K537">
        <f>ROUNDUP(cukier3[[#This Row],[ile dokupic]],-3)</f>
        <v>0</v>
      </c>
      <c r="L537">
        <f>IF(cukier3[[#This Row],[zaokra]]&gt;=4000,1,0)</f>
        <v>0</v>
      </c>
    </row>
    <row r="538" spans="3:12" x14ac:dyDescent="0.25">
      <c r="C538">
        <f>MONTH(cukier3[[#This Row],[data]])</f>
        <v>9</v>
      </c>
      <c r="D538" s="1">
        <v>39339</v>
      </c>
      <c r="E538" s="2" t="s">
        <v>12</v>
      </c>
      <c r="F538">
        <v>164</v>
      </c>
      <c r="G538">
        <f>G537+K537-cukier3[[#This Row],[sprzedane kg cukru]]</f>
        <v>3693</v>
      </c>
      <c r="H538">
        <f t="shared" si="9"/>
        <v>0</v>
      </c>
      <c r="I538">
        <f>IF(cukier3[[#This Row],[koniec mies]]=1,IF(cukier3[[#This Row],[ilosc pod koniec dnia]]&lt;5000,1,0),0)</f>
        <v>0</v>
      </c>
      <c r="J538">
        <f>IF(cukier3[[#This Row],[czy okupic]]=1,5000-cukier3[[#This Row],[ilosc pod koniec dnia]],0)</f>
        <v>0</v>
      </c>
      <c r="K538">
        <f>ROUNDUP(cukier3[[#This Row],[ile dokupic]],-3)</f>
        <v>0</v>
      </c>
      <c r="L538">
        <f>IF(cukier3[[#This Row],[zaokra]]&gt;=4000,1,0)</f>
        <v>0</v>
      </c>
    </row>
    <row r="539" spans="3:12" x14ac:dyDescent="0.25">
      <c r="C539">
        <f>MONTH(cukier3[[#This Row],[data]])</f>
        <v>9</v>
      </c>
      <c r="D539" s="1">
        <v>39339</v>
      </c>
      <c r="E539" s="2" t="s">
        <v>6</v>
      </c>
      <c r="F539">
        <v>5</v>
      </c>
      <c r="G539">
        <f>G538+K538-cukier3[[#This Row],[sprzedane kg cukru]]</f>
        <v>3688</v>
      </c>
      <c r="H539">
        <f t="shared" si="9"/>
        <v>0</v>
      </c>
      <c r="I539">
        <f>IF(cukier3[[#This Row],[koniec mies]]=1,IF(cukier3[[#This Row],[ilosc pod koniec dnia]]&lt;5000,1,0),0)</f>
        <v>0</v>
      </c>
      <c r="J539">
        <f>IF(cukier3[[#This Row],[czy okupic]]=1,5000-cukier3[[#This Row],[ilosc pod koniec dnia]],0)</f>
        <v>0</v>
      </c>
      <c r="K539">
        <f>ROUNDUP(cukier3[[#This Row],[ile dokupic]],-3)</f>
        <v>0</v>
      </c>
      <c r="L539">
        <f>IF(cukier3[[#This Row],[zaokra]]&gt;=4000,1,0)</f>
        <v>0</v>
      </c>
    </row>
    <row r="540" spans="3:12" x14ac:dyDescent="0.25">
      <c r="C540">
        <f>MONTH(cukier3[[#This Row],[data]])</f>
        <v>9</v>
      </c>
      <c r="D540" s="1">
        <v>39340</v>
      </c>
      <c r="E540" s="2" t="s">
        <v>9</v>
      </c>
      <c r="F540">
        <v>260</v>
      </c>
      <c r="G540">
        <f>G539+K539-cukier3[[#This Row],[sprzedane kg cukru]]</f>
        <v>3428</v>
      </c>
      <c r="H540">
        <f t="shared" si="9"/>
        <v>0</v>
      </c>
      <c r="I540">
        <f>IF(cukier3[[#This Row],[koniec mies]]=1,IF(cukier3[[#This Row],[ilosc pod koniec dnia]]&lt;5000,1,0),0)</f>
        <v>0</v>
      </c>
      <c r="J540">
        <f>IF(cukier3[[#This Row],[czy okupic]]=1,5000-cukier3[[#This Row],[ilosc pod koniec dnia]],0)</f>
        <v>0</v>
      </c>
      <c r="K540">
        <f>ROUNDUP(cukier3[[#This Row],[ile dokupic]],-3)</f>
        <v>0</v>
      </c>
      <c r="L540">
        <f>IF(cukier3[[#This Row],[zaokra]]&gt;=4000,1,0)</f>
        <v>0</v>
      </c>
    </row>
    <row r="541" spans="3:12" x14ac:dyDescent="0.25">
      <c r="C541">
        <f>MONTH(cukier3[[#This Row],[data]])</f>
        <v>9</v>
      </c>
      <c r="D541" s="1">
        <v>39340</v>
      </c>
      <c r="E541" s="2" t="s">
        <v>11</v>
      </c>
      <c r="F541">
        <v>415</v>
      </c>
      <c r="G541">
        <f>G540+K540-cukier3[[#This Row],[sprzedane kg cukru]]</f>
        <v>3013</v>
      </c>
      <c r="H541">
        <f t="shared" si="9"/>
        <v>0</v>
      </c>
      <c r="I541">
        <f>IF(cukier3[[#This Row],[koniec mies]]=1,IF(cukier3[[#This Row],[ilosc pod koniec dnia]]&lt;5000,1,0),0)</f>
        <v>0</v>
      </c>
      <c r="J541">
        <f>IF(cukier3[[#This Row],[czy okupic]]=1,5000-cukier3[[#This Row],[ilosc pod koniec dnia]],0)</f>
        <v>0</v>
      </c>
      <c r="K541">
        <f>ROUNDUP(cukier3[[#This Row],[ile dokupic]],-3)</f>
        <v>0</v>
      </c>
      <c r="L541">
        <f>IF(cukier3[[#This Row],[zaokra]]&gt;=4000,1,0)</f>
        <v>0</v>
      </c>
    </row>
    <row r="542" spans="3:12" x14ac:dyDescent="0.25">
      <c r="C542">
        <f>MONTH(cukier3[[#This Row],[data]])</f>
        <v>9</v>
      </c>
      <c r="D542" s="1">
        <v>39341</v>
      </c>
      <c r="E542" s="2" t="s">
        <v>11</v>
      </c>
      <c r="F542">
        <v>467</v>
      </c>
      <c r="G542">
        <f>G541+K541-cukier3[[#This Row],[sprzedane kg cukru]]</f>
        <v>2546</v>
      </c>
      <c r="H542">
        <f t="shared" si="9"/>
        <v>0</v>
      </c>
      <c r="I542">
        <f>IF(cukier3[[#This Row],[koniec mies]]=1,IF(cukier3[[#This Row],[ilosc pod koniec dnia]]&lt;5000,1,0),0)</f>
        <v>0</v>
      </c>
      <c r="J542">
        <f>IF(cukier3[[#This Row],[czy okupic]]=1,5000-cukier3[[#This Row],[ilosc pod koniec dnia]],0)</f>
        <v>0</v>
      </c>
      <c r="K542">
        <f>ROUNDUP(cukier3[[#This Row],[ile dokupic]],-3)</f>
        <v>0</v>
      </c>
      <c r="L542">
        <f>IF(cukier3[[#This Row],[zaokra]]&gt;=4000,1,0)</f>
        <v>0</v>
      </c>
    </row>
    <row r="543" spans="3:12" x14ac:dyDescent="0.25">
      <c r="C543">
        <f>MONTH(cukier3[[#This Row],[data]])</f>
        <v>9</v>
      </c>
      <c r="D543" s="1">
        <v>39341</v>
      </c>
      <c r="E543" s="2" t="s">
        <v>63</v>
      </c>
      <c r="F543">
        <v>43</v>
      </c>
      <c r="G543">
        <f>G542+K542-cukier3[[#This Row],[sprzedane kg cukru]]</f>
        <v>2503</v>
      </c>
      <c r="H543">
        <f t="shared" si="9"/>
        <v>0</v>
      </c>
      <c r="I543">
        <f>IF(cukier3[[#This Row],[koniec mies]]=1,IF(cukier3[[#This Row],[ilosc pod koniec dnia]]&lt;5000,1,0),0)</f>
        <v>0</v>
      </c>
      <c r="J543">
        <f>IF(cukier3[[#This Row],[czy okupic]]=1,5000-cukier3[[#This Row],[ilosc pod koniec dnia]],0)</f>
        <v>0</v>
      </c>
      <c r="K543">
        <f>ROUNDUP(cukier3[[#This Row],[ile dokupic]],-3)</f>
        <v>0</v>
      </c>
      <c r="L543">
        <f>IF(cukier3[[#This Row],[zaokra]]&gt;=4000,1,0)</f>
        <v>0</v>
      </c>
    </row>
    <row r="544" spans="3:12" x14ac:dyDescent="0.25">
      <c r="C544">
        <f>MONTH(cukier3[[#This Row],[data]])</f>
        <v>9</v>
      </c>
      <c r="D544" s="1">
        <v>39342</v>
      </c>
      <c r="E544" s="2" t="s">
        <v>10</v>
      </c>
      <c r="F544">
        <v>40</v>
      </c>
      <c r="G544">
        <f>G543+K543-cukier3[[#This Row],[sprzedane kg cukru]]</f>
        <v>2463</v>
      </c>
      <c r="H544">
        <f t="shared" si="9"/>
        <v>0</v>
      </c>
      <c r="I544">
        <f>IF(cukier3[[#This Row],[koniec mies]]=1,IF(cukier3[[#This Row],[ilosc pod koniec dnia]]&lt;5000,1,0),0)</f>
        <v>0</v>
      </c>
      <c r="J544">
        <f>IF(cukier3[[#This Row],[czy okupic]]=1,5000-cukier3[[#This Row],[ilosc pod koniec dnia]],0)</f>
        <v>0</v>
      </c>
      <c r="K544">
        <f>ROUNDUP(cukier3[[#This Row],[ile dokupic]],-3)</f>
        <v>0</v>
      </c>
      <c r="L544">
        <f>IF(cukier3[[#This Row],[zaokra]]&gt;=4000,1,0)</f>
        <v>0</v>
      </c>
    </row>
    <row r="545" spans="3:12" x14ac:dyDescent="0.25">
      <c r="C545">
        <f>MONTH(cukier3[[#This Row],[data]])</f>
        <v>9</v>
      </c>
      <c r="D545" s="1">
        <v>39344</v>
      </c>
      <c r="E545" s="2" t="s">
        <v>149</v>
      </c>
      <c r="F545">
        <v>10</v>
      </c>
      <c r="G545">
        <f>G544+K544-cukier3[[#This Row],[sprzedane kg cukru]]</f>
        <v>2453</v>
      </c>
      <c r="H545">
        <f t="shared" si="9"/>
        <v>0</v>
      </c>
      <c r="I545">
        <f>IF(cukier3[[#This Row],[koniec mies]]=1,IF(cukier3[[#This Row],[ilosc pod koniec dnia]]&lt;5000,1,0),0)</f>
        <v>0</v>
      </c>
      <c r="J545">
        <f>IF(cukier3[[#This Row],[czy okupic]]=1,5000-cukier3[[#This Row],[ilosc pod koniec dnia]],0)</f>
        <v>0</v>
      </c>
      <c r="K545">
        <f>ROUNDUP(cukier3[[#This Row],[ile dokupic]],-3)</f>
        <v>0</v>
      </c>
      <c r="L545">
        <f>IF(cukier3[[#This Row],[zaokra]]&gt;=4000,1,0)</f>
        <v>0</v>
      </c>
    </row>
    <row r="546" spans="3:12" x14ac:dyDescent="0.25">
      <c r="C546">
        <f>MONTH(cukier3[[#This Row],[data]])</f>
        <v>9</v>
      </c>
      <c r="D546" s="1">
        <v>39345</v>
      </c>
      <c r="E546" s="2" t="s">
        <v>11</v>
      </c>
      <c r="F546">
        <v>197</v>
      </c>
      <c r="G546">
        <f>G545+K545-cukier3[[#This Row],[sprzedane kg cukru]]</f>
        <v>2256</v>
      </c>
      <c r="H546">
        <f t="shared" si="9"/>
        <v>0</v>
      </c>
      <c r="I546">
        <f>IF(cukier3[[#This Row],[koniec mies]]=1,IF(cukier3[[#This Row],[ilosc pod koniec dnia]]&lt;5000,1,0),0)</f>
        <v>0</v>
      </c>
      <c r="J546">
        <f>IF(cukier3[[#This Row],[czy okupic]]=1,5000-cukier3[[#This Row],[ilosc pod koniec dnia]],0)</f>
        <v>0</v>
      </c>
      <c r="K546">
        <f>ROUNDUP(cukier3[[#This Row],[ile dokupic]],-3)</f>
        <v>0</v>
      </c>
      <c r="L546">
        <f>IF(cukier3[[#This Row],[zaokra]]&gt;=4000,1,0)</f>
        <v>0</v>
      </c>
    </row>
    <row r="547" spans="3:12" x14ac:dyDescent="0.25">
      <c r="C547">
        <f>MONTH(cukier3[[#This Row],[data]])</f>
        <v>9</v>
      </c>
      <c r="D547" s="1">
        <v>39348</v>
      </c>
      <c r="E547" s="2" t="s">
        <v>80</v>
      </c>
      <c r="F547">
        <v>145</v>
      </c>
      <c r="G547">
        <f>G546+K546-cukier3[[#This Row],[sprzedane kg cukru]]</f>
        <v>2111</v>
      </c>
      <c r="H547">
        <f t="shared" si="9"/>
        <v>0</v>
      </c>
      <c r="I547">
        <f>IF(cukier3[[#This Row],[koniec mies]]=1,IF(cukier3[[#This Row],[ilosc pod koniec dnia]]&lt;5000,1,0),0)</f>
        <v>0</v>
      </c>
      <c r="J547">
        <f>IF(cukier3[[#This Row],[czy okupic]]=1,5000-cukier3[[#This Row],[ilosc pod koniec dnia]],0)</f>
        <v>0</v>
      </c>
      <c r="K547">
        <f>ROUNDUP(cukier3[[#This Row],[ile dokupic]],-3)</f>
        <v>0</v>
      </c>
      <c r="L547">
        <f>IF(cukier3[[#This Row],[zaokra]]&gt;=4000,1,0)</f>
        <v>0</v>
      </c>
    </row>
    <row r="548" spans="3:12" x14ac:dyDescent="0.25">
      <c r="C548">
        <f>MONTH(cukier3[[#This Row],[data]])</f>
        <v>9</v>
      </c>
      <c r="D548" s="1">
        <v>39349</v>
      </c>
      <c r="E548" s="2" t="s">
        <v>57</v>
      </c>
      <c r="F548">
        <v>105</v>
      </c>
      <c r="G548">
        <f>G547+K547-cukier3[[#This Row],[sprzedane kg cukru]]</f>
        <v>2006</v>
      </c>
      <c r="H548">
        <f t="shared" si="9"/>
        <v>0</v>
      </c>
      <c r="I548">
        <f>IF(cukier3[[#This Row],[koniec mies]]=1,IF(cukier3[[#This Row],[ilosc pod koniec dnia]]&lt;5000,1,0),0)</f>
        <v>0</v>
      </c>
      <c r="J548">
        <f>IF(cukier3[[#This Row],[czy okupic]]=1,5000-cukier3[[#This Row],[ilosc pod koniec dnia]],0)</f>
        <v>0</v>
      </c>
      <c r="K548">
        <f>ROUNDUP(cukier3[[#This Row],[ile dokupic]],-3)</f>
        <v>0</v>
      </c>
      <c r="L548">
        <f>IF(cukier3[[#This Row],[zaokra]]&gt;=4000,1,0)</f>
        <v>0</v>
      </c>
    </row>
    <row r="549" spans="3:12" x14ac:dyDescent="0.25">
      <c r="C549">
        <f>MONTH(cukier3[[#This Row],[data]])</f>
        <v>9</v>
      </c>
      <c r="D549" s="1">
        <v>39350</v>
      </c>
      <c r="E549" s="2" t="s">
        <v>39</v>
      </c>
      <c r="F549">
        <v>33</v>
      </c>
      <c r="G549">
        <f>G548+K548-cukier3[[#This Row],[sprzedane kg cukru]]</f>
        <v>1973</v>
      </c>
      <c r="H549">
        <f t="shared" si="9"/>
        <v>0</v>
      </c>
      <c r="I549">
        <f>IF(cukier3[[#This Row],[koniec mies]]=1,IF(cukier3[[#This Row],[ilosc pod koniec dnia]]&lt;5000,1,0),0)</f>
        <v>0</v>
      </c>
      <c r="J549">
        <f>IF(cukier3[[#This Row],[czy okupic]]=1,5000-cukier3[[#This Row],[ilosc pod koniec dnia]],0)</f>
        <v>0</v>
      </c>
      <c r="K549">
        <f>ROUNDUP(cukier3[[#This Row],[ile dokupic]],-3)</f>
        <v>0</v>
      </c>
      <c r="L549">
        <f>IF(cukier3[[#This Row],[zaokra]]&gt;=4000,1,0)</f>
        <v>0</v>
      </c>
    </row>
    <row r="550" spans="3:12" x14ac:dyDescent="0.25">
      <c r="C550">
        <f>MONTH(cukier3[[#This Row],[data]])</f>
        <v>9</v>
      </c>
      <c r="D550" s="1">
        <v>39350</v>
      </c>
      <c r="E550" s="2" t="s">
        <v>122</v>
      </c>
      <c r="F550">
        <v>78</v>
      </c>
      <c r="G550">
        <f>G549+K549-cukier3[[#This Row],[sprzedane kg cukru]]</f>
        <v>1895</v>
      </c>
      <c r="H550">
        <f t="shared" si="9"/>
        <v>0</v>
      </c>
      <c r="I550">
        <f>IF(cukier3[[#This Row],[koniec mies]]=1,IF(cukier3[[#This Row],[ilosc pod koniec dnia]]&lt;5000,1,0),0)</f>
        <v>0</v>
      </c>
      <c r="J550">
        <f>IF(cukier3[[#This Row],[czy okupic]]=1,5000-cukier3[[#This Row],[ilosc pod koniec dnia]],0)</f>
        <v>0</v>
      </c>
      <c r="K550">
        <f>ROUNDUP(cukier3[[#This Row],[ile dokupic]],-3)</f>
        <v>0</v>
      </c>
      <c r="L550">
        <f>IF(cukier3[[#This Row],[zaokra]]&gt;=4000,1,0)</f>
        <v>0</v>
      </c>
    </row>
    <row r="551" spans="3:12" x14ac:dyDescent="0.25">
      <c r="C551">
        <f>MONTH(cukier3[[#This Row],[data]])</f>
        <v>9</v>
      </c>
      <c r="D551" s="1">
        <v>39351</v>
      </c>
      <c r="E551" s="2" t="s">
        <v>11</v>
      </c>
      <c r="F551">
        <v>466</v>
      </c>
      <c r="G551">
        <f>G550+K550-cukier3[[#This Row],[sprzedane kg cukru]]</f>
        <v>1429</v>
      </c>
      <c r="H551">
        <f t="shared" si="9"/>
        <v>0</v>
      </c>
      <c r="I551">
        <f>IF(cukier3[[#This Row],[koniec mies]]=1,IF(cukier3[[#This Row],[ilosc pod koniec dnia]]&lt;5000,1,0),0)</f>
        <v>0</v>
      </c>
      <c r="J551">
        <f>IF(cukier3[[#This Row],[czy okupic]]=1,5000-cukier3[[#This Row],[ilosc pod koniec dnia]],0)</f>
        <v>0</v>
      </c>
      <c r="K551">
        <f>ROUNDUP(cukier3[[#This Row],[ile dokupic]],-3)</f>
        <v>0</v>
      </c>
      <c r="L551">
        <f>IF(cukier3[[#This Row],[zaokra]]&gt;=4000,1,0)</f>
        <v>0</v>
      </c>
    </row>
    <row r="552" spans="3:12" x14ac:dyDescent="0.25">
      <c r="C552">
        <f>MONTH(cukier3[[#This Row],[data]])</f>
        <v>9</v>
      </c>
      <c r="D552" s="1">
        <v>39354</v>
      </c>
      <c r="E552" s="2" t="s">
        <v>47</v>
      </c>
      <c r="F552">
        <v>476</v>
      </c>
      <c r="G552">
        <f>G551+K551-cukier3[[#This Row],[sprzedane kg cukru]]</f>
        <v>953</v>
      </c>
      <c r="H552">
        <f t="shared" si="9"/>
        <v>1</v>
      </c>
      <c r="I552">
        <f>IF(cukier3[[#This Row],[koniec mies]]=1,IF(cukier3[[#This Row],[ilosc pod koniec dnia]]&lt;5000,1,0),0)</f>
        <v>1</v>
      </c>
      <c r="J552">
        <f>IF(cukier3[[#This Row],[czy okupic]]=1,5000-cukier3[[#This Row],[ilosc pod koniec dnia]],0)</f>
        <v>4047</v>
      </c>
      <c r="K552">
        <f>ROUNDUP(cukier3[[#This Row],[ile dokupic]],-3)</f>
        <v>5000</v>
      </c>
      <c r="L552">
        <f>IF(cukier3[[#This Row],[zaokra]]&gt;=4000,1,0)</f>
        <v>1</v>
      </c>
    </row>
    <row r="553" spans="3:12" x14ac:dyDescent="0.25">
      <c r="C553">
        <f>MONTH(cukier3[[#This Row],[data]])</f>
        <v>10</v>
      </c>
      <c r="D553" s="1">
        <v>39357</v>
      </c>
      <c r="E553" s="2" t="s">
        <v>21</v>
      </c>
      <c r="F553">
        <v>151</v>
      </c>
      <c r="G553">
        <f>G552+K552-cukier3[[#This Row],[sprzedane kg cukru]]</f>
        <v>5802</v>
      </c>
      <c r="H553">
        <f t="shared" si="9"/>
        <v>0</v>
      </c>
      <c r="I553">
        <f>IF(cukier3[[#This Row],[koniec mies]]=1,IF(cukier3[[#This Row],[ilosc pod koniec dnia]]&lt;5000,1,0),0)</f>
        <v>0</v>
      </c>
      <c r="J553">
        <f>IF(cukier3[[#This Row],[czy okupic]]=1,5000-cukier3[[#This Row],[ilosc pod koniec dnia]],0)</f>
        <v>0</v>
      </c>
      <c r="K553">
        <f>ROUNDUP(cukier3[[#This Row],[ile dokupic]],-3)</f>
        <v>0</v>
      </c>
      <c r="L553">
        <f>IF(cukier3[[#This Row],[zaokra]]&gt;=4000,1,0)</f>
        <v>0</v>
      </c>
    </row>
    <row r="554" spans="3:12" x14ac:dyDescent="0.25">
      <c r="C554">
        <f>MONTH(cukier3[[#This Row],[data]])</f>
        <v>10</v>
      </c>
      <c r="D554" s="1">
        <v>39357</v>
      </c>
      <c r="E554" s="2" t="s">
        <v>150</v>
      </c>
      <c r="F554">
        <v>17</v>
      </c>
      <c r="G554">
        <f>G553+K553-cukier3[[#This Row],[sprzedane kg cukru]]</f>
        <v>5785</v>
      </c>
      <c r="H554">
        <f t="shared" si="9"/>
        <v>0</v>
      </c>
      <c r="I554">
        <f>IF(cukier3[[#This Row],[koniec mies]]=1,IF(cukier3[[#This Row],[ilosc pod koniec dnia]]&lt;5000,1,0),0)</f>
        <v>0</v>
      </c>
      <c r="J554">
        <f>IF(cukier3[[#This Row],[czy okupic]]=1,5000-cukier3[[#This Row],[ilosc pod koniec dnia]],0)</f>
        <v>0</v>
      </c>
      <c r="K554">
        <f>ROUNDUP(cukier3[[#This Row],[ile dokupic]],-3)</f>
        <v>0</v>
      </c>
      <c r="L554">
        <f>IF(cukier3[[#This Row],[zaokra]]&gt;=4000,1,0)</f>
        <v>0</v>
      </c>
    </row>
    <row r="555" spans="3:12" x14ac:dyDescent="0.25">
      <c r="C555">
        <f>MONTH(cukier3[[#This Row],[data]])</f>
        <v>10</v>
      </c>
      <c r="D555" s="1">
        <v>39361</v>
      </c>
      <c r="E555" s="2" t="s">
        <v>151</v>
      </c>
      <c r="F555">
        <v>4</v>
      </c>
      <c r="G555">
        <f>G554+K554-cukier3[[#This Row],[sprzedane kg cukru]]</f>
        <v>5781</v>
      </c>
      <c r="H555">
        <f t="shared" si="9"/>
        <v>0</v>
      </c>
      <c r="I555">
        <f>IF(cukier3[[#This Row],[koniec mies]]=1,IF(cukier3[[#This Row],[ilosc pod koniec dnia]]&lt;5000,1,0),0)</f>
        <v>0</v>
      </c>
      <c r="J555">
        <f>IF(cukier3[[#This Row],[czy okupic]]=1,5000-cukier3[[#This Row],[ilosc pod koniec dnia]],0)</f>
        <v>0</v>
      </c>
      <c r="K555">
        <f>ROUNDUP(cukier3[[#This Row],[ile dokupic]],-3)</f>
        <v>0</v>
      </c>
      <c r="L555">
        <f>IF(cukier3[[#This Row],[zaokra]]&gt;=4000,1,0)</f>
        <v>0</v>
      </c>
    </row>
    <row r="556" spans="3:12" x14ac:dyDescent="0.25">
      <c r="C556">
        <f>MONTH(cukier3[[#This Row],[data]])</f>
        <v>10</v>
      </c>
      <c r="D556" s="1">
        <v>39371</v>
      </c>
      <c r="E556" s="2" t="s">
        <v>7</v>
      </c>
      <c r="F556">
        <v>131</v>
      </c>
      <c r="G556">
        <f>G555+K555-cukier3[[#This Row],[sprzedane kg cukru]]</f>
        <v>5650</v>
      </c>
      <c r="H556">
        <f t="shared" si="9"/>
        <v>0</v>
      </c>
      <c r="I556">
        <f>IF(cukier3[[#This Row],[koniec mies]]=1,IF(cukier3[[#This Row],[ilosc pod koniec dnia]]&lt;5000,1,0),0)</f>
        <v>0</v>
      </c>
      <c r="J556">
        <f>IF(cukier3[[#This Row],[czy okupic]]=1,5000-cukier3[[#This Row],[ilosc pod koniec dnia]],0)</f>
        <v>0</v>
      </c>
      <c r="K556">
        <f>ROUNDUP(cukier3[[#This Row],[ile dokupic]],-3)</f>
        <v>0</v>
      </c>
      <c r="L556">
        <f>IF(cukier3[[#This Row],[zaokra]]&gt;=4000,1,0)</f>
        <v>0</v>
      </c>
    </row>
    <row r="557" spans="3:12" x14ac:dyDescent="0.25">
      <c r="C557">
        <f>MONTH(cukier3[[#This Row],[data]])</f>
        <v>10</v>
      </c>
      <c r="D557" s="1">
        <v>39371</v>
      </c>
      <c r="E557" s="2" t="s">
        <v>26</v>
      </c>
      <c r="F557">
        <v>369</v>
      </c>
      <c r="G557">
        <f>G556+K556-cukier3[[#This Row],[sprzedane kg cukru]]</f>
        <v>5281</v>
      </c>
      <c r="H557">
        <f t="shared" si="9"/>
        <v>0</v>
      </c>
      <c r="I557">
        <f>IF(cukier3[[#This Row],[koniec mies]]=1,IF(cukier3[[#This Row],[ilosc pod koniec dnia]]&lt;5000,1,0),0)</f>
        <v>0</v>
      </c>
      <c r="J557">
        <f>IF(cukier3[[#This Row],[czy okupic]]=1,5000-cukier3[[#This Row],[ilosc pod koniec dnia]],0)</f>
        <v>0</v>
      </c>
      <c r="K557">
        <f>ROUNDUP(cukier3[[#This Row],[ile dokupic]],-3)</f>
        <v>0</v>
      </c>
      <c r="L557">
        <f>IF(cukier3[[#This Row],[zaokra]]&gt;=4000,1,0)</f>
        <v>0</v>
      </c>
    </row>
    <row r="558" spans="3:12" x14ac:dyDescent="0.25">
      <c r="C558">
        <f>MONTH(cukier3[[#This Row],[data]])</f>
        <v>10</v>
      </c>
      <c r="D558" s="1">
        <v>39371</v>
      </c>
      <c r="E558" s="2" t="s">
        <v>133</v>
      </c>
      <c r="F558">
        <v>60</v>
      </c>
      <c r="G558">
        <f>G557+K557-cukier3[[#This Row],[sprzedane kg cukru]]</f>
        <v>5221</v>
      </c>
      <c r="H558">
        <f t="shared" si="9"/>
        <v>0</v>
      </c>
      <c r="I558">
        <f>IF(cukier3[[#This Row],[koniec mies]]=1,IF(cukier3[[#This Row],[ilosc pod koniec dnia]]&lt;5000,1,0),0)</f>
        <v>0</v>
      </c>
      <c r="J558">
        <f>IF(cukier3[[#This Row],[czy okupic]]=1,5000-cukier3[[#This Row],[ilosc pod koniec dnia]],0)</f>
        <v>0</v>
      </c>
      <c r="K558">
        <f>ROUNDUP(cukier3[[#This Row],[ile dokupic]],-3)</f>
        <v>0</v>
      </c>
      <c r="L558">
        <f>IF(cukier3[[#This Row],[zaokra]]&gt;=4000,1,0)</f>
        <v>0</v>
      </c>
    </row>
    <row r="559" spans="3:12" x14ac:dyDescent="0.25">
      <c r="C559">
        <f>MONTH(cukier3[[#This Row],[data]])</f>
        <v>10</v>
      </c>
      <c r="D559" s="1">
        <v>39375</v>
      </c>
      <c r="E559" s="2" t="s">
        <v>19</v>
      </c>
      <c r="F559">
        <v>405</v>
      </c>
      <c r="G559">
        <f>G558+K558-cukier3[[#This Row],[sprzedane kg cukru]]</f>
        <v>4816</v>
      </c>
      <c r="H559">
        <f t="shared" si="9"/>
        <v>0</v>
      </c>
      <c r="I559">
        <f>IF(cukier3[[#This Row],[koniec mies]]=1,IF(cukier3[[#This Row],[ilosc pod koniec dnia]]&lt;5000,1,0),0)</f>
        <v>0</v>
      </c>
      <c r="J559">
        <f>IF(cukier3[[#This Row],[czy okupic]]=1,5000-cukier3[[#This Row],[ilosc pod koniec dnia]],0)</f>
        <v>0</v>
      </c>
      <c r="K559">
        <f>ROUNDUP(cukier3[[#This Row],[ile dokupic]],-3)</f>
        <v>0</v>
      </c>
      <c r="L559">
        <f>IF(cukier3[[#This Row],[zaokra]]&gt;=4000,1,0)</f>
        <v>0</v>
      </c>
    </row>
    <row r="560" spans="3:12" x14ac:dyDescent="0.25">
      <c r="C560">
        <f>MONTH(cukier3[[#This Row],[data]])</f>
        <v>10</v>
      </c>
      <c r="D560" s="1">
        <v>39376</v>
      </c>
      <c r="E560" s="2" t="s">
        <v>23</v>
      </c>
      <c r="F560">
        <v>3</v>
      </c>
      <c r="G560">
        <f>G559+K559-cukier3[[#This Row],[sprzedane kg cukru]]</f>
        <v>4813</v>
      </c>
      <c r="H560">
        <f t="shared" si="9"/>
        <v>0</v>
      </c>
      <c r="I560">
        <f>IF(cukier3[[#This Row],[koniec mies]]=1,IF(cukier3[[#This Row],[ilosc pod koniec dnia]]&lt;5000,1,0),0)</f>
        <v>0</v>
      </c>
      <c r="J560">
        <f>IF(cukier3[[#This Row],[czy okupic]]=1,5000-cukier3[[#This Row],[ilosc pod koniec dnia]],0)</f>
        <v>0</v>
      </c>
      <c r="K560">
        <f>ROUNDUP(cukier3[[#This Row],[ile dokupic]],-3)</f>
        <v>0</v>
      </c>
      <c r="L560">
        <f>IF(cukier3[[#This Row],[zaokra]]&gt;=4000,1,0)</f>
        <v>0</v>
      </c>
    </row>
    <row r="561" spans="3:12" x14ac:dyDescent="0.25">
      <c r="C561">
        <f>MONTH(cukier3[[#This Row],[data]])</f>
        <v>10</v>
      </c>
      <c r="D561" s="1">
        <v>39380</v>
      </c>
      <c r="E561" s="2" t="s">
        <v>80</v>
      </c>
      <c r="F561">
        <v>35</v>
      </c>
      <c r="G561">
        <f>G560+K560-cukier3[[#This Row],[sprzedane kg cukru]]</f>
        <v>4778</v>
      </c>
      <c r="H561">
        <f t="shared" si="9"/>
        <v>0</v>
      </c>
      <c r="I561">
        <f>IF(cukier3[[#This Row],[koniec mies]]=1,IF(cukier3[[#This Row],[ilosc pod koniec dnia]]&lt;5000,1,0),0)</f>
        <v>0</v>
      </c>
      <c r="J561">
        <f>IF(cukier3[[#This Row],[czy okupic]]=1,5000-cukier3[[#This Row],[ilosc pod koniec dnia]],0)</f>
        <v>0</v>
      </c>
      <c r="K561">
        <f>ROUNDUP(cukier3[[#This Row],[ile dokupic]],-3)</f>
        <v>0</v>
      </c>
      <c r="L561">
        <f>IF(cukier3[[#This Row],[zaokra]]&gt;=4000,1,0)</f>
        <v>0</v>
      </c>
    </row>
    <row r="562" spans="3:12" x14ac:dyDescent="0.25">
      <c r="C562">
        <f>MONTH(cukier3[[#This Row],[data]])</f>
        <v>10</v>
      </c>
      <c r="D562" s="1">
        <v>39382</v>
      </c>
      <c r="E562" s="2" t="s">
        <v>52</v>
      </c>
      <c r="F562">
        <v>444</v>
      </c>
      <c r="G562">
        <f>G561+K561-cukier3[[#This Row],[sprzedane kg cukru]]</f>
        <v>4334</v>
      </c>
      <c r="H562">
        <f t="shared" si="9"/>
        <v>0</v>
      </c>
      <c r="I562">
        <f>IF(cukier3[[#This Row],[koniec mies]]=1,IF(cukier3[[#This Row],[ilosc pod koniec dnia]]&lt;5000,1,0),0)</f>
        <v>0</v>
      </c>
      <c r="J562">
        <f>IF(cukier3[[#This Row],[czy okupic]]=1,5000-cukier3[[#This Row],[ilosc pod koniec dnia]],0)</f>
        <v>0</v>
      </c>
      <c r="K562">
        <f>ROUNDUP(cukier3[[#This Row],[ile dokupic]],-3)</f>
        <v>0</v>
      </c>
      <c r="L562">
        <f>IF(cukier3[[#This Row],[zaokra]]&gt;=4000,1,0)</f>
        <v>0</v>
      </c>
    </row>
    <row r="563" spans="3:12" x14ac:dyDescent="0.25">
      <c r="C563">
        <f>MONTH(cukier3[[#This Row],[data]])</f>
        <v>10</v>
      </c>
      <c r="D563" s="1">
        <v>39382</v>
      </c>
      <c r="E563" s="2" t="s">
        <v>47</v>
      </c>
      <c r="F563">
        <v>424</v>
      </c>
      <c r="G563">
        <f>G562+K562-cukier3[[#This Row],[sprzedane kg cukru]]</f>
        <v>3910</v>
      </c>
      <c r="H563">
        <f t="shared" si="9"/>
        <v>0</v>
      </c>
      <c r="I563">
        <f>IF(cukier3[[#This Row],[koniec mies]]=1,IF(cukier3[[#This Row],[ilosc pod koniec dnia]]&lt;5000,1,0),0)</f>
        <v>0</v>
      </c>
      <c r="J563">
        <f>IF(cukier3[[#This Row],[czy okupic]]=1,5000-cukier3[[#This Row],[ilosc pod koniec dnia]],0)</f>
        <v>0</v>
      </c>
      <c r="K563">
        <f>ROUNDUP(cukier3[[#This Row],[ile dokupic]],-3)</f>
        <v>0</v>
      </c>
      <c r="L563">
        <f>IF(cukier3[[#This Row],[zaokra]]&gt;=4000,1,0)</f>
        <v>0</v>
      </c>
    </row>
    <row r="564" spans="3:12" x14ac:dyDescent="0.25">
      <c r="C564">
        <f>MONTH(cukier3[[#This Row],[data]])</f>
        <v>10</v>
      </c>
      <c r="D564" s="1">
        <v>39382</v>
      </c>
      <c r="E564" s="2" t="s">
        <v>152</v>
      </c>
      <c r="F564">
        <v>2</v>
      </c>
      <c r="G564">
        <f>G563+K563-cukier3[[#This Row],[sprzedane kg cukru]]</f>
        <v>3908</v>
      </c>
      <c r="H564">
        <f t="shared" si="9"/>
        <v>0</v>
      </c>
      <c r="I564">
        <f>IF(cukier3[[#This Row],[koniec mies]]=1,IF(cukier3[[#This Row],[ilosc pod koniec dnia]]&lt;5000,1,0),0)</f>
        <v>0</v>
      </c>
      <c r="J564">
        <f>IF(cukier3[[#This Row],[czy okupic]]=1,5000-cukier3[[#This Row],[ilosc pod koniec dnia]],0)</f>
        <v>0</v>
      </c>
      <c r="K564">
        <f>ROUNDUP(cukier3[[#This Row],[ile dokupic]],-3)</f>
        <v>0</v>
      </c>
      <c r="L564">
        <f>IF(cukier3[[#This Row],[zaokra]]&gt;=4000,1,0)</f>
        <v>0</v>
      </c>
    </row>
    <row r="565" spans="3:12" x14ac:dyDescent="0.25">
      <c r="C565">
        <f>MONTH(cukier3[[#This Row],[data]])</f>
        <v>10</v>
      </c>
      <c r="D565" s="1">
        <v>39385</v>
      </c>
      <c r="E565" s="2" t="s">
        <v>19</v>
      </c>
      <c r="F565">
        <v>480</v>
      </c>
      <c r="G565">
        <f>G564+K564-cukier3[[#This Row],[sprzedane kg cukru]]</f>
        <v>3428</v>
      </c>
      <c r="H565">
        <f t="shared" si="9"/>
        <v>0</v>
      </c>
      <c r="I565">
        <f>IF(cukier3[[#This Row],[koniec mies]]=1,IF(cukier3[[#This Row],[ilosc pod koniec dnia]]&lt;5000,1,0),0)</f>
        <v>0</v>
      </c>
      <c r="J565">
        <f>IF(cukier3[[#This Row],[czy okupic]]=1,5000-cukier3[[#This Row],[ilosc pod koniec dnia]],0)</f>
        <v>0</v>
      </c>
      <c r="K565">
        <f>ROUNDUP(cukier3[[#This Row],[ile dokupic]],-3)</f>
        <v>0</v>
      </c>
      <c r="L565">
        <f>IF(cukier3[[#This Row],[zaokra]]&gt;=4000,1,0)</f>
        <v>0</v>
      </c>
    </row>
    <row r="566" spans="3:12" x14ac:dyDescent="0.25">
      <c r="C566">
        <f>MONTH(cukier3[[#This Row],[data]])</f>
        <v>10</v>
      </c>
      <c r="D566" s="1">
        <v>39386</v>
      </c>
      <c r="E566" s="2" t="s">
        <v>39</v>
      </c>
      <c r="F566">
        <v>65</v>
      </c>
      <c r="G566">
        <f>G565+K565-cukier3[[#This Row],[sprzedane kg cukru]]</f>
        <v>3363</v>
      </c>
      <c r="H566">
        <f t="shared" si="9"/>
        <v>1</v>
      </c>
      <c r="I566">
        <f>IF(cukier3[[#This Row],[koniec mies]]=1,IF(cukier3[[#This Row],[ilosc pod koniec dnia]]&lt;5000,1,0),0)</f>
        <v>1</v>
      </c>
      <c r="J566">
        <f>IF(cukier3[[#This Row],[czy okupic]]=1,5000-cukier3[[#This Row],[ilosc pod koniec dnia]],0)</f>
        <v>1637</v>
      </c>
      <c r="K566">
        <f>ROUNDUP(cukier3[[#This Row],[ile dokupic]],-3)</f>
        <v>2000</v>
      </c>
      <c r="L566">
        <f>IF(cukier3[[#This Row],[zaokra]]&gt;=4000,1,0)</f>
        <v>0</v>
      </c>
    </row>
    <row r="567" spans="3:12" x14ac:dyDescent="0.25">
      <c r="C567">
        <f>MONTH(cukier3[[#This Row],[data]])</f>
        <v>11</v>
      </c>
      <c r="D567" s="1">
        <v>39388</v>
      </c>
      <c r="E567" s="2" t="s">
        <v>91</v>
      </c>
      <c r="F567">
        <v>8</v>
      </c>
      <c r="G567">
        <f>G566+K566-cukier3[[#This Row],[sprzedane kg cukru]]</f>
        <v>5355</v>
      </c>
      <c r="H567">
        <f t="shared" si="9"/>
        <v>0</v>
      </c>
      <c r="I567">
        <f>IF(cukier3[[#This Row],[koniec mies]]=1,IF(cukier3[[#This Row],[ilosc pod koniec dnia]]&lt;5000,1,0),0)</f>
        <v>0</v>
      </c>
      <c r="J567">
        <f>IF(cukier3[[#This Row],[czy okupic]]=1,5000-cukier3[[#This Row],[ilosc pod koniec dnia]],0)</f>
        <v>0</v>
      </c>
      <c r="K567">
        <f>ROUNDUP(cukier3[[#This Row],[ile dokupic]],-3)</f>
        <v>0</v>
      </c>
      <c r="L567">
        <f>IF(cukier3[[#This Row],[zaokra]]&gt;=4000,1,0)</f>
        <v>0</v>
      </c>
    </row>
    <row r="568" spans="3:12" x14ac:dyDescent="0.25">
      <c r="C568">
        <f>MONTH(cukier3[[#This Row],[data]])</f>
        <v>11</v>
      </c>
      <c r="D568" s="1">
        <v>39389</v>
      </c>
      <c r="E568" s="2" t="s">
        <v>54</v>
      </c>
      <c r="F568">
        <v>52</v>
      </c>
      <c r="G568">
        <f>G567+K567-cukier3[[#This Row],[sprzedane kg cukru]]</f>
        <v>5303</v>
      </c>
      <c r="H568">
        <f t="shared" si="9"/>
        <v>0</v>
      </c>
      <c r="I568">
        <f>IF(cukier3[[#This Row],[koniec mies]]=1,IF(cukier3[[#This Row],[ilosc pod koniec dnia]]&lt;5000,1,0),0)</f>
        <v>0</v>
      </c>
      <c r="J568">
        <f>IF(cukier3[[#This Row],[czy okupic]]=1,5000-cukier3[[#This Row],[ilosc pod koniec dnia]],0)</f>
        <v>0</v>
      </c>
      <c r="K568">
        <f>ROUNDUP(cukier3[[#This Row],[ile dokupic]],-3)</f>
        <v>0</v>
      </c>
      <c r="L568">
        <f>IF(cukier3[[#This Row],[zaokra]]&gt;=4000,1,0)</f>
        <v>0</v>
      </c>
    </row>
    <row r="569" spans="3:12" x14ac:dyDescent="0.25">
      <c r="C569">
        <f>MONTH(cukier3[[#This Row],[data]])</f>
        <v>11</v>
      </c>
      <c r="D569" s="1">
        <v>39392</v>
      </c>
      <c r="E569" s="2" t="s">
        <v>42</v>
      </c>
      <c r="F569">
        <v>8</v>
      </c>
      <c r="G569">
        <f>G568+K568-cukier3[[#This Row],[sprzedane kg cukru]]</f>
        <v>5295</v>
      </c>
      <c r="H569">
        <f t="shared" si="9"/>
        <v>0</v>
      </c>
      <c r="I569">
        <f>IF(cukier3[[#This Row],[koniec mies]]=1,IF(cukier3[[#This Row],[ilosc pod koniec dnia]]&lt;5000,1,0),0)</f>
        <v>0</v>
      </c>
      <c r="J569">
        <f>IF(cukier3[[#This Row],[czy okupic]]=1,5000-cukier3[[#This Row],[ilosc pod koniec dnia]],0)</f>
        <v>0</v>
      </c>
      <c r="K569">
        <f>ROUNDUP(cukier3[[#This Row],[ile dokupic]],-3)</f>
        <v>0</v>
      </c>
      <c r="L569">
        <f>IF(cukier3[[#This Row],[zaokra]]&gt;=4000,1,0)</f>
        <v>0</v>
      </c>
    </row>
    <row r="570" spans="3:12" x14ac:dyDescent="0.25">
      <c r="C570">
        <f>MONTH(cukier3[[#This Row],[data]])</f>
        <v>11</v>
      </c>
      <c r="D570" s="1">
        <v>39393</v>
      </c>
      <c r="E570" s="2" t="s">
        <v>9</v>
      </c>
      <c r="F570">
        <v>143</v>
      </c>
      <c r="G570">
        <f>G569+K569-cukier3[[#This Row],[sprzedane kg cukru]]</f>
        <v>5152</v>
      </c>
      <c r="H570">
        <f t="shared" si="9"/>
        <v>0</v>
      </c>
      <c r="I570">
        <f>IF(cukier3[[#This Row],[koniec mies]]=1,IF(cukier3[[#This Row],[ilosc pod koniec dnia]]&lt;5000,1,0),0)</f>
        <v>0</v>
      </c>
      <c r="J570">
        <f>IF(cukier3[[#This Row],[czy okupic]]=1,5000-cukier3[[#This Row],[ilosc pod koniec dnia]],0)</f>
        <v>0</v>
      </c>
      <c r="K570">
        <f>ROUNDUP(cukier3[[#This Row],[ile dokupic]],-3)</f>
        <v>0</v>
      </c>
      <c r="L570">
        <f>IF(cukier3[[#This Row],[zaokra]]&gt;=4000,1,0)</f>
        <v>0</v>
      </c>
    </row>
    <row r="571" spans="3:12" x14ac:dyDescent="0.25">
      <c r="C571">
        <f>MONTH(cukier3[[#This Row],[data]])</f>
        <v>11</v>
      </c>
      <c r="D571" s="1">
        <v>39394</v>
      </c>
      <c r="E571" s="2" t="s">
        <v>20</v>
      </c>
      <c r="F571">
        <v>20</v>
      </c>
      <c r="G571">
        <f>G570+K570-cukier3[[#This Row],[sprzedane kg cukru]]</f>
        <v>5132</v>
      </c>
      <c r="H571">
        <f t="shared" si="9"/>
        <v>0</v>
      </c>
      <c r="I571">
        <f>IF(cukier3[[#This Row],[koniec mies]]=1,IF(cukier3[[#This Row],[ilosc pod koniec dnia]]&lt;5000,1,0),0)</f>
        <v>0</v>
      </c>
      <c r="J571">
        <f>IF(cukier3[[#This Row],[czy okupic]]=1,5000-cukier3[[#This Row],[ilosc pod koniec dnia]],0)</f>
        <v>0</v>
      </c>
      <c r="K571">
        <f>ROUNDUP(cukier3[[#This Row],[ile dokupic]],-3)</f>
        <v>0</v>
      </c>
      <c r="L571">
        <f>IF(cukier3[[#This Row],[zaokra]]&gt;=4000,1,0)</f>
        <v>0</v>
      </c>
    </row>
    <row r="572" spans="3:12" x14ac:dyDescent="0.25">
      <c r="C572">
        <f>MONTH(cukier3[[#This Row],[data]])</f>
        <v>11</v>
      </c>
      <c r="D572" s="1">
        <v>39397</v>
      </c>
      <c r="E572" s="2" t="s">
        <v>16</v>
      </c>
      <c r="F572">
        <v>396</v>
      </c>
      <c r="G572">
        <f>G571+K571-cukier3[[#This Row],[sprzedane kg cukru]]</f>
        <v>4736</v>
      </c>
      <c r="H572">
        <f t="shared" si="9"/>
        <v>0</v>
      </c>
      <c r="I572">
        <f>IF(cukier3[[#This Row],[koniec mies]]=1,IF(cukier3[[#This Row],[ilosc pod koniec dnia]]&lt;5000,1,0),0)</f>
        <v>0</v>
      </c>
      <c r="J572">
        <f>IF(cukier3[[#This Row],[czy okupic]]=1,5000-cukier3[[#This Row],[ilosc pod koniec dnia]],0)</f>
        <v>0</v>
      </c>
      <c r="K572">
        <f>ROUNDUP(cukier3[[#This Row],[ile dokupic]],-3)</f>
        <v>0</v>
      </c>
      <c r="L572">
        <f>IF(cukier3[[#This Row],[zaokra]]&gt;=4000,1,0)</f>
        <v>0</v>
      </c>
    </row>
    <row r="573" spans="3:12" x14ac:dyDescent="0.25">
      <c r="C573">
        <f>MONTH(cukier3[[#This Row],[data]])</f>
        <v>11</v>
      </c>
      <c r="D573" s="1">
        <v>39398</v>
      </c>
      <c r="E573" s="2" t="s">
        <v>71</v>
      </c>
      <c r="F573">
        <v>168</v>
      </c>
      <c r="G573">
        <f>G572+K572-cukier3[[#This Row],[sprzedane kg cukru]]</f>
        <v>4568</v>
      </c>
      <c r="H573">
        <f t="shared" si="9"/>
        <v>0</v>
      </c>
      <c r="I573">
        <f>IF(cukier3[[#This Row],[koniec mies]]=1,IF(cukier3[[#This Row],[ilosc pod koniec dnia]]&lt;5000,1,0),0)</f>
        <v>0</v>
      </c>
      <c r="J573">
        <f>IF(cukier3[[#This Row],[czy okupic]]=1,5000-cukier3[[#This Row],[ilosc pod koniec dnia]],0)</f>
        <v>0</v>
      </c>
      <c r="K573">
        <f>ROUNDUP(cukier3[[#This Row],[ile dokupic]],-3)</f>
        <v>0</v>
      </c>
      <c r="L573">
        <f>IF(cukier3[[#This Row],[zaokra]]&gt;=4000,1,0)</f>
        <v>0</v>
      </c>
    </row>
    <row r="574" spans="3:12" x14ac:dyDescent="0.25">
      <c r="C574">
        <f>MONTH(cukier3[[#This Row],[data]])</f>
        <v>11</v>
      </c>
      <c r="D574" s="1">
        <v>39399</v>
      </c>
      <c r="E574" s="2" t="s">
        <v>71</v>
      </c>
      <c r="F574">
        <v>69</v>
      </c>
      <c r="G574">
        <f>G573+K573-cukier3[[#This Row],[sprzedane kg cukru]]</f>
        <v>4499</v>
      </c>
      <c r="H574">
        <f t="shared" si="9"/>
        <v>0</v>
      </c>
      <c r="I574">
        <f>IF(cukier3[[#This Row],[koniec mies]]=1,IF(cukier3[[#This Row],[ilosc pod koniec dnia]]&lt;5000,1,0),0)</f>
        <v>0</v>
      </c>
      <c r="J574">
        <f>IF(cukier3[[#This Row],[czy okupic]]=1,5000-cukier3[[#This Row],[ilosc pod koniec dnia]],0)</f>
        <v>0</v>
      </c>
      <c r="K574">
        <f>ROUNDUP(cukier3[[#This Row],[ile dokupic]],-3)</f>
        <v>0</v>
      </c>
      <c r="L574">
        <f>IF(cukier3[[#This Row],[zaokra]]&gt;=4000,1,0)</f>
        <v>0</v>
      </c>
    </row>
    <row r="575" spans="3:12" x14ac:dyDescent="0.25">
      <c r="C575">
        <f>MONTH(cukier3[[#This Row],[data]])</f>
        <v>11</v>
      </c>
      <c r="D575" s="1">
        <v>39407</v>
      </c>
      <c r="E575" s="2" t="s">
        <v>32</v>
      </c>
      <c r="F575">
        <v>99</v>
      </c>
      <c r="G575">
        <f>G574+K574-cukier3[[#This Row],[sprzedane kg cukru]]</f>
        <v>4400</v>
      </c>
      <c r="H575">
        <f t="shared" si="9"/>
        <v>0</v>
      </c>
      <c r="I575">
        <f>IF(cukier3[[#This Row],[koniec mies]]=1,IF(cukier3[[#This Row],[ilosc pod koniec dnia]]&lt;5000,1,0),0)</f>
        <v>0</v>
      </c>
      <c r="J575">
        <f>IF(cukier3[[#This Row],[czy okupic]]=1,5000-cukier3[[#This Row],[ilosc pod koniec dnia]],0)</f>
        <v>0</v>
      </c>
      <c r="K575">
        <f>ROUNDUP(cukier3[[#This Row],[ile dokupic]],-3)</f>
        <v>0</v>
      </c>
      <c r="L575">
        <f>IF(cukier3[[#This Row],[zaokra]]&gt;=4000,1,0)</f>
        <v>0</v>
      </c>
    </row>
    <row r="576" spans="3:12" x14ac:dyDescent="0.25">
      <c r="C576">
        <f>MONTH(cukier3[[#This Row],[data]])</f>
        <v>11</v>
      </c>
      <c r="D576" s="1">
        <v>39407</v>
      </c>
      <c r="E576" s="2" t="s">
        <v>125</v>
      </c>
      <c r="F576">
        <v>57</v>
      </c>
      <c r="G576">
        <f>G575+K575-cukier3[[#This Row],[sprzedane kg cukru]]</f>
        <v>4343</v>
      </c>
      <c r="H576">
        <f t="shared" si="9"/>
        <v>0</v>
      </c>
      <c r="I576">
        <f>IF(cukier3[[#This Row],[koniec mies]]=1,IF(cukier3[[#This Row],[ilosc pod koniec dnia]]&lt;5000,1,0),0)</f>
        <v>0</v>
      </c>
      <c r="J576">
        <f>IF(cukier3[[#This Row],[czy okupic]]=1,5000-cukier3[[#This Row],[ilosc pod koniec dnia]],0)</f>
        <v>0</v>
      </c>
      <c r="K576">
        <f>ROUNDUP(cukier3[[#This Row],[ile dokupic]],-3)</f>
        <v>0</v>
      </c>
      <c r="L576">
        <f>IF(cukier3[[#This Row],[zaokra]]&gt;=4000,1,0)</f>
        <v>0</v>
      </c>
    </row>
    <row r="577" spans="3:12" x14ac:dyDescent="0.25">
      <c r="C577">
        <f>MONTH(cukier3[[#This Row],[data]])</f>
        <v>11</v>
      </c>
      <c r="D577" s="1">
        <v>39408</v>
      </c>
      <c r="E577" s="2" t="s">
        <v>8</v>
      </c>
      <c r="F577">
        <v>103</v>
      </c>
      <c r="G577">
        <f>G576+K576-cukier3[[#This Row],[sprzedane kg cukru]]</f>
        <v>4240</v>
      </c>
      <c r="H577">
        <f t="shared" si="9"/>
        <v>0</v>
      </c>
      <c r="I577">
        <f>IF(cukier3[[#This Row],[koniec mies]]=1,IF(cukier3[[#This Row],[ilosc pod koniec dnia]]&lt;5000,1,0),0)</f>
        <v>0</v>
      </c>
      <c r="J577">
        <f>IF(cukier3[[#This Row],[czy okupic]]=1,5000-cukier3[[#This Row],[ilosc pod koniec dnia]],0)</f>
        <v>0</v>
      </c>
      <c r="K577">
        <f>ROUNDUP(cukier3[[#This Row],[ile dokupic]],-3)</f>
        <v>0</v>
      </c>
      <c r="L577">
        <f>IF(cukier3[[#This Row],[zaokra]]&gt;=4000,1,0)</f>
        <v>0</v>
      </c>
    </row>
    <row r="578" spans="3:12" x14ac:dyDescent="0.25">
      <c r="C578">
        <f>MONTH(cukier3[[#This Row],[data]])</f>
        <v>11</v>
      </c>
      <c r="D578" s="1">
        <v>39409</v>
      </c>
      <c r="E578" s="2" t="s">
        <v>126</v>
      </c>
      <c r="F578">
        <v>2</v>
      </c>
      <c r="G578">
        <f>G577+K577-cukier3[[#This Row],[sprzedane kg cukru]]</f>
        <v>4238</v>
      </c>
      <c r="H578">
        <f t="shared" si="9"/>
        <v>0</v>
      </c>
      <c r="I578">
        <f>IF(cukier3[[#This Row],[koniec mies]]=1,IF(cukier3[[#This Row],[ilosc pod koniec dnia]]&lt;5000,1,0),0)</f>
        <v>0</v>
      </c>
      <c r="J578">
        <f>IF(cukier3[[#This Row],[czy okupic]]=1,5000-cukier3[[#This Row],[ilosc pod koniec dnia]],0)</f>
        <v>0</v>
      </c>
      <c r="K578">
        <f>ROUNDUP(cukier3[[#This Row],[ile dokupic]],-3)</f>
        <v>0</v>
      </c>
      <c r="L578">
        <f>IF(cukier3[[#This Row],[zaokra]]&gt;=4000,1,0)</f>
        <v>0</v>
      </c>
    </row>
    <row r="579" spans="3:12" x14ac:dyDescent="0.25">
      <c r="C579">
        <f>MONTH(cukier3[[#This Row],[data]])</f>
        <v>11</v>
      </c>
      <c r="D579" s="1">
        <v>39412</v>
      </c>
      <c r="E579" s="2" t="s">
        <v>54</v>
      </c>
      <c r="F579">
        <v>88</v>
      </c>
      <c r="G579">
        <f>G578+K578-cukier3[[#This Row],[sprzedane kg cukru]]</f>
        <v>4150</v>
      </c>
      <c r="H579">
        <f t="shared" si="9"/>
        <v>0</v>
      </c>
      <c r="I579">
        <f>IF(cukier3[[#This Row],[koniec mies]]=1,IF(cukier3[[#This Row],[ilosc pod koniec dnia]]&lt;5000,1,0),0)</f>
        <v>0</v>
      </c>
      <c r="J579">
        <f>IF(cukier3[[#This Row],[czy okupic]]=1,5000-cukier3[[#This Row],[ilosc pod koniec dnia]],0)</f>
        <v>0</v>
      </c>
      <c r="K579">
        <f>ROUNDUP(cukier3[[#This Row],[ile dokupic]],-3)</f>
        <v>0</v>
      </c>
      <c r="L579">
        <f>IF(cukier3[[#This Row],[zaokra]]&gt;=4000,1,0)</f>
        <v>0</v>
      </c>
    </row>
    <row r="580" spans="3:12" x14ac:dyDescent="0.25">
      <c r="C580">
        <f>MONTH(cukier3[[#This Row],[data]])</f>
        <v>11</v>
      </c>
      <c r="D580" s="1">
        <v>39414</v>
      </c>
      <c r="E580" s="2" t="s">
        <v>39</v>
      </c>
      <c r="F580">
        <v>85</v>
      </c>
      <c r="G580">
        <f>G579+K579-cukier3[[#This Row],[sprzedane kg cukru]]</f>
        <v>4065</v>
      </c>
      <c r="H580">
        <f t="shared" si="9"/>
        <v>0</v>
      </c>
      <c r="I580">
        <f>IF(cukier3[[#This Row],[koniec mies]]=1,IF(cukier3[[#This Row],[ilosc pod koniec dnia]]&lt;5000,1,0),0)</f>
        <v>0</v>
      </c>
      <c r="J580">
        <f>IF(cukier3[[#This Row],[czy okupic]]=1,5000-cukier3[[#This Row],[ilosc pod koniec dnia]],0)</f>
        <v>0</v>
      </c>
      <c r="K580">
        <f>ROUNDUP(cukier3[[#This Row],[ile dokupic]],-3)</f>
        <v>0</v>
      </c>
      <c r="L580">
        <f>IF(cukier3[[#This Row],[zaokra]]&gt;=4000,1,0)</f>
        <v>0</v>
      </c>
    </row>
    <row r="581" spans="3:12" x14ac:dyDescent="0.25">
      <c r="C581">
        <f>MONTH(cukier3[[#This Row],[data]])</f>
        <v>11</v>
      </c>
      <c r="D581" s="1">
        <v>39414</v>
      </c>
      <c r="E581" s="2" t="s">
        <v>9</v>
      </c>
      <c r="F581">
        <v>216</v>
      </c>
      <c r="G581">
        <f>G580+K580-cukier3[[#This Row],[sprzedane kg cukru]]</f>
        <v>3849</v>
      </c>
      <c r="H581">
        <f t="shared" si="9"/>
        <v>0</v>
      </c>
      <c r="I581">
        <f>IF(cukier3[[#This Row],[koniec mies]]=1,IF(cukier3[[#This Row],[ilosc pod koniec dnia]]&lt;5000,1,0),0)</f>
        <v>0</v>
      </c>
      <c r="J581">
        <f>IF(cukier3[[#This Row],[czy okupic]]=1,5000-cukier3[[#This Row],[ilosc pod koniec dnia]],0)</f>
        <v>0</v>
      </c>
      <c r="K581">
        <f>ROUNDUP(cukier3[[#This Row],[ile dokupic]],-3)</f>
        <v>0</v>
      </c>
      <c r="L581">
        <f>IF(cukier3[[#This Row],[zaokra]]&gt;=4000,1,0)</f>
        <v>0</v>
      </c>
    </row>
    <row r="582" spans="3:12" x14ac:dyDescent="0.25">
      <c r="C582">
        <f>MONTH(cukier3[[#This Row],[data]])</f>
        <v>11</v>
      </c>
      <c r="D582" s="1">
        <v>39416</v>
      </c>
      <c r="E582" s="2" t="s">
        <v>9</v>
      </c>
      <c r="F582">
        <v>140</v>
      </c>
      <c r="G582">
        <f>G581+K581-cukier3[[#This Row],[sprzedane kg cukru]]</f>
        <v>3709</v>
      </c>
      <c r="H582">
        <f t="shared" si="9"/>
        <v>1</v>
      </c>
      <c r="I582">
        <f>IF(cukier3[[#This Row],[koniec mies]]=1,IF(cukier3[[#This Row],[ilosc pod koniec dnia]]&lt;5000,1,0),0)</f>
        <v>1</v>
      </c>
      <c r="J582">
        <f>IF(cukier3[[#This Row],[czy okupic]]=1,5000-cukier3[[#This Row],[ilosc pod koniec dnia]],0)</f>
        <v>1291</v>
      </c>
      <c r="K582">
        <f>ROUNDUP(cukier3[[#This Row],[ile dokupic]],-3)</f>
        <v>2000</v>
      </c>
      <c r="L582">
        <f>IF(cukier3[[#This Row],[zaokra]]&gt;=4000,1,0)</f>
        <v>0</v>
      </c>
    </row>
    <row r="583" spans="3:12" x14ac:dyDescent="0.25">
      <c r="C583">
        <f>MONTH(cukier3[[#This Row],[data]])</f>
        <v>12</v>
      </c>
      <c r="D583" s="1">
        <v>39421</v>
      </c>
      <c r="E583" s="2" t="s">
        <v>52</v>
      </c>
      <c r="F583">
        <v>377</v>
      </c>
      <c r="G583">
        <f>G582+K582-cukier3[[#This Row],[sprzedane kg cukru]]</f>
        <v>5332</v>
      </c>
      <c r="H583">
        <f t="shared" si="9"/>
        <v>0</v>
      </c>
      <c r="I583">
        <f>IF(cukier3[[#This Row],[koniec mies]]=1,IF(cukier3[[#This Row],[ilosc pod koniec dnia]]&lt;5000,1,0),0)</f>
        <v>0</v>
      </c>
      <c r="J583">
        <f>IF(cukier3[[#This Row],[czy okupic]]=1,5000-cukier3[[#This Row],[ilosc pod koniec dnia]],0)</f>
        <v>0</v>
      </c>
      <c r="K583">
        <f>ROUNDUP(cukier3[[#This Row],[ile dokupic]],-3)</f>
        <v>0</v>
      </c>
      <c r="L583">
        <f>IF(cukier3[[#This Row],[zaokra]]&gt;=4000,1,0)</f>
        <v>0</v>
      </c>
    </row>
    <row r="584" spans="3:12" x14ac:dyDescent="0.25">
      <c r="C584">
        <f>MONTH(cukier3[[#This Row],[data]])</f>
        <v>12</v>
      </c>
      <c r="D584" s="1">
        <v>39423</v>
      </c>
      <c r="E584" s="2" t="s">
        <v>37</v>
      </c>
      <c r="F584">
        <v>89</v>
      </c>
      <c r="G584">
        <f>G583+K583-cukier3[[#This Row],[sprzedane kg cukru]]</f>
        <v>5243</v>
      </c>
      <c r="H584">
        <f t="shared" si="9"/>
        <v>0</v>
      </c>
      <c r="I584">
        <f>IF(cukier3[[#This Row],[koniec mies]]=1,IF(cukier3[[#This Row],[ilosc pod koniec dnia]]&lt;5000,1,0),0)</f>
        <v>0</v>
      </c>
      <c r="J584">
        <f>IF(cukier3[[#This Row],[czy okupic]]=1,5000-cukier3[[#This Row],[ilosc pod koniec dnia]],0)</f>
        <v>0</v>
      </c>
      <c r="K584">
        <f>ROUNDUP(cukier3[[#This Row],[ile dokupic]],-3)</f>
        <v>0</v>
      </c>
      <c r="L584">
        <f>IF(cukier3[[#This Row],[zaokra]]&gt;=4000,1,0)</f>
        <v>0</v>
      </c>
    </row>
    <row r="585" spans="3:12" x14ac:dyDescent="0.25">
      <c r="C585">
        <f>MONTH(cukier3[[#This Row],[data]])</f>
        <v>12</v>
      </c>
      <c r="D585" s="1">
        <v>39425</v>
      </c>
      <c r="E585" s="2" t="s">
        <v>14</v>
      </c>
      <c r="F585">
        <v>181</v>
      </c>
      <c r="G585">
        <f>G584+K584-cukier3[[#This Row],[sprzedane kg cukru]]</f>
        <v>5062</v>
      </c>
      <c r="H585">
        <f t="shared" si="9"/>
        <v>0</v>
      </c>
      <c r="I585">
        <f>IF(cukier3[[#This Row],[koniec mies]]=1,IF(cukier3[[#This Row],[ilosc pod koniec dnia]]&lt;5000,1,0),0)</f>
        <v>0</v>
      </c>
      <c r="J585">
        <f>IF(cukier3[[#This Row],[czy okupic]]=1,5000-cukier3[[#This Row],[ilosc pod koniec dnia]],0)</f>
        <v>0</v>
      </c>
      <c r="K585">
        <f>ROUNDUP(cukier3[[#This Row],[ile dokupic]],-3)</f>
        <v>0</v>
      </c>
      <c r="L585">
        <f>IF(cukier3[[#This Row],[zaokra]]&gt;=4000,1,0)</f>
        <v>0</v>
      </c>
    </row>
    <row r="586" spans="3:12" x14ac:dyDescent="0.25">
      <c r="C586">
        <f>MONTH(cukier3[[#This Row],[data]])</f>
        <v>12</v>
      </c>
      <c r="D586" s="1">
        <v>39427</v>
      </c>
      <c r="E586" s="2" t="s">
        <v>71</v>
      </c>
      <c r="F586">
        <v>131</v>
      </c>
      <c r="G586">
        <f>G585+K585-cukier3[[#This Row],[sprzedane kg cukru]]</f>
        <v>4931</v>
      </c>
      <c r="H586">
        <f t="shared" si="9"/>
        <v>0</v>
      </c>
      <c r="I586">
        <f>IF(cukier3[[#This Row],[koniec mies]]=1,IF(cukier3[[#This Row],[ilosc pod koniec dnia]]&lt;5000,1,0),0)</f>
        <v>0</v>
      </c>
      <c r="J586">
        <f>IF(cukier3[[#This Row],[czy okupic]]=1,5000-cukier3[[#This Row],[ilosc pod koniec dnia]],0)</f>
        <v>0</v>
      </c>
      <c r="K586">
        <f>ROUNDUP(cukier3[[#This Row],[ile dokupic]],-3)</f>
        <v>0</v>
      </c>
      <c r="L586">
        <f>IF(cukier3[[#This Row],[zaokra]]&gt;=4000,1,0)</f>
        <v>0</v>
      </c>
    </row>
    <row r="587" spans="3:12" x14ac:dyDescent="0.25">
      <c r="C587">
        <f>MONTH(cukier3[[#This Row],[data]])</f>
        <v>12</v>
      </c>
      <c r="D587" s="1">
        <v>39427</v>
      </c>
      <c r="E587" s="2" t="s">
        <v>82</v>
      </c>
      <c r="F587">
        <v>43</v>
      </c>
      <c r="G587">
        <f>G586+K586-cukier3[[#This Row],[sprzedane kg cukru]]</f>
        <v>4888</v>
      </c>
      <c r="H587">
        <f t="shared" si="9"/>
        <v>0</v>
      </c>
      <c r="I587">
        <f>IF(cukier3[[#This Row],[koniec mies]]=1,IF(cukier3[[#This Row],[ilosc pod koniec dnia]]&lt;5000,1,0),0)</f>
        <v>0</v>
      </c>
      <c r="J587">
        <f>IF(cukier3[[#This Row],[czy okupic]]=1,5000-cukier3[[#This Row],[ilosc pod koniec dnia]],0)</f>
        <v>0</v>
      </c>
      <c r="K587">
        <f>ROUNDUP(cukier3[[#This Row],[ile dokupic]],-3)</f>
        <v>0</v>
      </c>
      <c r="L587">
        <f>IF(cukier3[[#This Row],[zaokra]]&gt;=4000,1,0)</f>
        <v>0</v>
      </c>
    </row>
    <row r="588" spans="3:12" x14ac:dyDescent="0.25">
      <c r="C588">
        <f>MONTH(cukier3[[#This Row],[data]])</f>
        <v>12</v>
      </c>
      <c r="D588" s="1">
        <v>39428</v>
      </c>
      <c r="E588" s="2" t="s">
        <v>32</v>
      </c>
      <c r="F588">
        <v>166</v>
      </c>
      <c r="G588">
        <f>G587+K587-cukier3[[#This Row],[sprzedane kg cukru]]</f>
        <v>4722</v>
      </c>
      <c r="H588">
        <f t="shared" si="9"/>
        <v>0</v>
      </c>
      <c r="I588">
        <f>IF(cukier3[[#This Row],[koniec mies]]=1,IF(cukier3[[#This Row],[ilosc pod koniec dnia]]&lt;5000,1,0),0)</f>
        <v>0</v>
      </c>
      <c r="J588">
        <f>IF(cukier3[[#This Row],[czy okupic]]=1,5000-cukier3[[#This Row],[ilosc pod koniec dnia]],0)</f>
        <v>0</v>
      </c>
      <c r="K588">
        <f>ROUNDUP(cukier3[[#This Row],[ile dokupic]],-3)</f>
        <v>0</v>
      </c>
      <c r="L588">
        <f>IF(cukier3[[#This Row],[zaokra]]&gt;=4000,1,0)</f>
        <v>0</v>
      </c>
    </row>
    <row r="589" spans="3:12" x14ac:dyDescent="0.25">
      <c r="C589">
        <f>MONTH(cukier3[[#This Row],[data]])</f>
        <v>12</v>
      </c>
      <c r="D589" s="1">
        <v>39428</v>
      </c>
      <c r="E589" s="2" t="s">
        <v>80</v>
      </c>
      <c r="F589">
        <v>192</v>
      </c>
      <c r="G589">
        <f>G588+K588-cukier3[[#This Row],[sprzedane kg cukru]]</f>
        <v>4530</v>
      </c>
      <c r="H589">
        <f t="shared" si="9"/>
        <v>0</v>
      </c>
      <c r="I589">
        <f>IF(cukier3[[#This Row],[koniec mies]]=1,IF(cukier3[[#This Row],[ilosc pod koniec dnia]]&lt;5000,1,0),0)</f>
        <v>0</v>
      </c>
      <c r="J589">
        <f>IF(cukier3[[#This Row],[czy okupic]]=1,5000-cukier3[[#This Row],[ilosc pod koniec dnia]],0)</f>
        <v>0</v>
      </c>
      <c r="K589">
        <f>ROUNDUP(cukier3[[#This Row],[ile dokupic]],-3)</f>
        <v>0</v>
      </c>
      <c r="L589">
        <f>IF(cukier3[[#This Row],[zaokra]]&gt;=4000,1,0)</f>
        <v>0</v>
      </c>
    </row>
    <row r="590" spans="3:12" x14ac:dyDescent="0.25">
      <c r="C590">
        <f>MONTH(cukier3[[#This Row],[data]])</f>
        <v>12</v>
      </c>
      <c r="D590" s="1">
        <v>39430</v>
      </c>
      <c r="E590" s="2" t="s">
        <v>18</v>
      </c>
      <c r="F590">
        <v>7</v>
      </c>
      <c r="G590">
        <f>G589+K589-cukier3[[#This Row],[sprzedane kg cukru]]</f>
        <v>4523</v>
      </c>
      <c r="H590">
        <f t="shared" si="9"/>
        <v>0</v>
      </c>
      <c r="I590">
        <f>IF(cukier3[[#This Row],[koniec mies]]=1,IF(cukier3[[#This Row],[ilosc pod koniec dnia]]&lt;5000,1,0),0)</f>
        <v>0</v>
      </c>
      <c r="J590">
        <f>IF(cukier3[[#This Row],[czy okupic]]=1,5000-cukier3[[#This Row],[ilosc pod koniec dnia]],0)</f>
        <v>0</v>
      </c>
      <c r="K590">
        <f>ROUNDUP(cukier3[[#This Row],[ile dokupic]],-3)</f>
        <v>0</v>
      </c>
      <c r="L590">
        <f>IF(cukier3[[#This Row],[zaokra]]&gt;=4000,1,0)</f>
        <v>0</v>
      </c>
    </row>
    <row r="591" spans="3:12" x14ac:dyDescent="0.25">
      <c r="C591">
        <f>MONTH(cukier3[[#This Row],[data]])</f>
        <v>12</v>
      </c>
      <c r="D591" s="1">
        <v>39432</v>
      </c>
      <c r="E591" s="2" t="s">
        <v>55</v>
      </c>
      <c r="F591">
        <v>11</v>
      </c>
      <c r="G591">
        <f>G590+K590-cukier3[[#This Row],[sprzedane kg cukru]]</f>
        <v>4512</v>
      </c>
      <c r="H591">
        <f t="shared" si="9"/>
        <v>0</v>
      </c>
      <c r="I591">
        <f>IF(cukier3[[#This Row],[koniec mies]]=1,IF(cukier3[[#This Row],[ilosc pod koniec dnia]]&lt;5000,1,0),0)</f>
        <v>0</v>
      </c>
      <c r="J591">
        <f>IF(cukier3[[#This Row],[czy okupic]]=1,5000-cukier3[[#This Row],[ilosc pod koniec dnia]],0)</f>
        <v>0</v>
      </c>
      <c r="K591">
        <f>ROUNDUP(cukier3[[#This Row],[ile dokupic]],-3)</f>
        <v>0</v>
      </c>
      <c r="L591">
        <f>IF(cukier3[[#This Row],[zaokra]]&gt;=4000,1,0)</f>
        <v>0</v>
      </c>
    </row>
    <row r="592" spans="3:12" x14ac:dyDescent="0.25">
      <c r="C592">
        <f>MONTH(cukier3[[#This Row],[data]])</f>
        <v>12</v>
      </c>
      <c r="D592" s="1">
        <v>39432</v>
      </c>
      <c r="E592" s="2" t="s">
        <v>21</v>
      </c>
      <c r="F592">
        <v>146</v>
      </c>
      <c r="G592">
        <f>G591+K591-cukier3[[#This Row],[sprzedane kg cukru]]</f>
        <v>4366</v>
      </c>
      <c r="H592">
        <f t="shared" si="9"/>
        <v>0</v>
      </c>
      <c r="I592">
        <f>IF(cukier3[[#This Row],[koniec mies]]=1,IF(cukier3[[#This Row],[ilosc pod koniec dnia]]&lt;5000,1,0),0)</f>
        <v>0</v>
      </c>
      <c r="J592">
        <f>IF(cukier3[[#This Row],[czy okupic]]=1,5000-cukier3[[#This Row],[ilosc pod koniec dnia]],0)</f>
        <v>0</v>
      </c>
      <c r="K592">
        <f>ROUNDUP(cukier3[[#This Row],[ile dokupic]],-3)</f>
        <v>0</v>
      </c>
      <c r="L592">
        <f>IF(cukier3[[#This Row],[zaokra]]&gt;=4000,1,0)</f>
        <v>0</v>
      </c>
    </row>
    <row r="593" spans="3:12" x14ac:dyDescent="0.25">
      <c r="C593">
        <f>MONTH(cukier3[[#This Row],[data]])</f>
        <v>12</v>
      </c>
      <c r="D593" s="1">
        <v>39433</v>
      </c>
      <c r="E593" s="2" t="s">
        <v>47</v>
      </c>
      <c r="F593">
        <v>138</v>
      </c>
      <c r="G593">
        <f>G592+K592-cukier3[[#This Row],[sprzedane kg cukru]]</f>
        <v>4228</v>
      </c>
      <c r="H593">
        <f t="shared" si="9"/>
        <v>0</v>
      </c>
      <c r="I593">
        <f>IF(cukier3[[#This Row],[koniec mies]]=1,IF(cukier3[[#This Row],[ilosc pod koniec dnia]]&lt;5000,1,0),0)</f>
        <v>0</v>
      </c>
      <c r="J593">
        <f>IF(cukier3[[#This Row],[czy okupic]]=1,5000-cukier3[[#This Row],[ilosc pod koniec dnia]],0)</f>
        <v>0</v>
      </c>
      <c r="K593">
        <f>ROUNDUP(cukier3[[#This Row],[ile dokupic]],-3)</f>
        <v>0</v>
      </c>
      <c r="L593">
        <f>IF(cukier3[[#This Row],[zaokra]]&gt;=4000,1,0)</f>
        <v>0</v>
      </c>
    </row>
    <row r="594" spans="3:12" x14ac:dyDescent="0.25">
      <c r="C594">
        <f>MONTH(cukier3[[#This Row],[data]])</f>
        <v>12</v>
      </c>
      <c r="D594" s="1">
        <v>39434</v>
      </c>
      <c r="E594" s="2" t="s">
        <v>25</v>
      </c>
      <c r="F594">
        <v>138</v>
      </c>
      <c r="G594">
        <f>G593+K593-cukier3[[#This Row],[sprzedane kg cukru]]</f>
        <v>4090</v>
      </c>
      <c r="H594">
        <f t="shared" si="9"/>
        <v>0</v>
      </c>
      <c r="I594">
        <f>IF(cukier3[[#This Row],[koniec mies]]=1,IF(cukier3[[#This Row],[ilosc pod koniec dnia]]&lt;5000,1,0),0)</f>
        <v>0</v>
      </c>
      <c r="J594">
        <f>IF(cukier3[[#This Row],[czy okupic]]=1,5000-cukier3[[#This Row],[ilosc pod koniec dnia]],0)</f>
        <v>0</v>
      </c>
      <c r="K594">
        <f>ROUNDUP(cukier3[[#This Row],[ile dokupic]],-3)</f>
        <v>0</v>
      </c>
      <c r="L594">
        <f>IF(cukier3[[#This Row],[zaokra]]&gt;=4000,1,0)</f>
        <v>0</v>
      </c>
    </row>
    <row r="595" spans="3:12" x14ac:dyDescent="0.25">
      <c r="C595">
        <f>MONTH(cukier3[[#This Row],[data]])</f>
        <v>12</v>
      </c>
      <c r="D595" s="1">
        <v>39434</v>
      </c>
      <c r="E595" s="2" t="s">
        <v>52</v>
      </c>
      <c r="F595">
        <v>482</v>
      </c>
      <c r="G595">
        <f>G594+K594-cukier3[[#This Row],[sprzedane kg cukru]]</f>
        <v>3608</v>
      </c>
      <c r="H595">
        <f t="shared" si="9"/>
        <v>0</v>
      </c>
      <c r="I595">
        <f>IF(cukier3[[#This Row],[koniec mies]]=1,IF(cukier3[[#This Row],[ilosc pod koniec dnia]]&lt;5000,1,0),0)</f>
        <v>0</v>
      </c>
      <c r="J595">
        <f>IF(cukier3[[#This Row],[czy okupic]]=1,5000-cukier3[[#This Row],[ilosc pod koniec dnia]],0)</f>
        <v>0</v>
      </c>
      <c r="K595">
        <f>ROUNDUP(cukier3[[#This Row],[ile dokupic]],-3)</f>
        <v>0</v>
      </c>
      <c r="L595">
        <f>IF(cukier3[[#This Row],[zaokra]]&gt;=4000,1,0)</f>
        <v>0</v>
      </c>
    </row>
    <row r="596" spans="3:12" x14ac:dyDescent="0.25">
      <c r="C596">
        <f>MONTH(cukier3[[#This Row],[data]])</f>
        <v>12</v>
      </c>
      <c r="D596" s="1">
        <v>39436</v>
      </c>
      <c r="E596" s="2" t="s">
        <v>52</v>
      </c>
      <c r="F596">
        <v>481</v>
      </c>
      <c r="G596">
        <f>G595+K595-cukier3[[#This Row],[sprzedane kg cukru]]</f>
        <v>3127</v>
      </c>
      <c r="H596">
        <f t="shared" si="9"/>
        <v>0</v>
      </c>
      <c r="I596">
        <f>IF(cukier3[[#This Row],[koniec mies]]=1,IF(cukier3[[#This Row],[ilosc pod koniec dnia]]&lt;5000,1,0),0)</f>
        <v>0</v>
      </c>
      <c r="J596">
        <f>IF(cukier3[[#This Row],[czy okupic]]=1,5000-cukier3[[#This Row],[ilosc pod koniec dnia]],0)</f>
        <v>0</v>
      </c>
      <c r="K596">
        <f>ROUNDUP(cukier3[[#This Row],[ile dokupic]],-3)</f>
        <v>0</v>
      </c>
      <c r="L596">
        <f>IF(cukier3[[#This Row],[zaokra]]&gt;=4000,1,0)</f>
        <v>0</v>
      </c>
    </row>
    <row r="597" spans="3:12" x14ac:dyDescent="0.25">
      <c r="C597">
        <f>MONTH(cukier3[[#This Row],[data]])</f>
        <v>12</v>
      </c>
      <c r="D597" s="1">
        <v>39438</v>
      </c>
      <c r="E597" s="2" t="s">
        <v>47</v>
      </c>
      <c r="F597">
        <v>258</v>
      </c>
      <c r="G597">
        <f>G596+K596-cukier3[[#This Row],[sprzedane kg cukru]]</f>
        <v>2869</v>
      </c>
      <c r="H597">
        <f t="shared" si="9"/>
        <v>0</v>
      </c>
      <c r="I597">
        <f>IF(cukier3[[#This Row],[koniec mies]]=1,IF(cukier3[[#This Row],[ilosc pod koniec dnia]]&lt;5000,1,0),0)</f>
        <v>0</v>
      </c>
      <c r="J597">
        <f>IF(cukier3[[#This Row],[czy okupic]]=1,5000-cukier3[[#This Row],[ilosc pod koniec dnia]],0)</f>
        <v>0</v>
      </c>
      <c r="K597">
        <f>ROUNDUP(cukier3[[#This Row],[ile dokupic]],-3)</f>
        <v>0</v>
      </c>
      <c r="L597">
        <f>IF(cukier3[[#This Row],[zaokra]]&gt;=4000,1,0)</f>
        <v>0</v>
      </c>
    </row>
    <row r="598" spans="3:12" x14ac:dyDescent="0.25">
      <c r="C598">
        <f>MONTH(cukier3[[#This Row],[data]])</f>
        <v>12</v>
      </c>
      <c r="D598" s="1">
        <v>39440</v>
      </c>
      <c r="E598" s="2" t="s">
        <v>21</v>
      </c>
      <c r="F598">
        <v>100</v>
      </c>
      <c r="G598">
        <f>G597+K597-cukier3[[#This Row],[sprzedane kg cukru]]</f>
        <v>2769</v>
      </c>
      <c r="H598">
        <f t="shared" ref="H598:H661" si="10">IF(C598&lt;&gt;C599,1,0)</f>
        <v>0</v>
      </c>
      <c r="I598">
        <f>IF(cukier3[[#This Row],[koniec mies]]=1,IF(cukier3[[#This Row],[ilosc pod koniec dnia]]&lt;5000,1,0),0)</f>
        <v>0</v>
      </c>
      <c r="J598">
        <f>IF(cukier3[[#This Row],[czy okupic]]=1,5000-cukier3[[#This Row],[ilosc pod koniec dnia]],0)</f>
        <v>0</v>
      </c>
      <c r="K598">
        <f>ROUNDUP(cukier3[[#This Row],[ile dokupic]],-3)</f>
        <v>0</v>
      </c>
      <c r="L598">
        <f>IF(cukier3[[#This Row],[zaokra]]&gt;=4000,1,0)</f>
        <v>0</v>
      </c>
    </row>
    <row r="599" spans="3:12" x14ac:dyDescent="0.25">
      <c r="C599">
        <f>MONTH(cukier3[[#This Row],[data]])</f>
        <v>12</v>
      </c>
      <c r="D599" s="1">
        <v>39440</v>
      </c>
      <c r="E599" s="2" t="s">
        <v>71</v>
      </c>
      <c r="F599">
        <v>86</v>
      </c>
      <c r="G599">
        <f>G598+K598-cukier3[[#This Row],[sprzedane kg cukru]]</f>
        <v>2683</v>
      </c>
      <c r="H599">
        <f t="shared" si="10"/>
        <v>0</v>
      </c>
      <c r="I599">
        <f>IF(cukier3[[#This Row],[koniec mies]]=1,IF(cukier3[[#This Row],[ilosc pod koniec dnia]]&lt;5000,1,0),0)</f>
        <v>0</v>
      </c>
      <c r="J599">
        <f>IF(cukier3[[#This Row],[czy okupic]]=1,5000-cukier3[[#This Row],[ilosc pod koniec dnia]],0)</f>
        <v>0</v>
      </c>
      <c r="K599">
        <f>ROUNDUP(cukier3[[#This Row],[ile dokupic]],-3)</f>
        <v>0</v>
      </c>
      <c r="L599">
        <f>IF(cukier3[[#This Row],[zaokra]]&gt;=4000,1,0)</f>
        <v>0</v>
      </c>
    </row>
    <row r="600" spans="3:12" x14ac:dyDescent="0.25">
      <c r="C600">
        <f>MONTH(cukier3[[#This Row],[data]])</f>
        <v>12</v>
      </c>
      <c r="D600" s="1">
        <v>39443</v>
      </c>
      <c r="E600" s="2" t="s">
        <v>30</v>
      </c>
      <c r="F600">
        <v>165</v>
      </c>
      <c r="G600">
        <f>G599+K599-cukier3[[#This Row],[sprzedane kg cukru]]</f>
        <v>2518</v>
      </c>
      <c r="H600">
        <f t="shared" si="10"/>
        <v>0</v>
      </c>
      <c r="I600">
        <f>IF(cukier3[[#This Row],[koniec mies]]=1,IF(cukier3[[#This Row],[ilosc pod koniec dnia]]&lt;5000,1,0),0)</f>
        <v>0</v>
      </c>
      <c r="J600">
        <f>IF(cukier3[[#This Row],[czy okupic]]=1,5000-cukier3[[#This Row],[ilosc pod koniec dnia]],0)</f>
        <v>0</v>
      </c>
      <c r="K600">
        <f>ROUNDUP(cukier3[[#This Row],[ile dokupic]],-3)</f>
        <v>0</v>
      </c>
      <c r="L600">
        <f>IF(cukier3[[#This Row],[zaokra]]&gt;=4000,1,0)</f>
        <v>0</v>
      </c>
    </row>
    <row r="601" spans="3:12" x14ac:dyDescent="0.25">
      <c r="C601">
        <f>MONTH(cukier3[[#This Row],[data]])</f>
        <v>12</v>
      </c>
      <c r="D601" s="1">
        <v>39444</v>
      </c>
      <c r="E601" s="2" t="s">
        <v>102</v>
      </c>
      <c r="F601">
        <v>4</v>
      </c>
      <c r="G601">
        <f>G600+K600-cukier3[[#This Row],[sprzedane kg cukru]]</f>
        <v>2514</v>
      </c>
      <c r="H601">
        <f t="shared" si="10"/>
        <v>0</v>
      </c>
      <c r="I601">
        <f>IF(cukier3[[#This Row],[koniec mies]]=1,IF(cukier3[[#This Row],[ilosc pod koniec dnia]]&lt;5000,1,0),0)</f>
        <v>0</v>
      </c>
      <c r="J601">
        <f>IF(cukier3[[#This Row],[czy okupic]]=1,5000-cukier3[[#This Row],[ilosc pod koniec dnia]],0)</f>
        <v>0</v>
      </c>
      <c r="K601">
        <f>ROUNDUP(cukier3[[#This Row],[ile dokupic]],-3)</f>
        <v>0</v>
      </c>
      <c r="L601">
        <f>IF(cukier3[[#This Row],[zaokra]]&gt;=4000,1,0)</f>
        <v>0</v>
      </c>
    </row>
    <row r="602" spans="3:12" x14ac:dyDescent="0.25">
      <c r="C602">
        <f>MONTH(cukier3[[#This Row],[data]])</f>
        <v>12</v>
      </c>
      <c r="D602" s="1">
        <v>39445</v>
      </c>
      <c r="E602" s="2" t="s">
        <v>25</v>
      </c>
      <c r="F602">
        <v>156</v>
      </c>
      <c r="G602">
        <f>G601+K601-cukier3[[#This Row],[sprzedane kg cukru]]</f>
        <v>2358</v>
      </c>
      <c r="H602">
        <f t="shared" si="10"/>
        <v>0</v>
      </c>
      <c r="I602">
        <f>IF(cukier3[[#This Row],[koniec mies]]=1,IF(cukier3[[#This Row],[ilosc pod koniec dnia]]&lt;5000,1,0),0)</f>
        <v>0</v>
      </c>
      <c r="J602">
        <f>IF(cukier3[[#This Row],[czy okupic]]=1,5000-cukier3[[#This Row],[ilosc pod koniec dnia]],0)</f>
        <v>0</v>
      </c>
      <c r="K602">
        <f>ROUNDUP(cukier3[[#This Row],[ile dokupic]],-3)</f>
        <v>0</v>
      </c>
      <c r="L602">
        <f>IF(cukier3[[#This Row],[zaokra]]&gt;=4000,1,0)</f>
        <v>0</v>
      </c>
    </row>
    <row r="603" spans="3:12" x14ac:dyDescent="0.25">
      <c r="C603">
        <f>MONTH(cukier3[[#This Row],[data]])</f>
        <v>12</v>
      </c>
      <c r="D603" s="1">
        <v>39446</v>
      </c>
      <c r="E603" s="2" t="s">
        <v>47</v>
      </c>
      <c r="F603">
        <v>320</v>
      </c>
      <c r="G603">
        <f>G602+K602-cukier3[[#This Row],[sprzedane kg cukru]]</f>
        <v>2038</v>
      </c>
      <c r="H603">
        <f t="shared" si="10"/>
        <v>1</v>
      </c>
      <c r="I603">
        <f>IF(cukier3[[#This Row],[koniec mies]]=1,IF(cukier3[[#This Row],[ilosc pod koniec dnia]]&lt;5000,1,0),0)</f>
        <v>1</v>
      </c>
      <c r="J603">
        <f>IF(cukier3[[#This Row],[czy okupic]]=1,5000-cukier3[[#This Row],[ilosc pod koniec dnia]],0)</f>
        <v>2962</v>
      </c>
      <c r="K603">
        <f>ROUNDUP(cukier3[[#This Row],[ile dokupic]],-3)</f>
        <v>3000</v>
      </c>
      <c r="L603">
        <f>IF(cukier3[[#This Row],[zaokra]]&gt;=4000,1,0)</f>
        <v>0</v>
      </c>
    </row>
    <row r="604" spans="3:12" x14ac:dyDescent="0.25">
      <c r="C604">
        <f>MONTH(cukier3[[#This Row],[data]])</f>
        <v>1</v>
      </c>
      <c r="D604" s="1">
        <v>39448</v>
      </c>
      <c r="E604" s="2" t="s">
        <v>17</v>
      </c>
      <c r="F604">
        <v>1</v>
      </c>
      <c r="G604">
        <f>G603+K603-cukier3[[#This Row],[sprzedane kg cukru]]</f>
        <v>5037</v>
      </c>
      <c r="H604">
        <f t="shared" si="10"/>
        <v>0</v>
      </c>
      <c r="I604">
        <f>IF(cukier3[[#This Row],[koniec mies]]=1,IF(cukier3[[#This Row],[ilosc pod koniec dnia]]&lt;5000,1,0),0)</f>
        <v>0</v>
      </c>
      <c r="J604">
        <f>IF(cukier3[[#This Row],[czy okupic]]=1,5000-cukier3[[#This Row],[ilosc pod koniec dnia]],0)</f>
        <v>0</v>
      </c>
      <c r="K604">
        <f>ROUNDUP(cukier3[[#This Row],[ile dokupic]],-3)</f>
        <v>0</v>
      </c>
      <c r="L604">
        <f>IF(cukier3[[#This Row],[zaokra]]&gt;=4000,1,0)</f>
        <v>0</v>
      </c>
    </row>
    <row r="605" spans="3:12" x14ac:dyDescent="0.25">
      <c r="C605">
        <f>MONTH(cukier3[[#This Row],[data]])</f>
        <v>1</v>
      </c>
      <c r="D605" s="1">
        <v>39448</v>
      </c>
      <c r="E605" s="2" t="s">
        <v>10</v>
      </c>
      <c r="F605">
        <v>81</v>
      </c>
      <c r="G605">
        <f>G604+K604-cukier3[[#This Row],[sprzedane kg cukru]]</f>
        <v>4956</v>
      </c>
      <c r="H605">
        <f t="shared" si="10"/>
        <v>0</v>
      </c>
      <c r="I605">
        <f>IF(cukier3[[#This Row],[koniec mies]]=1,IF(cukier3[[#This Row],[ilosc pod koniec dnia]]&lt;5000,1,0),0)</f>
        <v>0</v>
      </c>
      <c r="J605">
        <f>IF(cukier3[[#This Row],[czy okupic]]=1,5000-cukier3[[#This Row],[ilosc pod koniec dnia]],0)</f>
        <v>0</v>
      </c>
      <c r="K605">
        <f>ROUNDUP(cukier3[[#This Row],[ile dokupic]],-3)</f>
        <v>0</v>
      </c>
      <c r="L605">
        <f>IF(cukier3[[#This Row],[zaokra]]&gt;=4000,1,0)</f>
        <v>0</v>
      </c>
    </row>
    <row r="606" spans="3:12" x14ac:dyDescent="0.25">
      <c r="C606">
        <f>MONTH(cukier3[[#This Row],[data]])</f>
        <v>1</v>
      </c>
      <c r="D606" s="1">
        <v>39448</v>
      </c>
      <c r="E606" s="2" t="s">
        <v>52</v>
      </c>
      <c r="F606">
        <v>438</v>
      </c>
      <c r="G606">
        <f>G605+K605-cukier3[[#This Row],[sprzedane kg cukru]]</f>
        <v>4518</v>
      </c>
      <c r="H606">
        <f t="shared" si="10"/>
        <v>0</v>
      </c>
      <c r="I606">
        <f>IF(cukier3[[#This Row],[koniec mies]]=1,IF(cukier3[[#This Row],[ilosc pod koniec dnia]]&lt;5000,1,0),0)</f>
        <v>0</v>
      </c>
      <c r="J606">
        <f>IF(cukier3[[#This Row],[czy okupic]]=1,5000-cukier3[[#This Row],[ilosc pod koniec dnia]],0)</f>
        <v>0</v>
      </c>
      <c r="K606">
        <f>ROUNDUP(cukier3[[#This Row],[ile dokupic]],-3)</f>
        <v>0</v>
      </c>
      <c r="L606">
        <f>IF(cukier3[[#This Row],[zaokra]]&gt;=4000,1,0)</f>
        <v>0</v>
      </c>
    </row>
    <row r="607" spans="3:12" x14ac:dyDescent="0.25">
      <c r="C607">
        <f>MONTH(cukier3[[#This Row],[data]])</f>
        <v>1</v>
      </c>
      <c r="D607" s="1">
        <v>39449</v>
      </c>
      <c r="E607" s="2" t="s">
        <v>40</v>
      </c>
      <c r="F607">
        <v>1</v>
      </c>
      <c r="G607">
        <f>G606+K606-cukier3[[#This Row],[sprzedane kg cukru]]</f>
        <v>4517</v>
      </c>
      <c r="H607">
        <f t="shared" si="10"/>
        <v>0</v>
      </c>
      <c r="I607">
        <f>IF(cukier3[[#This Row],[koniec mies]]=1,IF(cukier3[[#This Row],[ilosc pod koniec dnia]]&lt;5000,1,0),0)</f>
        <v>0</v>
      </c>
      <c r="J607">
        <f>IF(cukier3[[#This Row],[czy okupic]]=1,5000-cukier3[[#This Row],[ilosc pod koniec dnia]],0)</f>
        <v>0</v>
      </c>
      <c r="K607">
        <f>ROUNDUP(cukier3[[#This Row],[ile dokupic]],-3)</f>
        <v>0</v>
      </c>
      <c r="L607">
        <f>IF(cukier3[[#This Row],[zaokra]]&gt;=4000,1,0)</f>
        <v>0</v>
      </c>
    </row>
    <row r="608" spans="3:12" x14ac:dyDescent="0.25">
      <c r="C608">
        <f>MONTH(cukier3[[#This Row],[data]])</f>
        <v>1</v>
      </c>
      <c r="D608" s="1">
        <v>39453</v>
      </c>
      <c r="E608" s="2" t="s">
        <v>80</v>
      </c>
      <c r="F608">
        <v>173</v>
      </c>
      <c r="G608">
        <f>G607+K607-cukier3[[#This Row],[sprzedane kg cukru]]</f>
        <v>4344</v>
      </c>
      <c r="H608">
        <f t="shared" si="10"/>
        <v>0</v>
      </c>
      <c r="I608">
        <f>IF(cukier3[[#This Row],[koniec mies]]=1,IF(cukier3[[#This Row],[ilosc pod koniec dnia]]&lt;5000,1,0),0)</f>
        <v>0</v>
      </c>
      <c r="J608">
        <f>IF(cukier3[[#This Row],[czy okupic]]=1,5000-cukier3[[#This Row],[ilosc pod koniec dnia]],0)</f>
        <v>0</v>
      </c>
      <c r="K608">
        <f>ROUNDUP(cukier3[[#This Row],[ile dokupic]],-3)</f>
        <v>0</v>
      </c>
      <c r="L608">
        <f>IF(cukier3[[#This Row],[zaokra]]&gt;=4000,1,0)</f>
        <v>0</v>
      </c>
    </row>
    <row r="609" spans="3:12" x14ac:dyDescent="0.25">
      <c r="C609">
        <f>MONTH(cukier3[[#This Row],[data]])</f>
        <v>1</v>
      </c>
      <c r="D609" s="1">
        <v>39456</v>
      </c>
      <c r="E609" s="2" t="s">
        <v>26</v>
      </c>
      <c r="F609">
        <v>412</v>
      </c>
      <c r="G609">
        <f>G608+K608-cukier3[[#This Row],[sprzedane kg cukru]]</f>
        <v>3932</v>
      </c>
      <c r="H609">
        <f t="shared" si="10"/>
        <v>0</v>
      </c>
      <c r="I609">
        <f>IF(cukier3[[#This Row],[koniec mies]]=1,IF(cukier3[[#This Row],[ilosc pod koniec dnia]]&lt;5000,1,0),0)</f>
        <v>0</v>
      </c>
      <c r="J609">
        <f>IF(cukier3[[#This Row],[czy okupic]]=1,5000-cukier3[[#This Row],[ilosc pod koniec dnia]],0)</f>
        <v>0</v>
      </c>
      <c r="K609">
        <f>ROUNDUP(cukier3[[#This Row],[ile dokupic]],-3)</f>
        <v>0</v>
      </c>
      <c r="L609">
        <f>IF(cukier3[[#This Row],[zaokra]]&gt;=4000,1,0)</f>
        <v>0</v>
      </c>
    </row>
    <row r="610" spans="3:12" x14ac:dyDescent="0.25">
      <c r="C610">
        <f>MONTH(cukier3[[#This Row],[data]])</f>
        <v>1</v>
      </c>
      <c r="D610" s="1">
        <v>39456</v>
      </c>
      <c r="E610" s="2" t="s">
        <v>153</v>
      </c>
      <c r="F610">
        <v>13</v>
      </c>
      <c r="G610">
        <f>G609+K609-cukier3[[#This Row],[sprzedane kg cukru]]</f>
        <v>3919</v>
      </c>
      <c r="H610">
        <f t="shared" si="10"/>
        <v>0</v>
      </c>
      <c r="I610">
        <f>IF(cukier3[[#This Row],[koniec mies]]=1,IF(cukier3[[#This Row],[ilosc pod koniec dnia]]&lt;5000,1,0),0)</f>
        <v>0</v>
      </c>
      <c r="J610">
        <f>IF(cukier3[[#This Row],[czy okupic]]=1,5000-cukier3[[#This Row],[ilosc pod koniec dnia]],0)</f>
        <v>0</v>
      </c>
      <c r="K610">
        <f>ROUNDUP(cukier3[[#This Row],[ile dokupic]],-3)</f>
        <v>0</v>
      </c>
      <c r="L610">
        <f>IF(cukier3[[#This Row],[zaokra]]&gt;=4000,1,0)</f>
        <v>0</v>
      </c>
    </row>
    <row r="611" spans="3:12" x14ac:dyDescent="0.25">
      <c r="C611">
        <f>MONTH(cukier3[[#This Row],[data]])</f>
        <v>1</v>
      </c>
      <c r="D611" s="1">
        <v>39457</v>
      </c>
      <c r="E611" s="2" t="s">
        <v>57</v>
      </c>
      <c r="F611">
        <v>130</v>
      </c>
      <c r="G611">
        <f>G610+K610-cukier3[[#This Row],[sprzedane kg cukru]]</f>
        <v>3789</v>
      </c>
      <c r="H611">
        <f t="shared" si="10"/>
        <v>0</v>
      </c>
      <c r="I611">
        <f>IF(cukier3[[#This Row],[koniec mies]]=1,IF(cukier3[[#This Row],[ilosc pod koniec dnia]]&lt;5000,1,0),0)</f>
        <v>0</v>
      </c>
      <c r="J611">
        <f>IF(cukier3[[#This Row],[czy okupic]]=1,5000-cukier3[[#This Row],[ilosc pod koniec dnia]],0)</f>
        <v>0</v>
      </c>
      <c r="K611">
        <f>ROUNDUP(cukier3[[#This Row],[ile dokupic]],-3)</f>
        <v>0</v>
      </c>
      <c r="L611">
        <f>IF(cukier3[[#This Row],[zaokra]]&gt;=4000,1,0)</f>
        <v>0</v>
      </c>
    </row>
    <row r="612" spans="3:12" x14ac:dyDescent="0.25">
      <c r="C612">
        <f>MONTH(cukier3[[#This Row],[data]])</f>
        <v>1</v>
      </c>
      <c r="D612" s="1">
        <v>39459</v>
      </c>
      <c r="E612" s="2" t="s">
        <v>154</v>
      </c>
      <c r="F612">
        <v>4</v>
      </c>
      <c r="G612">
        <f>G611+K611-cukier3[[#This Row],[sprzedane kg cukru]]</f>
        <v>3785</v>
      </c>
      <c r="H612">
        <f t="shared" si="10"/>
        <v>0</v>
      </c>
      <c r="I612">
        <f>IF(cukier3[[#This Row],[koniec mies]]=1,IF(cukier3[[#This Row],[ilosc pod koniec dnia]]&lt;5000,1,0),0)</f>
        <v>0</v>
      </c>
      <c r="J612">
        <f>IF(cukier3[[#This Row],[czy okupic]]=1,5000-cukier3[[#This Row],[ilosc pod koniec dnia]],0)</f>
        <v>0</v>
      </c>
      <c r="K612">
        <f>ROUNDUP(cukier3[[#This Row],[ile dokupic]],-3)</f>
        <v>0</v>
      </c>
      <c r="L612">
        <f>IF(cukier3[[#This Row],[zaokra]]&gt;=4000,1,0)</f>
        <v>0</v>
      </c>
    </row>
    <row r="613" spans="3:12" x14ac:dyDescent="0.25">
      <c r="C613">
        <f>MONTH(cukier3[[#This Row],[data]])</f>
        <v>1</v>
      </c>
      <c r="D613" s="1">
        <v>39462</v>
      </c>
      <c r="E613" s="2" t="s">
        <v>57</v>
      </c>
      <c r="F613">
        <v>176</v>
      </c>
      <c r="G613">
        <f>G612+K612-cukier3[[#This Row],[sprzedane kg cukru]]</f>
        <v>3609</v>
      </c>
      <c r="H613">
        <f t="shared" si="10"/>
        <v>0</v>
      </c>
      <c r="I613">
        <f>IF(cukier3[[#This Row],[koniec mies]]=1,IF(cukier3[[#This Row],[ilosc pod koniec dnia]]&lt;5000,1,0),0)</f>
        <v>0</v>
      </c>
      <c r="J613">
        <f>IF(cukier3[[#This Row],[czy okupic]]=1,5000-cukier3[[#This Row],[ilosc pod koniec dnia]],0)</f>
        <v>0</v>
      </c>
      <c r="K613">
        <f>ROUNDUP(cukier3[[#This Row],[ile dokupic]],-3)</f>
        <v>0</v>
      </c>
      <c r="L613">
        <f>IF(cukier3[[#This Row],[zaokra]]&gt;=4000,1,0)</f>
        <v>0</v>
      </c>
    </row>
    <row r="614" spans="3:12" x14ac:dyDescent="0.25">
      <c r="C614">
        <f>MONTH(cukier3[[#This Row],[data]])</f>
        <v>1</v>
      </c>
      <c r="D614" s="1">
        <v>39464</v>
      </c>
      <c r="E614" s="2" t="s">
        <v>91</v>
      </c>
      <c r="F614">
        <v>14</v>
      </c>
      <c r="G614">
        <f>G613+K613-cukier3[[#This Row],[sprzedane kg cukru]]</f>
        <v>3595</v>
      </c>
      <c r="H614">
        <f t="shared" si="10"/>
        <v>0</v>
      </c>
      <c r="I614">
        <f>IF(cukier3[[#This Row],[koniec mies]]=1,IF(cukier3[[#This Row],[ilosc pod koniec dnia]]&lt;5000,1,0),0)</f>
        <v>0</v>
      </c>
      <c r="J614">
        <f>IF(cukier3[[#This Row],[czy okupic]]=1,5000-cukier3[[#This Row],[ilosc pod koniec dnia]],0)</f>
        <v>0</v>
      </c>
      <c r="K614">
        <f>ROUNDUP(cukier3[[#This Row],[ile dokupic]],-3)</f>
        <v>0</v>
      </c>
      <c r="L614">
        <f>IF(cukier3[[#This Row],[zaokra]]&gt;=4000,1,0)</f>
        <v>0</v>
      </c>
    </row>
    <row r="615" spans="3:12" x14ac:dyDescent="0.25">
      <c r="C615">
        <f>MONTH(cukier3[[#This Row],[data]])</f>
        <v>1</v>
      </c>
      <c r="D615" s="1">
        <v>39465</v>
      </c>
      <c r="E615" s="2" t="s">
        <v>57</v>
      </c>
      <c r="F615">
        <v>97</v>
      </c>
      <c r="G615">
        <f>G614+K614-cukier3[[#This Row],[sprzedane kg cukru]]</f>
        <v>3498</v>
      </c>
      <c r="H615">
        <f t="shared" si="10"/>
        <v>0</v>
      </c>
      <c r="I615">
        <f>IF(cukier3[[#This Row],[koniec mies]]=1,IF(cukier3[[#This Row],[ilosc pod koniec dnia]]&lt;5000,1,0),0)</f>
        <v>0</v>
      </c>
      <c r="J615">
        <f>IF(cukier3[[#This Row],[czy okupic]]=1,5000-cukier3[[#This Row],[ilosc pod koniec dnia]],0)</f>
        <v>0</v>
      </c>
      <c r="K615">
        <f>ROUNDUP(cukier3[[#This Row],[ile dokupic]],-3)</f>
        <v>0</v>
      </c>
      <c r="L615">
        <f>IF(cukier3[[#This Row],[zaokra]]&gt;=4000,1,0)</f>
        <v>0</v>
      </c>
    </row>
    <row r="616" spans="3:12" x14ac:dyDescent="0.25">
      <c r="C616">
        <f>MONTH(cukier3[[#This Row],[data]])</f>
        <v>1</v>
      </c>
      <c r="D616" s="1">
        <v>39468</v>
      </c>
      <c r="E616" s="2" t="s">
        <v>63</v>
      </c>
      <c r="F616">
        <v>81</v>
      </c>
      <c r="G616">
        <f>G615+K615-cukier3[[#This Row],[sprzedane kg cukru]]</f>
        <v>3417</v>
      </c>
      <c r="H616">
        <f t="shared" si="10"/>
        <v>0</v>
      </c>
      <c r="I616">
        <f>IF(cukier3[[#This Row],[koniec mies]]=1,IF(cukier3[[#This Row],[ilosc pod koniec dnia]]&lt;5000,1,0),0)</f>
        <v>0</v>
      </c>
      <c r="J616">
        <f>IF(cukier3[[#This Row],[czy okupic]]=1,5000-cukier3[[#This Row],[ilosc pod koniec dnia]],0)</f>
        <v>0</v>
      </c>
      <c r="K616">
        <f>ROUNDUP(cukier3[[#This Row],[ile dokupic]],-3)</f>
        <v>0</v>
      </c>
      <c r="L616">
        <f>IF(cukier3[[#This Row],[zaokra]]&gt;=4000,1,0)</f>
        <v>0</v>
      </c>
    </row>
    <row r="617" spans="3:12" x14ac:dyDescent="0.25">
      <c r="C617">
        <f>MONTH(cukier3[[#This Row],[data]])</f>
        <v>1</v>
      </c>
      <c r="D617" s="1">
        <v>39469</v>
      </c>
      <c r="E617" s="2" t="s">
        <v>25</v>
      </c>
      <c r="F617">
        <v>179</v>
      </c>
      <c r="G617">
        <f>G616+K616-cukier3[[#This Row],[sprzedane kg cukru]]</f>
        <v>3238</v>
      </c>
      <c r="H617">
        <f t="shared" si="10"/>
        <v>0</v>
      </c>
      <c r="I617">
        <f>IF(cukier3[[#This Row],[koniec mies]]=1,IF(cukier3[[#This Row],[ilosc pod koniec dnia]]&lt;5000,1,0),0)</f>
        <v>0</v>
      </c>
      <c r="J617">
        <f>IF(cukier3[[#This Row],[czy okupic]]=1,5000-cukier3[[#This Row],[ilosc pod koniec dnia]],0)</f>
        <v>0</v>
      </c>
      <c r="K617">
        <f>ROUNDUP(cukier3[[#This Row],[ile dokupic]],-3)</f>
        <v>0</v>
      </c>
      <c r="L617">
        <f>IF(cukier3[[#This Row],[zaokra]]&gt;=4000,1,0)</f>
        <v>0</v>
      </c>
    </row>
    <row r="618" spans="3:12" x14ac:dyDescent="0.25">
      <c r="C618">
        <f>MONTH(cukier3[[#This Row],[data]])</f>
        <v>1</v>
      </c>
      <c r="D618" s="1">
        <v>39470</v>
      </c>
      <c r="E618" s="2" t="s">
        <v>39</v>
      </c>
      <c r="F618">
        <v>132</v>
      </c>
      <c r="G618">
        <f>G617+K617-cukier3[[#This Row],[sprzedane kg cukru]]</f>
        <v>3106</v>
      </c>
      <c r="H618">
        <f t="shared" si="10"/>
        <v>0</v>
      </c>
      <c r="I618">
        <f>IF(cukier3[[#This Row],[koniec mies]]=1,IF(cukier3[[#This Row],[ilosc pod koniec dnia]]&lt;5000,1,0),0)</f>
        <v>0</v>
      </c>
      <c r="J618">
        <f>IF(cukier3[[#This Row],[czy okupic]]=1,5000-cukier3[[#This Row],[ilosc pod koniec dnia]],0)</f>
        <v>0</v>
      </c>
      <c r="K618">
        <f>ROUNDUP(cukier3[[#This Row],[ile dokupic]],-3)</f>
        <v>0</v>
      </c>
      <c r="L618">
        <f>IF(cukier3[[#This Row],[zaokra]]&gt;=4000,1,0)</f>
        <v>0</v>
      </c>
    </row>
    <row r="619" spans="3:12" x14ac:dyDescent="0.25">
      <c r="C619">
        <f>MONTH(cukier3[[#This Row],[data]])</f>
        <v>1</v>
      </c>
      <c r="D619" s="1">
        <v>39470</v>
      </c>
      <c r="E619" s="2" t="s">
        <v>155</v>
      </c>
      <c r="F619">
        <v>5</v>
      </c>
      <c r="G619">
        <f>G618+K618-cukier3[[#This Row],[sprzedane kg cukru]]</f>
        <v>3101</v>
      </c>
      <c r="H619">
        <f t="shared" si="10"/>
        <v>0</v>
      </c>
      <c r="I619">
        <f>IF(cukier3[[#This Row],[koniec mies]]=1,IF(cukier3[[#This Row],[ilosc pod koniec dnia]]&lt;5000,1,0),0)</f>
        <v>0</v>
      </c>
      <c r="J619">
        <f>IF(cukier3[[#This Row],[czy okupic]]=1,5000-cukier3[[#This Row],[ilosc pod koniec dnia]],0)</f>
        <v>0</v>
      </c>
      <c r="K619">
        <f>ROUNDUP(cukier3[[#This Row],[ile dokupic]],-3)</f>
        <v>0</v>
      </c>
      <c r="L619">
        <f>IF(cukier3[[#This Row],[zaokra]]&gt;=4000,1,0)</f>
        <v>0</v>
      </c>
    </row>
    <row r="620" spans="3:12" x14ac:dyDescent="0.25">
      <c r="C620">
        <f>MONTH(cukier3[[#This Row],[data]])</f>
        <v>1</v>
      </c>
      <c r="D620" s="1">
        <v>39470</v>
      </c>
      <c r="E620" s="2" t="s">
        <v>20</v>
      </c>
      <c r="F620">
        <v>100</v>
      </c>
      <c r="G620">
        <f>G619+K619-cukier3[[#This Row],[sprzedane kg cukru]]</f>
        <v>3001</v>
      </c>
      <c r="H620">
        <f t="shared" si="10"/>
        <v>0</v>
      </c>
      <c r="I620">
        <f>IF(cukier3[[#This Row],[koniec mies]]=1,IF(cukier3[[#This Row],[ilosc pod koniec dnia]]&lt;5000,1,0),0)</f>
        <v>0</v>
      </c>
      <c r="J620">
        <f>IF(cukier3[[#This Row],[czy okupic]]=1,5000-cukier3[[#This Row],[ilosc pod koniec dnia]],0)</f>
        <v>0</v>
      </c>
      <c r="K620">
        <f>ROUNDUP(cukier3[[#This Row],[ile dokupic]],-3)</f>
        <v>0</v>
      </c>
      <c r="L620">
        <f>IF(cukier3[[#This Row],[zaokra]]&gt;=4000,1,0)</f>
        <v>0</v>
      </c>
    </row>
    <row r="621" spans="3:12" x14ac:dyDescent="0.25">
      <c r="C621">
        <f>MONTH(cukier3[[#This Row],[data]])</f>
        <v>1</v>
      </c>
      <c r="D621" s="1">
        <v>39474</v>
      </c>
      <c r="E621" s="2" t="s">
        <v>156</v>
      </c>
      <c r="F621">
        <v>6</v>
      </c>
      <c r="G621">
        <f>G620+K620-cukier3[[#This Row],[sprzedane kg cukru]]</f>
        <v>2995</v>
      </c>
      <c r="H621">
        <f t="shared" si="10"/>
        <v>1</v>
      </c>
      <c r="I621">
        <f>IF(cukier3[[#This Row],[koniec mies]]=1,IF(cukier3[[#This Row],[ilosc pod koniec dnia]]&lt;5000,1,0),0)</f>
        <v>1</v>
      </c>
      <c r="J621">
        <f>IF(cukier3[[#This Row],[czy okupic]]=1,5000-cukier3[[#This Row],[ilosc pod koniec dnia]],0)</f>
        <v>2005</v>
      </c>
      <c r="K621">
        <f>ROUNDUP(cukier3[[#This Row],[ile dokupic]],-3)</f>
        <v>3000</v>
      </c>
      <c r="L621">
        <f>IF(cukier3[[#This Row],[zaokra]]&gt;=4000,1,0)</f>
        <v>0</v>
      </c>
    </row>
    <row r="622" spans="3:12" x14ac:dyDescent="0.25">
      <c r="C622">
        <f>MONTH(cukier3[[#This Row],[data]])</f>
        <v>2</v>
      </c>
      <c r="D622" s="1">
        <v>39481</v>
      </c>
      <c r="E622" s="2" t="s">
        <v>26</v>
      </c>
      <c r="F622">
        <v>171</v>
      </c>
      <c r="G622">
        <f>G621+K621-cukier3[[#This Row],[sprzedane kg cukru]]</f>
        <v>5824</v>
      </c>
      <c r="H622">
        <f t="shared" si="10"/>
        <v>0</v>
      </c>
      <c r="I622">
        <f>IF(cukier3[[#This Row],[koniec mies]]=1,IF(cukier3[[#This Row],[ilosc pod koniec dnia]]&lt;5000,1,0),0)</f>
        <v>0</v>
      </c>
      <c r="J622">
        <f>IF(cukier3[[#This Row],[czy okupic]]=1,5000-cukier3[[#This Row],[ilosc pod koniec dnia]],0)</f>
        <v>0</v>
      </c>
      <c r="K622">
        <f>ROUNDUP(cukier3[[#This Row],[ile dokupic]],-3)</f>
        <v>0</v>
      </c>
      <c r="L622">
        <f>IF(cukier3[[#This Row],[zaokra]]&gt;=4000,1,0)</f>
        <v>0</v>
      </c>
    </row>
    <row r="623" spans="3:12" x14ac:dyDescent="0.25">
      <c r="C623">
        <f>MONTH(cukier3[[#This Row],[data]])</f>
        <v>2</v>
      </c>
      <c r="D623" s="1">
        <v>39483</v>
      </c>
      <c r="E623" s="2" t="s">
        <v>16</v>
      </c>
      <c r="F623">
        <v>333</v>
      </c>
      <c r="G623">
        <f>G622+K622-cukier3[[#This Row],[sprzedane kg cukru]]</f>
        <v>5491</v>
      </c>
      <c r="H623">
        <f t="shared" si="10"/>
        <v>0</v>
      </c>
      <c r="I623">
        <f>IF(cukier3[[#This Row],[koniec mies]]=1,IF(cukier3[[#This Row],[ilosc pod koniec dnia]]&lt;5000,1,0),0)</f>
        <v>0</v>
      </c>
      <c r="J623">
        <f>IF(cukier3[[#This Row],[czy okupic]]=1,5000-cukier3[[#This Row],[ilosc pod koniec dnia]],0)</f>
        <v>0</v>
      </c>
      <c r="K623">
        <f>ROUNDUP(cukier3[[#This Row],[ile dokupic]],-3)</f>
        <v>0</v>
      </c>
      <c r="L623">
        <f>IF(cukier3[[#This Row],[zaokra]]&gt;=4000,1,0)</f>
        <v>0</v>
      </c>
    </row>
    <row r="624" spans="3:12" x14ac:dyDescent="0.25">
      <c r="C624">
        <f>MONTH(cukier3[[#This Row],[data]])</f>
        <v>2</v>
      </c>
      <c r="D624" s="1">
        <v>39484</v>
      </c>
      <c r="E624" s="2" t="s">
        <v>26</v>
      </c>
      <c r="F624">
        <v>365</v>
      </c>
      <c r="G624">
        <f>G623+K623-cukier3[[#This Row],[sprzedane kg cukru]]</f>
        <v>5126</v>
      </c>
      <c r="H624">
        <f t="shared" si="10"/>
        <v>0</v>
      </c>
      <c r="I624">
        <f>IF(cukier3[[#This Row],[koniec mies]]=1,IF(cukier3[[#This Row],[ilosc pod koniec dnia]]&lt;5000,1,0),0)</f>
        <v>0</v>
      </c>
      <c r="J624">
        <f>IF(cukier3[[#This Row],[czy okupic]]=1,5000-cukier3[[#This Row],[ilosc pod koniec dnia]],0)</f>
        <v>0</v>
      </c>
      <c r="K624">
        <f>ROUNDUP(cukier3[[#This Row],[ile dokupic]],-3)</f>
        <v>0</v>
      </c>
      <c r="L624">
        <f>IF(cukier3[[#This Row],[zaokra]]&gt;=4000,1,0)</f>
        <v>0</v>
      </c>
    </row>
    <row r="625" spans="3:12" x14ac:dyDescent="0.25">
      <c r="C625">
        <f>MONTH(cukier3[[#This Row],[data]])</f>
        <v>2</v>
      </c>
      <c r="D625" s="1">
        <v>39484</v>
      </c>
      <c r="E625" s="2" t="s">
        <v>114</v>
      </c>
      <c r="F625">
        <v>16</v>
      </c>
      <c r="G625">
        <f>G624+K624-cukier3[[#This Row],[sprzedane kg cukru]]</f>
        <v>5110</v>
      </c>
      <c r="H625">
        <f t="shared" si="10"/>
        <v>0</v>
      </c>
      <c r="I625">
        <f>IF(cukier3[[#This Row],[koniec mies]]=1,IF(cukier3[[#This Row],[ilosc pod koniec dnia]]&lt;5000,1,0),0)</f>
        <v>0</v>
      </c>
      <c r="J625">
        <f>IF(cukier3[[#This Row],[czy okupic]]=1,5000-cukier3[[#This Row],[ilosc pod koniec dnia]],0)</f>
        <v>0</v>
      </c>
      <c r="K625">
        <f>ROUNDUP(cukier3[[#This Row],[ile dokupic]],-3)</f>
        <v>0</v>
      </c>
      <c r="L625">
        <f>IF(cukier3[[#This Row],[zaokra]]&gt;=4000,1,0)</f>
        <v>0</v>
      </c>
    </row>
    <row r="626" spans="3:12" x14ac:dyDescent="0.25">
      <c r="C626">
        <f>MONTH(cukier3[[#This Row],[data]])</f>
        <v>2</v>
      </c>
      <c r="D626" s="1">
        <v>39485</v>
      </c>
      <c r="E626" s="2" t="s">
        <v>7</v>
      </c>
      <c r="F626">
        <v>211</v>
      </c>
      <c r="G626">
        <f>G625+K625-cukier3[[#This Row],[sprzedane kg cukru]]</f>
        <v>4899</v>
      </c>
      <c r="H626">
        <f t="shared" si="10"/>
        <v>0</v>
      </c>
      <c r="I626">
        <f>IF(cukier3[[#This Row],[koniec mies]]=1,IF(cukier3[[#This Row],[ilosc pod koniec dnia]]&lt;5000,1,0),0)</f>
        <v>0</v>
      </c>
      <c r="J626">
        <f>IF(cukier3[[#This Row],[czy okupic]]=1,5000-cukier3[[#This Row],[ilosc pod koniec dnia]],0)</f>
        <v>0</v>
      </c>
      <c r="K626">
        <f>ROUNDUP(cukier3[[#This Row],[ile dokupic]],-3)</f>
        <v>0</v>
      </c>
      <c r="L626">
        <f>IF(cukier3[[#This Row],[zaokra]]&gt;=4000,1,0)</f>
        <v>0</v>
      </c>
    </row>
    <row r="627" spans="3:12" x14ac:dyDescent="0.25">
      <c r="C627">
        <f>MONTH(cukier3[[#This Row],[data]])</f>
        <v>2</v>
      </c>
      <c r="D627" s="1">
        <v>39489</v>
      </c>
      <c r="E627" s="2" t="s">
        <v>47</v>
      </c>
      <c r="F627">
        <v>196</v>
      </c>
      <c r="G627">
        <f>G626+K626-cukier3[[#This Row],[sprzedane kg cukru]]</f>
        <v>4703</v>
      </c>
      <c r="H627">
        <f t="shared" si="10"/>
        <v>0</v>
      </c>
      <c r="I627">
        <f>IF(cukier3[[#This Row],[koniec mies]]=1,IF(cukier3[[#This Row],[ilosc pod koniec dnia]]&lt;5000,1,0),0)</f>
        <v>0</v>
      </c>
      <c r="J627">
        <f>IF(cukier3[[#This Row],[czy okupic]]=1,5000-cukier3[[#This Row],[ilosc pod koniec dnia]],0)</f>
        <v>0</v>
      </c>
      <c r="K627">
        <f>ROUNDUP(cukier3[[#This Row],[ile dokupic]],-3)</f>
        <v>0</v>
      </c>
      <c r="L627">
        <f>IF(cukier3[[#This Row],[zaokra]]&gt;=4000,1,0)</f>
        <v>0</v>
      </c>
    </row>
    <row r="628" spans="3:12" x14ac:dyDescent="0.25">
      <c r="C628">
        <f>MONTH(cukier3[[#This Row],[data]])</f>
        <v>2</v>
      </c>
      <c r="D628" s="1">
        <v>39490</v>
      </c>
      <c r="E628" s="2" t="s">
        <v>157</v>
      </c>
      <c r="F628">
        <v>11</v>
      </c>
      <c r="G628">
        <f>G627+K627-cukier3[[#This Row],[sprzedane kg cukru]]</f>
        <v>4692</v>
      </c>
      <c r="H628">
        <f t="shared" si="10"/>
        <v>0</v>
      </c>
      <c r="I628">
        <f>IF(cukier3[[#This Row],[koniec mies]]=1,IF(cukier3[[#This Row],[ilosc pod koniec dnia]]&lt;5000,1,0),0)</f>
        <v>0</v>
      </c>
      <c r="J628">
        <f>IF(cukier3[[#This Row],[czy okupic]]=1,5000-cukier3[[#This Row],[ilosc pod koniec dnia]],0)</f>
        <v>0</v>
      </c>
      <c r="K628">
        <f>ROUNDUP(cukier3[[#This Row],[ile dokupic]],-3)</f>
        <v>0</v>
      </c>
      <c r="L628">
        <f>IF(cukier3[[#This Row],[zaokra]]&gt;=4000,1,0)</f>
        <v>0</v>
      </c>
    </row>
    <row r="629" spans="3:12" x14ac:dyDescent="0.25">
      <c r="C629">
        <f>MONTH(cukier3[[#This Row],[data]])</f>
        <v>2</v>
      </c>
      <c r="D629" s="1">
        <v>39491</v>
      </c>
      <c r="E629" s="2" t="s">
        <v>114</v>
      </c>
      <c r="F629">
        <v>17</v>
      </c>
      <c r="G629">
        <f>G628+K628-cukier3[[#This Row],[sprzedane kg cukru]]</f>
        <v>4675</v>
      </c>
      <c r="H629">
        <f t="shared" si="10"/>
        <v>0</v>
      </c>
      <c r="I629">
        <f>IF(cukier3[[#This Row],[koniec mies]]=1,IF(cukier3[[#This Row],[ilosc pod koniec dnia]]&lt;5000,1,0),0)</f>
        <v>0</v>
      </c>
      <c r="J629">
        <f>IF(cukier3[[#This Row],[czy okupic]]=1,5000-cukier3[[#This Row],[ilosc pod koniec dnia]],0)</f>
        <v>0</v>
      </c>
      <c r="K629">
        <f>ROUNDUP(cukier3[[#This Row],[ile dokupic]],-3)</f>
        <v>0</v>
      </c>
      <c r="L629">
        <f>IF(cukier3[[#This Row],[zaokra]]&gt;=4000,1,0)</f>
        <v>0</v>
      </c>
    </row>
    <row r="630" spans="3:12" x14ac:dyDescent="0.25">
      <c r="C630">
        <f>MONTH(cukier3[[#This Row],[data]])</f>
        <v>2</v>
      </c>
      <c r="D630" s="1">
        <v>39494</v>
      </c>
      <c r="E630" s="2" t="s">
        <v>68</v>
      </c>
      <c r="F630">
        <v>62</v>
      </c>
      <c r="G630">
        <f>G629+K629-cukier3[[#This Row],[sprzedane kg cukru]]</f>
        <v>4613</v>
      </c>
      <c r="H630">
        <f t="shared" si="10"/>
        <v>0</v>
      </c>
      <c r="I630">
        <f>IF(cukier3[[#This Row],[koniec mies]]=1,IF(cukier3[[#This Row],[ilosc pod koniec dnia]]&lt;5000,1,0),0)</f>
        <v>0</v>
      </c>
      <c r="J630">
        <f>IF(cukier3[[#This Row],[czy okupic]]=1,5000-cukier3[[#This Row],[ilosc pod koniec dnia]],0)</f>
        <v>0</v>
      </c>
      <c r="K630">
        <f>ROUNDUP(cukier3[[#This Row],[ile dokupic]],-3)</f>
        <v>0</v>
      </c>
      <c r="L630">
        <f>IF(cukier3[[#This Row],[zaokra]]&gt;=4000,1,0)</f>
        <v>0</v>
      </c>
    </row>
    <row r="631" spans="3:12" x14ac:dyDescent="0.25">
      <c r="C631">
        <f>MONTH(cukier3[[#This Row],[data]])</f>
        <v>2</v>
      </c>
      <c r="D631" s="1">
        <v>39494</v>
      </c>
      <c r="E631" s="2" t="s">
        <v>11</v>
      </c>
      <c r="F631">
        <v>103</v>
      </c>
      <c r="G631">
        <f>G630+K630-cukier3[[#This Row],[sprzedane kg cukru]]</f>
        <v>4510</v>
      </c>
      <c r="H631">
        <f t="shared" si="10"/>
        <v>0</v>
      </c>
      <c r="I631">
        <f>IF(cukier3[[#This Row],[koniec mies]]=1,IF(cukier3[[#This Row],[ilosc pod koniec dnia]]&lt;5000,1,0),0)</f>
        <v>0</v>
      </c>
      <c r="J631">
        <f>IF(cukier3[[#This Row],[czy okupic]]=1,5000-cukier3[[#This Row],[ilosc pod koniec dnia]],0)</f>
        <v>0</v>
      </c>
      <c r="K631">
        <f>ROUNDUP(cukier3[[#This Row],[ile dokupic]],-3)</f>
        <v>0</v>
      </c>
      <c r="L631">
        <f>IF(cukier3[[#This Row],[zaokra]]&gt;=4000,1,0)</f>
        <v>0</v>
      </c>
    </row>
    <row r="632" spans="3:12" x14ac:dyDescent="0.25">
      <c r="C632">
        <f>MONTH(cukier3[[#This Row],[data]])</f>
        <v>2</v>
      </c>
      <c r="D632" s="1">
        <v>39494</v>
      </c>
      <c r="E632" s="2" t="s">
        <v>34</v>
      </c>
      <c r="F632">
        <v>9</v>
      </c>
      <c r="G632">
        <f>G631+K631-cukier3[[#This Row],[sprzedane kg cukru]]</f>
        <v>4501</v>
      </c>
      <c r="H632">
        <f t="shared" si="10"/>
        <v>0</v>
      </c>
      <c r="I632">
        <f>IF(cukier3[[#This Row],[koniec mies]]=1,IF(cukier3[[#This Row],[ilosc pod koniec dnia]]&lt;5000,1,0),0)</f>
        <v>0</v>
      </c>
      <c r="J632">
        <f>IF(cukier3[[#This Row],[czy okupic]]=1,5000-cukier3[[#This Row],[ilosc pod koniec dnia]],0)</f>
        <v>0</v>
      </c>
      <c r="K632">
        <f>ROUNDUP(cukier3[[#This Row],[ile dokupic]],-3)</f>
        <v>0</v>
      </c>
      <c r="L632">
        <f>IF(cukier3[[#This Row],[zaokra]]&gt;=4000,1,0)</f>
        <v>0</v>
      </c>
    </row>
    <row r="633" spans="3:12" x14ac:dyDescent="0.25">
      <c r="C633">
        <f>MONTH(cukier3[[#This Row],[data]])</f>
        <v>2</v>
      </c>
      <c r="D633" s="1">
        <v>39495</v>
      </c>
      <c r="E633" s="2" t="s">
        <v>158</v>
      </c>
      <c r="F633">
        <v>5</v>
      </c>
      <c r="G633">
        <f>G632+K632-cukier3[[#This Row],[sprzedane kg cukru]]</f>
        <v>4496</v>
      </c>
      <c r="H633">
        <f t="shared" si="10"/>
        <v>0</v>
      </c>
      <c r="I633">
        <f>IF(cukier3[[#This Row],[koniec mies]]=1,IF(cukier3[[#This Row],[ilosc pod koniec dnia]]&lt;5000,1,0),0)</f>
        <v>0</v>
      </c>
      <c r="J633">
        <f>IF(cukier3[[#This Row],[czy okupic]]=1,5000-cukier3[[#This Row],[ilosc pod koniec dnia]],0)</f>
        <v>0</v>
      </c>
      <c r="K633">
        <f>ROUNDUP(cukier3[[#This Row],[ile dokupic]],-3)</f>
        <v>0</v>
      </c>
      <c r="L633">
        <f>IF(cukier3[[#This Row],[zaokra]]&gt;=4000,1,0)</f>
        <v>0</v>
      </c>
    </row>
    <row r="634" spans="3:12" x14ac:dyDescent="0.25">
      <c r="C634">
        <f>MONTH(cukier3[[#This Row],[data]])</f>
        <v>2</v>
      </c>
      <c r="D634" s="1">
        <v>39495</v>
      </c>
      <c r="E634" s="2" t="s">
        <v>47</v>
      </c>
      <c r="F634">
        <v>452</v>
      </c>
      <c r="G634">
        <f>G633+K633-cukier3[[#This Row],[sprzedane kg cukru]]</f>
        <v>4044</v>
      </c>
      <c r="H634">
        <f t="shared" si="10"/>
        <v>0</v>
      </c>
      <c r="I634">
        <f>IF(cukier3[[#This Row],[koniec mies]]=1,IF(cukier3[[#This Row],[ilosc pod koniec dnia]]&lt;5000,1,0),0)</f>
        <v>0</v>
      </c>
      <c r="J634">
        <f>IF(cukier3[[#This Row],[czy okupic]]=1,5000-cukier3[[#This Row],[ilosc pod koniec dnia]],0)</f>
        <v>0</v>
      </c>
      <c r="K634">
        <f>ROUNDUP(cukier3[[#This Row],[ile dokupic]],-3)</f>
        <v>0</v>
      </c>
      <c r="L634">
        <f>IF(cukier3[[#This Row],[zaokra]]&gt;=4000,1,0)</f>
        <v>0</v>
      </c>
    </row>
    <row r="635" spans="3:12" x14ac:dyDescent="0.25">
      <c r="C635">
        <f>MONTH(cukier3[[#This Row],[data]])</f>
        <v>2</v>
      </c>
      <c r="D635" s="1">
        <v>39496</v>
      </c>
      <c r="E635" s="2" t="s">
        <v>159</v>
      </c>
      <c r="F635">
        <v>2</v>
      </c>
      <c r="G635">
        <f>G634+K634-cukier3[[#This Row],[sprzedane kg cukru]]</f>
        <v>4042</v>
      </c>
      <c r="H635">
        <f t="shared" si="10"/>
        <v>0</v>
      </c>
      <c r="I635">
        <f>IF(cukier3[[#This Row],[koniec mies]]=1,IF(cukier3[[#This Row],[ilosc pod koniec dnia]]&lt;5000,1,0),0)</f>
        <v>0</v>
      </c>
      <c r="J635">
        <f>IF(cukier3[[#This Row],[czy okupic]]=1,5000-cukier3[[#This Row],[ilosc pod koniec dnia]],0)</f>
        <v>0</v>
      </c>
      <c r="K635">
        <f>ROUNDUP(cukier3[[#This Row],[ile dokupic]],-3)</f>
        <v>0</v>
      </c>
      <c r="L635">
        <f>IF(cukier3[[#This Row],[zaokra]]&gt;=4000,1,0)</f>
        <v>0</v>
      </c>
    </row>
    <row r="636" spans="3:12" x14ac:dyDescent="0.25">
      <c r="C636">
        <f>MONTH(cukier3[[#This Row],[data]])</f>
        <v>2</v>
      </c>
      <c r="D636" s="1">
        <v>39497</v>
      </c>
      <c r="E636" s="2" t="s">
        <v>52</v>
      </c>
      <c r="F636">
        <v>335</v>
      </c>
      <c r="G636">
        <f>G635+K635-cukier3[[#This Row],[sprzedane kg cukru]]</f>
        <v>3707</v>
      </c>
      <c r="H636">
        <f t="shared" si="10"/>
        <v>0</v>
      </c>
      <c r="I636">
        <f>IF(cukier3[[#This Row],[koniec mies]]=1,IF(cukier3[[#This Row],[ilosc pod koniec dnia]]&lt;5000,1,0),0)</f>
        <v>0</v>
      </c>
      <c r="J636">
        <f>IF(cukier3[[#This Row],[czy okupic]]=1,5000-cukier3[[#This Row],[ilosc pod koniec dnia]],0)</f>
        <v>0</v>
      </c>
      <c r="K636">
        <f>ROUNDUP(cukier3[[#This Row],[ile dokupic]],-3)</f>
        <v>0</v>
      </c>
      <c r="L636">
        <f>IF(cukier3[[#This Row],[zaokra]]&gt;=4000,1,0)</f>
        <v>0</v>
      </c>
    </row>
    <row r="637" spans="3:12" x14ac:dyDescent="0.25">
      <c r="C637">
        <f>MONTH(cukier3[[#This Row],[data]])</f>
        <v>2</v>
      </c>
      <c r="D637" s="1">
        <v>39498</v>
      </c>
      <c r="E637" s="2" t="s">
        <v>160</v>
      </c>
      <c r="F637">
        <v>12</v>
      </c>
      <c r="G637">
        <f>G636+K636-cukier3[[#This Row],[sprzedane kg cukru]]</f>
        <v>3695</v>
      </c>
      <c r="H637">
        <f t="shared" si="10"/>
        <v>0</v>
      </c>
      <c r="I637">
        <f>IF(cukier3[[#This Row],[koniec mies]]=1,IF(cukier3[[#This Row],[ilosc pod koniec dnia]]&lt;5000,1,0),0)</f>
        <v>0</v>
      </c>
      <c r="J637">
        <f>IF(cukier3[[#This Row],[czy okupic]]=1,5000-cukier3[[#This Row],[ilosc pod koniec dnia]],0)</f>
        <v>0</v>
      </c>
      <c r="K637">
        <f>ROUNDUP(cukier3[[#This Row],[ile dokupic]],-3)</f>
        <v>0</v>
      </c>
      <c r="L637">
        <f>IF(cukier3[[#This Row],[zaokra]]&gt;=4000,1,0)</f>
        <v>0</v>
      </c>
    </row>
    <row r="638" spans="3:12" x14ac:dyDescent="0.25">
      <c r="C638">
        <f>MONTH(cukier3[[#This Row],[data]])</f>
        <v>2</v>
      </c>
      <c r="D638" s="1">
        <v>39499</v>
      </c>
      <c r="E638" s="2" t="s">
        <v>81</v>
      </c>
      <c r="F638">
        <v>12</v>
      </c>
      <c r="G638">
        <f>G637+K637-cukier3[[#This Row],[sprzedane kg cukru]]</f>
        <v>3683</v>
      </c>
      <c r="H638">
        <f t="shared" si="10"/>
        <v>0</v>
      </c>
      <c r="I638">
        <f>IF(cukier3[[#This Row],[koniec mies]]=1,IF(cukier3[[#This Row],[ilosc pod koniec dnia]]&lt;5000,1,0),0)</f>
        <v>0</v>
      </c>
      <c r="J638">
        <f>IF(cukier3[[#This Row],[czy okupic]]=1,5000-cukier3[[#This Row],[ilosc pod koniec dnia]],0)</f>
        <v>0</v>
      </c>
      <c r="K638">
        <f>ROUNDUP(cukier3[[#This Row],[ile dokupic]],-3)</f>
        <v>0</v>
      </c>
      <c r="L638">
        <f>IF(cukier3[[#This Row],[zaokra]]&gt;=4000,1,0)</f>
        <v>0</v>
      </c>
    </row>
    <row r="639" spans="3:12" x14ac:dyDescent="0.25">
      <c r="C639">
        <f>MONTH(cukier3[[#This Row],[data]])</f>
        <v>2</v>
      </c>
      <c r="D639" s="1">
        <v>39500</v>
      </c>
      <c r="E639" s="2" t="s">
        <v>161</v>
      </c>
      <c r="F639">
        <v>5</v>
      </c>
      <c r="G639">
        <f>G638+K638-cukier3[[#This Row],[sprzedane kg cukru]]</f>
        <v>3678</v>
      </c>
      <c r="H639">
        <f t="shared" si="10"/>
        <v>0</v>
      </c>
      <c r="I639">
        <f>IF(cukier3[[#This Row],[koniec mies]]=1,IF(cukier3[[#This Row],[ilosc pod koniec dnia]]&lt;5000,1,0),0)</f>
        <v>0</v>
      </c>
      <c r="J639">
        <f>IF(cukier3[[#This Row],[czy okupic]]=1,5000-cukier3[[#This Row],[ilosc pod koniec dnia]],0)</f>
        <v>0</v>
      </c>
      <c r="K639">
        <f>ROUNDUP(cukier3[[#This Row],[ile dokupic]],-3)</f>
        <v>0</v>
      </c>
      <c r="L639">
        <f>IF(cukier3[[#This Row],[zaokra]]&gt;=4000,1,0)</f>
        <v>0</v>
      </c>
    </row>
    <row r="640" spans="3:12" x14ac:dyDescent="0.25">
      <c r="C640">
        <f>MONTH(cukier3[[#This Row],[data]])</f>
        <v>2</v>
      </c>
      <c r="D640" s="1">
        <v>39500</v>
      </c>
      <c r="E640" s="2" t="s">
        <v>162</v>
      </c>
      <c r="F640">
        <v>2</v>
      </c>
      <c r="G640">
        <f>G639+K639-cukier3[[#This Row],[sprzedane kg cukru]]</f>
        <v>3676</v>
      </c>
      <c r="H640">
        <f t="shared" si="10"/>
        <v>0</v>
      </c>
      <c r="I640">
        <f>IF(cukier3[[#This Row],[koniec mies]]=1,IF(cukier3[[#This Row],[ilosc pod koniec dnia]]&lt;5000,1,0),0)</f>
        <v>0</v>
      </c>
      <c r="J640">
        <f>IF(cukier3[[#This Row],[czy okupic]]=1,5000-cukier3[[#This Row],[ilosc pod koniec dnia]],0)</f>
        <v>0</v>
      </c>
      <c r="K640">
        <f>ROUNDUP(cukier3[[#This Row],[ile dokupic]],-3)</f>
        <v>0</v>
      </c>
      <c r="L640">
        <f>IF(cukier3[[#This Row],[zaokra]]&gt;=4000,1,0)</f>
        <v>0</v>
      </c>
    </row>
    <row r="641" spans="3:12" x14ac:dyDescent="0.25">
      <c r="C641">
        <f>MONTH(cukier3[[#This Row],[data]])</f>
        <v>2</v>
      </c>
      <c r="D641" s="1">
        <v>39501</v>
      </c>
      <c r="E641" s="2" t="s">
        <v>163</v>
      </c>
      <c r="F641">
        <v>10</v>
      </c>
      <c r="G641">
        <f>G640+K640-cukier3[[#This Row],[sprzedane kg cukru]]</f>
        <v>3666</v>
      </c>
      <c r="H641">
        <f t="shared" si="10"/>
        <v>0</v>
      </c>
      <c r="I641">
        <f>IF(cukier3[[#This Row],[koniec mies]]=1,IF(cukier3[[#This Row],[ilosc pod koniec dnia]]&lt;5000,1,0),0)</f>
        <v>0</v>
      </c>
      <c r="J641">
        <f>IF(cukier3[[#This Row],[czy okupic]]=1,5000-cukier3[[#This Row],[ilosc pod koniec dnia]],0)</f>
        <v>0</v>
      </c>
      <c r="K641">
        <f>ROUNDUP(cukier3[[#This Row],[ile dokupic]],-3)</f>
        <v>0</v>
      </c>
      <c r="L641">
        <f>IF(cukier3[[#This Row],[zaokra]]&gt;=4000,1,0)</f>
        <v>0</v>
      </c>
    </row>
    <row r="642" spans="3:12" x14ac:dyDescent="0.25">
      <c r="C642">
        <f>MONTH(cukier3[[#This Row],[data]])</f>
        <v>2</v>
      </c>
      <c r="D642" s="1">
        <v>39503</v>
      </c>
      <c r="E642" s="2" t="s">
        <v>47</v>
      </c>
      <c r="F642">
        <v>308</v>
      </c>
      <c r="G642">
        <f>G641+K641-cukier3[[#This Row],[sprzedane kg cukru]]</f>
        <v>3358</v>
      </c>
      <c r="H642">
        <f t="shared" si="10"/>
        <v>0</v>
      </c>
      <c r="I642">
        <f>IF(cukier3[[#This Row],[koniec mies]]=1,IF(cukier3[[#This Row],[ilosc pod koniec dnia]]&lt;5000,1,0),0)</f>
        <v>0</v>
      </c>
      <c r="J642">
        <f>IF(cukier3[[#This Row],[czy okupic]]=1,5000-cukier3[[#This Row],[ilosc pod koniec dnia]],0)</f>
        <v>0</v>
      </c>
      <c r="K642">
        <f>ROUNDUP(cukier3[[#This Row],[ile dokupic]],-3)</f>
        <v>0</v>
      </c>
      <c r="L642">
        <f>IF(cukier3[[#This Row],[zaokra]]&gt;=4000,1,0)</f>
        <v>0</v>
      </c>
    </row>
    <row r="643" spans="3:12" x14ac:dyDescent="0.25">
      <c r="C643">
        <f>MONTH(cukier3[[#This Row],[data]])</f>
        <v>2</v>
      </c>
      <c r="D643" s="1">
        <v>39505</v>
      </c>
      <c r="E643" s="2" t="s">
        <v>121</v>
      </c>
      <c r="F643">
        <v>5</v>
      </c>
      <c r="G643">
        <f>G642+K642-cukier3[[#This Row],[sprzedane kg cukru]]</f>
        <v>3353</v>
      </c>
      <c r="H643">
        <f t="shared" si="10"/>
        <v>0</v>
      </c>
      <c r="I643">
        <f>IF(cukier3[[#This Row],[koniec mies]]=1,IF(cukier3[[#This Row],[ilosc pod koniec dnia]]&lt;5000,1,0),0)</f>
        <v>0</v>
      </c>
      <c r="J643">
        <f>IF(cukier3[[#This Row],[czy okupic]]=1,5000-cukier3[[#This Row],[ilosc pod koniec dnia]],0)</f>
        <v>0</v>
      </c>
      <c r="K643">
        <f>ROUNDUP(cukier3[[#This Row],[ile dokupic]],-3)</f>
        <v>0</v>
      </c>
      <c r="L643">
        <f>IF(cukier3[[#This Row],[zaokra]]&gt;=4000,1,0)</f>
        <v>0</v>
      </c>
    </row>
    <row r="644" spans="3:12" x14ac:dyDescent="0.25">
      <c r="C644">
        <f>MONTH(cukier3[[#This Row],[data]])</f>
        <v>2</v>
      </c>
      <c r="D644" s="1">
        <v>39505</v>
      </c>
      <c r="E644" s="2" t="s">
        <v>16</v>
      </c>
      <c r="F644">
        <v>446</v>
      </c>
      <c r="G644">
        <f>G643+K643-cukier3[[#This Row],[sprzedane kg cukru]]</f>
        <v>2907</v>
      </c>
      <c r="H644">
        <f t="shared" si="10"/>
        <v>0</v>
      </c>
      <c r="I644">
        <f>IF(cukier3[[#This Row],[koniec mies]]=1,IF(cukier3[[#This Row],[ilosc pod koniec dnia]]&lt;5000,1,0),0)</f>
        <v>0</v>
      </c>
      <c r="J644">
        <f>IF(cukier3[[#This Row],[czy okupic]]=1,5000-cukier3[[#This Row],[ilosc pod koniec dnia]],0)</f>
        <v>0</v>
      </c>
      <c r="K644">
        <f>ROUNDUP(cukier3[[#This Row],[ile dokupic]],-3)</f>
        <v>0</v>
      </c>
      <c r="L644">
        <f>IF(cukier3[[#This Row],[zaokra]]&gt;=4000,1,0)</f>
        <v>0</v>
      </c>
    </row>
    <row r="645" spans="3:12" x14ac:dyDescent="0.25">
      <c r="C645">
        <f>MONTH(cukier3[[#This Row],[data]])</f>
        <v>2</v>
      </c>
      <c r="D645" s="1">
        <v>39506</v>
      </c>
      <c r="E645" s="2" t="s">
        <v>9</v>
      </c>
      <c r="F645">
        <v>281</v>
      </c>
      <c r="G645">
        <f>G644+K644-cukier3[[#This Row],[sprzedane kg cukru]]</f>
        <v>2626</v>
      </c>
      <c r="H645">
        <f t="shared" si="10"/>
        <v>1</v>
      </c>
      <c r="I645">
        <f>IF(cukier3[[#This Row],[koniec mies]]=1,IF(cukier3[[#This Row],[ilosc pod koniec dnia]]&lt;5000,1,0),0)</f>
        <v>1</v>
      </c>
      <c r="J645">
        <f>IF(cukier3[[#This Row],[czy okupic]]=1,5000-cukier3[[#This Row],[ilosc pod koniec dnia]],0)</f>
        <v>2374</v>
      </c>
      <c r="K645">
        <f>ROUNDUP(cukier3[[#This Row],[ile dokupic]],-3)</f>
        <v>3000</v>
      </c>
      <c r="L645">
        <f>IF(cukier3[[#This Row],[zaokra]]&gt;=4000,1,0)</f>
        <v>0</v>
      </c>
    </row>
    <row r="646" spans="3:12" x14ac:dyDescent="0.25">
      <c r="C646">
        <f>MONTH(cukier3[[#This Row],[data]])</f>
        <v>3</v>
      </c>
      <c r="D646" s="1">
        <v>39510</v>
      </c>
      <c r="E646" s="2" t="s">
        <v>13</v>
      </c>
      <c r="F646">
        <v>6</v>
      </c>
      <c r="G646">
        <f>G645+K645-cukier3[[#This Row],[sprzedane kg cukru]]</f>
        <v>5620</v>
      </c>
      <c r="H646">
        <f t="shared" si="10"/>
        <v>0</v>
      </c>
      <c r="I646">
        <f>IF(cukier3[[#This Row],[koniec mies]]=1,IF(cukier3[[#This Row],[ilosc pod koniec dnia]]&lt;5000,1,0),0)</f>
        <v>0</v>
      </c>
      <c r="J646">
        <f>IF(cukier3[[#This Row],[czy okupic]]=1,5000-cukier3[[#This Row],[ilosc pod koniec dnia]],0)</f>
        <v>0</v>
      </c>
      <c r="K646">
        <f>ROUNDUP(cukier3[[#This Row],[ile dokupic]],-3)</f>
        <v>0</v>
      </c>
      <c r="L646">
        <f>IF(cukier3[[#This Row],[zaokra]]&gt;=4000,1,0)</f>
        <v>0</v>
      </c>
    </row>
    <row r="647" spans="3:12" x14ac:dyDescent="0.25">
      <c r="C647">
        <f>MONTH(cukier3[[#This Row],[data]])</f>
        <v>3</v>
      </c>
      <c r="D647" s="1">
        <v>39511</v>
      </c>
      <c r="E647" s="2" t="s">
        <v>9</v>
      </c>
      <c r="F647">
        <v>409</v>
      </c>
      <c r="G647">
        <f>G646+K646-cukier3[[#This Row],[sprzedane kg cukru]]</f>
        <v>5211</v>
      </c>
      <c r="H647">
        <f t="shared" si="10"/>
        <v>0</v>
      </c>
      <c r="I647">
        <f>IF(cukier3[[#This Row],[koniec mies]]=1,IF(cukier3[[#This Row],[ilosc pod koniec dnia]]&lt;5000,1,0),0)</f>
        <v>0</v>
      </c>
      <c r="J647">
        <f>IF(cukier3[[#This Row],[czy okupic]]=1,5000-cukier3[[#This Row],[ilosc pod koniec dnia]],0)</f>
        <v>0</v>
      </c>
      <c r="K647">
        <f>ROUNDUP(cukier3[[#This Row],[ile dokupic]],-3)</f>
        <v>0</v>
      </c>
      <c r="L647">
        <f>IF(cukier3[[#This Row],[zaokra]]&gt;=4000,1,0)</f>
        <v>0</v>
      </c>
    </row>
    <row r="648" spans="3:12" x14ac:dyDescent="0.25">
      <c r="C648">
        <f>MONTH(cukier3[[#This Row],[data]])</f>
        <v>3</v>
      </c>
      <c r="D648" s="1">
        <v>39511</v>
      </c>
      <c r="E648" s="2" t="s">
        <v>68</v>
      </c>
      <c r="F648">
        <v>191</v>
      </c>
      <c r="G648">
        <f>G647+K647-cukier3[[#This Row],[sprzedane kg cukru]]</f>
        <v>5020</v>
      </c>
      <c r="H648">
        <f t="shared" si="10"/>
        <v>0</v>
      </c>
      <c r="I648">
        <f>IF(cukier3[[#This Row],[koniec mies]]=1,IF(cukier3[[#This Row],[ilosc pod koniec dnia]]&lt;5000,1,0),0)</f>
        <v>0</v>
      </c>
      <c r="J648">
        <f>IF(cukier3[[#This Row],[czy okupic]]=1,5000-cukier3[[#This Row],[ilosc pod koniec dnia]],0)</f>
        <v>0</v>
      </c>
      <c r="K648">
        <f>ROUNDUP(cukier3[[#This Row],[ile dokupic]],-3)</f>
        <v>0</v>
      </c>
      <c r="L648">
        <f>IF(cukier3[[#This Row],[zaokra]]&gt;=4000,1,0)</f>
        <v>0</v>
      </c>
    </row>
    <row r="649" spans="3:12" x14ac:dyDescent="0.25">
      <c r="C649">
        <f>MONTH(cukier3[[#This Row],[data]])</f>
        <v>3</v>
      </c>
      <c r="D649" s="1">
        <v>39512</v>
      </c>
      <c r="E649" s="2" t="s">
        <v>52</v>
      </c>
      <c r="F649">
        <v>404</v>
      </c>
      <c r="G649">
        <f>G648+K648-cukier3[[#This Row],[sprzedane kg cukru]]</f>
        <v>4616</v>
      </c>
      <c r="H649">
        <f t="shared" si="10"/>
        <v>0</v>
      </c>
      <c r="I649">
        <f>IF(cukier3[[#This Row],[koniec mies]]=1,IF(cukier3[[#This Row],[ilosc pod koniec dnia]]&lt;5000,1,0),0)</f>
        <v>0</v>
      </c>
      <c r="J649">
        <f>IF(cukier3[[#This Row],[czy okupic]]=1,5000-cukier3[[#This Row],[ilosc pod koniec dnia]],0)</f>
        <v>0</v>
      </c>
      <c r="K649">
        <f>ROUNDUP(cukier3[[#This Row],[ile dokupic]],-3)</f>
        <v>0</v>
      </c>
      <c r="L649">
        <f>IF(cukier3[[#This Row],[zaokra]]&gt;=4000,1,0)</f>
        <v>0</v>
      </c>
    </row>
    <row r="650" spans="3:12" x14ac:dyDescent="0.25">
      <c r="C650">
        <f>MONTH(cukier3[[#This Row],[data]])</f>
        <v>3</v>
      </c>
      <c r="D650" s="1">
        <v>39512</v>
      </c>
      <c r="E650" s="2" t="s">
        <v>30</v>
      </c>
      <c r="F650">
        <v>135</v>
      </c>
      <c r="G650">
        <f>G649+K649-cukier3[[#This Row],[sprzedane kg cukru]]</f>
        <v>4481</v>
      </c>
      <c r="H650">
        <f t="shared" si="10"/>
        <v>0</v>
      </c>
      <c r="I650">
        <f>IF(cukier3[[#This Row],[koniec mies]]=1,IF(cukier3[[#This Row],[ilosc pod koniec dnia]]&lt;5000,1,0),0)</f>
        <v>0</v>
      </c>
      <c r="J650">
        <f>IF(cukier3[[#This Row],[czy okupic]]=1,5000-cukier3[[#This Row],[ilosc pod koniec dnia]],0)</f>
        <v>0</v>
      </c>
      <c r="K650">
        <f>ROUNDUP(cukier3[[#This Row],[ile dokupic]],-3)</f>
        <v>0</v>
      </c>
      <c r="L650">
        <f>IF(cukier3[[#This Row],[zaokra]]&gt;=4000,1,0)</f>
        <v>0</v>
      </c>
    </row>
    <row r="651" spans="3:12" x14ac:dyDescent="0.25">
      <c r="C651">
        <f>MONTH(cukier3[[#This Row],[data]])</f>
        <v>3</v>
      </c>
      <c r="D651" s="1">
        <v>39512</v>
      </c>
      <c r="E651" s="2" t="s">
        <v>29</v>
      </c>
      <c r="F651">
        <v>20</v>
      </c>
      <c r="G651">
        <f>G650+K650-cukier3[[#This Row],[sprzedane kg cukru]]</f>
        <v>4461</v>
      </c>
      <c r="H651">
        <f t="shared" si="10"/>
        <v>0</v>
      </c>
      <c r="I651">
        <f>IF(cukier3[[#This Row],[koniec mies]]=1,IF(cukier3[[#This Row],[ilosc pod koniec dnia]]&lt;5000,1,0),0)</f>
        <v>0</v>
      </c>
      <c r="J651">
        <f>IF(cukier3[[#This Row],[czy okupic]]=1,5000-cukier3[[#This Row],[ilosc pod koniec dnia]],0)</f>
        <v>0</v>
      </c>
      <c r="K651">
        <f>ROUNDUP(cukier3[[#This Row],[ile dokupic]],-3)</f>
        <v>0</v>
      </c>
      <c r="L651">
        <f>IF(cukier3[[#This Row],[zaokra]]&gt;=4000,1,0)</f>
        <v>0</v>
      </c>
    </row>
    <row r="652" spans="3:12" x14ac:dyDescent="0.25">
      <c r="C652">
        <f>MONTH(cukier3[[#This Row],[data]])</f>
        <v>3</v>
      </c>
      <c r="D652" s="1">
        <v>39514</v>
      </c>
      <c r="E652" s="2" t="s">
        <v>60</v>
      </c>
      <c r="F652">
        <v>54</v>
      </c>
      <c r="G652">
        <f>G651+K651-cukier3[[#This Row],[sprzedane kg cukru]]</f>
        <v>4407</v>
      </c>
      <c r="H652">
        <f t="shared" si="10"/>
        <v>0</v>
      </c>
      <c r="I652">
        <f>IF(cukier3[[#This Row],[koniec mies]]=1,IF(cukier3[[#This Row],[ilosc pod koniec dnia]]&lt;5000,1,0),0)</f>
        <v>0</v>
      </c>
      <c r="J652">
        <f>IF(cukier3[[#This Row],[czy okupic]]=1,5000-cukier3[[#This Row],[ilosc pod koniec dnia]],0)</f>
        <v>0</v>
      </c>
      <c r="K652">
        <f>ROUNDUP(cukier3[[#This Row],[ile dokupic]],-3)</f>
        <v>0</v>
      </c>
      <c r="L652">
        <f>IF(cukier3[[#This Row],[zaokra]]&gt;=4000,1,0)</f>
        <v>0</v>
      </c>
    </row>
    <row r="653" spans="3:12" x14ac:dyDescent="0.25">
      <c r="C653">
        <f>MONTH(cukier3[[#This Row],[data]])</f>
        <v>3</v>
      </c>
      <c r="D653" s="1">
        <v>39514</v>
      </c>
      <c r="E653" s="2" t="s">
        <v>54</v>
      </c>
      <c r="F653">
        <v>129</v>
      </c>
      <c r="G653">
        <f>G652+K652-cukier3[[#This Row],[sprzedane kg cukru]]</f>
        <v>4278</v>
      </c>
      <c r="H653">
        <f t="shared" si="10"/>
        <v>0</v>
      </c>
      <c r="I653">
        <f>IF(cukier3[[#This Row],[koniec mies]]=1,IF(cukier3[[#This Row],[ilosc pod koniec dnia]]&lt;5000,1,0),0)</f>
        <v>0</v>
      </c>
      <c r="J653">
        <f>IF(cukier3[[#This Row],[czy okupic]]=1,5000-cukier3[[#This Row],[ilosc pod koniec dnia]],0)</f>
        <v>0</v>
      </c>
      <c r="K653">
        <f>ROUNDUP(cukier3[[#This Row],[ile dokupic]],-3)</f>
        <v>0</v>
      </c>
      <c r="L653">
        <f>IF(cukier3[[#This Row],[zaokra]]&gt;=4000,1,0)</f>
        <v>0</v>
      </c>
    </row>
    <row r="654" spans="3:12" x14ac:dyDescent="0.25">
      <c r="C654">
        <f>MONTH(cukier3[[#This Row],[data]])</f>
        <v>3</v>
      </c>
      <c r="D654" s="1">
        <v>39517</v>
      </c>
      <c r="E654" s="2" t="s">
        <v>164</v>
      </c>
      <c r="F654">
        <v>11</v>
      </c>
      <c r="G654">
        <f>G653+K653-cukier3[[#This Row],[sprzedane kg cukru]]</f>
        <v>4267</v>
      </c>
      <c r="H654">
        <f t="shared" si="10"/>
        <v>0</v>
      </c>
      <c r="I654">
        <f>IF(cukier3[[#This Row],[koniec mies]]=1,IF(cukier3[[#This Row],[ilosc pod koniec dnia]]&lt;5000,1,0),0)</f>
        <v>0</v>
      </c>
      <c r="J654">
        <f>IF(cukier3[[#This Row],[czy okupic]]=1,5000-cukier3[[#This Row],[ilosc pod koniec dnia]],0)</f>
        <v>0</v>
      </c>
      <c r="K654">
        <f>ROUNDUP(cukier3[[#This Row],[ile dokupic]],-3)</f>
        <v>0</v>
      </c>
      <c r="L654">
        <f>IF(cukier3[[#This Row],[zaokra]]&gt;=4000,1,0)</f>
        <v>0</v>
      </c>
    </row>
    <row r="655" spans="3:12" x14ac:dyDescent="0.25">
      <c r="C655">
        <f>MONTH(cukier3[[#This Row],[data]])</f>
        <v>3</v>
      </c>
      <c r="D655" s="1">
        <v>39518</v>
      </c>
      <c r="E655" s="2" t="s">
        <v>24</v>
      </c>
      <c r="F655">
        <v>383</v>
      </c>
      <c r="G655">
        <f>G654+K654-cukier3[[#This Row],[sprzedane kg cukru]]</f>
        <v>3884</v>
      </c>
      <c r="H655">
        <f t="shared" si="10"/>
        <v>0</v>
      </c>
      <c r="I655">
        <f>IF(cukier3[[#This Row],[koniec mies]]=1,IF(cukier3[[#This Row],[ilosc pod koniec dnia]]&lt;5000,1,0),0)</f>
        <v>0</v>
      </c>
      <c r="J655">
        <f>IF(cukier3[[#This Row],[czy okupic]]=1,5000-cukier3[[#This Row],[ilosc pod koniec dnia]],0)</f>
        <v>0</v>
      </c>
      <c r="K655">
        <f>ROUNDUP(cukier3[[#This Row],[ile dokupic]],-3)</f>
        <v>0</v>
      </c>
      <c r="L655">
        <f>IF(cukier3[[#This Row],[zaokra]]&gt;=4000,1,0)</f>
        <v>0</v>
      </c>
    </row>
    <row r="656" spans="3:12" x14ac:dyDescent="0.25">
      <c r="C656">
        <f>MONTH(cukier3[[#This Row],[data]])</f>
        <v>3</v>
      </c>
      <c r="D656" s="1">
        <v>39519</v>
      </c>
      <c r="E656" s="2" t="s">
        <v>12</v>
      </c>
      <c r="F656">
        <v>46</v>
      </c>
      <c r="G656">
        <f>G655+K655-cukier3[[#This Row],[sprzedane kg cukru]]</f>
        <v>3838</v>
      </c>
      <c r="H656">
        <f t="shared" si="10"/>
        <v>0</v>
      </c>
      <c r="I656">
        <f>IF(cukier3[[#This Row],[koniec mies]]=1,IF(cukier3[[#This Row],[ilosc pod koniec dnia]]&lt;5000,1,0),0)</f>
        <v>0</v>
      </c>
      <c r="J656">
        <f>IF(cukier3[[#This Row],[czy okupic]]=1,5000-cukier3[[#This Row],[ilosc pod koniec dnia]],0)</f>
        <v>0</v>
      </c>
      <c r="K656">
        <f>ROUNDUP(cukier3[[#This Row],[ile dokupic]],-3)</f>
        <v>0</v>
      </c>
      <c r="L656">
        <f>IF(cukier3[[#This Row],[zaokra]]&gt;=4000,1,0)</f>
        <v>0</v>
      </c>
    </row>
    <row r="657" spans="3:12" x14ac:dyDescent="0.25">
      <c r="C657">
        <f>MONTH(cukier3[[#This Row],[data]])</f>
        <v>3</v>
      </c>
      <c r="D657" s="1">
        <v>39520</v>
      </c>
      <c r="E657" s="2" t="s">
        <v>133</v>
      </c>
      <c r="F657">
        <v>61</v>
      </c>
      <c r="G657">
        <f>G656+K656-cukier3[[#This Row],[sprzedane kg cukru]]</f>
        <v>3777</v>
      </c>
      <c r="H657">
        <f t="shared" si="10"/>
        <v>0</v>
      </c>
      <c r="I657">
        <f>IF(cukier3[[#This Row],[koniec mies]]=1,IF(cukier3[[#This Row],[ilosc pod koniec dnia]]&lt;5000,1,0),0)</f>
        <v>0</v>
      </c>
      <c r="J657">
        <f>IF(cukier3[[#This Row],[czy okupic]]=1,5000-cukier3[[#This Row],[ilosc pod koniec dnia]],0)</f>
        <v>0</v>
      </c>
      <c r="K657">
        <f>ROUNDUP(cukier3[[#This Row],[ile dokupic]],-3)</f>
        <v>0</v>
      </c>
      <c r="L657">
        <f>IF(cukier3[[#This Row],[zaokra]]&gt;=4000,1,0)</f>
        <v>0</v>
      </c>
    </row>
    <row r="658" spans="3:12" x14ac:dyDescent="0.25">
      <c r="C658">
        <f>MONTH(cukier3[[#This Row],[data]])</f>
        <v>3</v>
      </c>
      <c r="D658" s="1">
        <v>39522</v>
      </c>
      <c r="E658" s="2" t="s">
        <v>30</v>
      </c>
      <c r="F658">
        <v>166</v>
      </c>
      <c r="G658">
        <f>G657+K657-cukier3[[#This Row],[sprzedane kg cukru]]</f>
        <v>3611</v>
      </c>
      <c r="H658">
        <f t="shared" si="10"/>
        <v>0</v>
      </c>
      <c r="I658">
        <f>IF(cukier3[[#This Row],[koniec mies]]=1,IF(cukier3[[#This Row],[ilosc pod koniec dnia]]&lt;5000,1,0),0)</f>
        <v>0</v>
      </c>
      <c r="J658">
        <f>IF(cukier3[[#This Row],[czy okupic]]=1,5000-cukier3[[#This Row],[ilosc pod koniec dnia]],0)</f>
        <v>0</v>
      </c>
      <c r="K658">
        <f>ROUNDUP(cukier3[[#This Row],[ile dokupic]],-3)</f>
        <v>0</v>
      </c>
      <c r="L658">
        <f>IF(cukier3[[#This Row],[zaokra]]&gt;=4000,1,0)</f>
        <v>0</v>
      </c>
    </row>
    <row r="659" spans="3:12" x14ac:dyDescent="0.25">
      <c r="C659">
        <f>MONTH(cukier3[[#This Row],[data]])</f>
        <v>3</v>
      </c>
      <c r="D659" s="1">
        <v>39523</v>
      </c>
      <c r="E659" s="2" t="s">
        <v>71</v>
      </c>
      <c r="F659">
        <v>91</v>
      </c>
      <c r="G659">
        <f>G658+K658-cukier3[[#This Row],[sprzedane kg cukru]]</f>
        <v>3520</v>
      </c>
      <c r="H659">
        <f t="shared" si="10"/>
        <v>0</v>
      </c>
      <c r="I659">
        <f>IF(cukier3[[#This Row],[koniec mies]]=1,IF(cukier3[[#This Row],[ilosc pod koniec dnia]]&lt;5000,1,0),0)</f>
        <v>0</v>
      </c>
      <c r="J659">
        <f>IF(cukier3[[#This Row],[czy okupic]]=1,5000-cukier3[[#This Row],[ilosc pod koniec dnia]],0)</f>
        <v>0</v>
      </c>
      <c r="K659">
        <f>ROUNDUP(cukier3[[#This Row],[ile dokupic]],-3)</f>
        <v>0</v>
      </c>
      <c r="L659">
        <f>IF(cukier3[[#This Row],[zaokra]]&gt;=4000,1,0)</f>
        <v>0</v>
      </c>
    </row>
    <row r="660" spans="3:12" x14ac:dyDescent="0.25">
      <c r="C660">
        <f>MONTH(cukier3[[#This Row],[data]])</f>
        <v>3</v>
      </c>
      <c r="D660" s="1">
        <v>39524</v>
      </c>
      <c r="E660" s="2" t="s">
        <v>165</v>
      </c>
      <c r="F660">
        <v>10</v>
      </c>
      <c r="G660">
        <f>G659+K659-cukier3[[#This Row],[sprzedane kg cukru]]</f>
        <v>3510</v>
      </c>
      <c r="H660">
        <f t="shared" si="10"/>
        <v>0</v>
      </c>
      <c r="I660">
        <f>IF(cukier3[[#This Row],[koniec mies]]=1,IF(cukier3[[#This Row],[ilosc pod koniec dnia]]&lt;5000,1,0),0)</f>
        <v>0</v>
      </c>
      <c r="J660">
        <f>IF(cukier3[[#This Row],[czy okupic]]=1,5000-cukier3[[#This Row],[ilosc pod koniec dnia]],0)</f>
        <v>0</v>
      </c>
      <c r="K660">
        <f>ROUNDUP(cukier3[[#This Row],[ile dokupic]],-3)</f>
        <v>0</v>
      </c>
      <c r="L660">
        <f>IF(cukier3[[#This Row],[zaokra]]&gt;=4000,1,0)</f>
        <v>0</v>
      </c>
    </row>
    <row r="661" spans="3:12" x14ac:dyDescent="0.25">
      <c r="C661">
        <f>MONTH(cukier3[[#This Row],[data]])</f>
        <v>3</v>
      </c>
      <c r="D661" s="1">
        <v>39526</v>
      </c>
      <c r="E661" s="2" t="s">
        <v>166</v>
      </c>
      <c r="F661">
        <v>19</v>
      </c>
      <c r="G661">
        <f>G660+K660-cukier3[[#This Row],[sprzedane kg cukru]]</f>
        <v>3491</v>
      </c>
      <c r="H661">
        <f t="shared" si="10"/>
        <v>0</v>
      </c>
      <c r="I661">
        <f>IF(cukier3[[#This Row],[koniec mies]]=1,IF(cukier3[[#This Row],[ilosc pod koniec dnia]]&lt;5000,1,0),0)</f>
        <v>0</v>
      </c>
      <c r="J661">
        <f>IF(cukier3[[#This Row],[czy okupic]]=1,5000-cukier3[[#This Row],[ilosc pod koniec dnia]],0)</f>
        <v>0</v>
      </c>
      <c r="K661">
        <f>ROUNDUP(cukier3[[#This Row],[ile dokupic]],-3)</f>
        <v>0</v>
      </c>
      <c r="L661">
        <f>IF(cukier3[[#This Row],[zaokra]]&gt;=4000,1,0)</f>
        <v>0</v>
      </c>
    </row>
    <row r="662" spans="3:12" x14ac:dyDescent="0.25">
      <c r="C662">
        <f>MONTH(cukier3[[#This Row],[data]])</f>
        <v>3</v>
      </c>
      <c r="D662" s="1">
        <v>39526</v>
      </c>
      <c r="E662" s="2" t="s">
        <v>167</v>
      </c>
      <c r="F662">
        <v>2</v>
      </c>
      <c r="G662">
        <f>G661+K661-cukier3[[#This Row],[sprzedane kg cukru]]</f>
        <v>3489</v>
      </c>
      <c r="H662">
        <f t="shared" ref="H662:H725" si="11">IF(C662&lt;&gt;C663,1,0)</f>
        <v>0</v>
      </c>
      <c r="I662">
        <f>IF(cukier3[[#This Row],[koniec mies]]=1,IF(cukier3[[#This Row],[ilosc pod koniec dnia]]&lt;5000,1,0),0)</f>
        <v>0</v>
      </c>
      <c r="J662">
        <f>IF(cukier3[[#This Row],[czy okupic]]=1,5000-cukier3[[#This Row],[ilosc pod koniec dnia]],0)</f>
        <v>0</v>
      </c>
      <c r="K662">
        <f>ROUNDUP(cukier3[[#This Row],[ile dokupic]],-3)</f>
        <v>0</v>
      </c>
      <c r="L662">
        <f>IF(cukier3[[#This Row],[zaokra]]&gt;=4000,1,0)</f>
        <v>0</v>
      </c>
    </row>
    <row r="663" spans="3:12" x14ac:dyDescent="0.25">
      <c r="C663">
        <f>MONTH(cukier3[[#This Row],[data]])</f>
        <v>3</v>
      </c>
      <c r="D663" s="1">
        <v>39527</v>
      </c>
      <c r="E663" s="2" t="s">
        <v>37</v>
      </c>
      <c r="F663">
        <v>125</v>
      </c>
      <c r="G663">
        <f>G662+K662-cukier3[[#This Row],[sprzedane kg cukru]]</f>
        <v>3364</v>
      </c>
      <c r="H663">
        <f t="shared" si="11"/>
        <v>0</v>
      </c>
      <c r="I663">
        <f>IF(cukier3[[#This Row],[koniec mies]]=1,IF(cukier3[[#This Row],[ilosc pod koniec dnia]]&lt;5000,1,0),0)</f>
        <v>0</v>
      </c>
      <c r="J663">
        <f>IF(cukier3[[#This Row],[czy okupic]]=1,5000-cukier3[[#This Row],[ilosc pod koniec dnia]],0)</f>
        <v>0</v>
      </c>
      <c r="K663">
        <f>ROUNDUP(cukier3[[#This Row],[ile dokupic]],-3)</f>
        <v>0</v>
      </c>
      <c r="L663">
        <f>IF(cukier3[[#This Row],[zaokra]]&gt;=4000,1,0)</f>
        <v>0</v>
      </c>
    </row>
    <row r="664" spans="3:12" x14ac:dyDescent="0.25">
      <c r="C664">
        <f>MONTH(cukier3[[#This Row],[data]])</f>
        <v>3</v>
      </c>
      <c r="D664" s="1">
        <v>39527</v>
      </c>
      <c r="E664" s="2" t="s">
        <v>24</v>
      </c>
      <c r="F664">
        <v>248</v>
      </c>
      <c r="G664">
        <f>G663+K663-cukier3[[#This Row],[sprzedane kg cukru]]</f>
        <v>3116</v>
      </c>
      <c r="H664">
        <f t="shared" si="11"/>
        <v>0</v>
      </c>
      <c r="I664">
        <f>IF(cukier3[[#This Row],[koniec mies]]=1,IF(cukier3[[#This Row],[ilosc pod koniec dnia]]&lt;5000,1,0),0)</f>
        <v>0</v>
      </c>
      <c r="J664">
        <f>IF(cukier3[[#This Row],[czy okupic]]=1,5000-cukier3[[#This Row],[ilosc pod koniec dnia]],0)</f>
        <v>0</v>
      </c>
      <c r="K664">
        <f>ROUNDUP(cukier3[[#This Row],[ile dokupic]],-3)</f>
        <v>0</v>
      </c>
      <c r="L664">
        <f>IF(cukier3[[#This Row],[zaokra]]&gt;=4000,1,0)</f>
        <v>0</v>
      </c>
    </row>
    <row r="665" spans="3:12" x14ac:dyDescent="0.25">
      <c r="C665">
        <f>MONTH(cukier3[[#This Row],[data]])</f>
        <v>3</v>
      </c>
      <c r="D665" s="1">
        <v>39527</v>
      </c>
      <c r="E665" s="2" t="s">
        <v>104</v>
      </c>
      <c r="F665">
        <v>298</v>
      </c>
      <c r="G665">
        <f>G664+K664-cukier3[[#This Row],[sprzedane kg cukru]]</f>
        <v>2818</v>
      </c>
      <c r="H665">
        <f t="shared" si="11"/>
        <v>0</v>
      </c>
      <c r="I665">
        <f>IF(cukier3[[#This Row],[koniec mies]]=1,IF(cukier3[[#This Row],[ilosc pod koniec dnia]]&lt;5000,1,0),0)</f>
        <v>0</v>
      </c>
      <c r="J665">
        <f>IF(cukier3[[#This Row],[czy okupic]]=1,5000-cukier3[[#This Row],[ilosc pod koniec dnia]],0)</f>
        <v>0</v>
      </c>
      <c r="K665">
        <f>ROUNDUP(cukier3[[#This Row],[ile dokupic]],-3)</f>
        <v>0</v>
      </c>
      <c r="L665">
        <f>IF(cukier3[[#This Row],[zaokra]]&gt;=4000,1,0)</f>
        <v>0</v>
      </c>
    </row>
    <row r="666" spans="3:12" x14ac:dyDescent="0.25">
      <c r="C666">
        <f>MONTH(cukier3[[#This Row],[data]])</f>
        <v>3</v>
      </c>
      <c r="D666" s="1">
        <v>39528</v>
      </c>
      <c r="E666" s="2" t="s">
        <v>24</v>
      </c>
      <c r="F666">
        <v>406</v>
      </c>
      <c r="G666">
        <f>G665+K665-cukier3[[#This Row],[sprzedane kg cukru]]</f>
        <v>2412</v>
      </c>
      <c r="H666">
        <f t="shared" si="11"/>
        <v>0</v>
      </c>
      <c r="I666">
        <f>IF(cukier3[[#This Row],[koniec mies]]=1,IF(cukier3[[#This Row],[ilosc pod koniec dnia]]&lt;5000,1,0),0)</f>
        <v>0</v>
      </c>
      <c r="J666">
        <f>IF(cukier3[[#This Row],[czy okupic]]=1,5000-cukier3[[#This Row],[ilosc pod koniec dnia]],0)</f>
        <v>0</v>
      </c>
      <c r="K666">
        <f>ROUNDUP(cukier3[[#This Row],[ile dokupic]],-3)</f>
        <v>0</v>
      </c>
      <c r="L666">
        <f>IF(cukier3[[#This Row],[zaokra]]&gt;=4000,1,0)</f>
        <v>0</v>
      </c>
    </row>
    <row r="667" spans="3:12" x14ac:dyDescent="0.25">
      <c r="C667">
        <f>MONTH(cukier3[[#This Row],[data]])</f>
        <v>3</v>
      </c>
      <c r="D667" s="1">
        <v>39529</v>
      </c>
      <c r="E667" s="2" t="s">
        <v>21</v>
      </c>
      <c r="F667">
        <v>46</v>
      </c>
      <c r="G667">
        <f>G666+K666-cukier3[[#This Row],[sprzedane kg cukru]]</f>
        <v>2366</v>
      </c>
      <c r="H667">
        <f t="shared" si="11"/>
        <v>0</v>
      </c>
      <c r="I667">
        <f>IF(cukier3[[#This Row],[koniec mies]]=1,IF(cukier3[[#This Row],[ilosc pod koniec dnia]]&lt;5000,1,0),0)</f>
        <v>0</v>
      </c>
      <c r="J667">
        <f>IF(cukier3[[#This Row],[czy okupic]]=1,5000-cukier3[[#This Row],[ilosc pod koniec dnia]],0)</f>
        <v>0</v>
      </c>
      <c r="K667">
        <f>ROUNDUP(cukier3[[#This Row],[ile dokupic]],-3)</f>
        <v>0</v>
      </c>
      <c r="L667">
        <f>IF(cukier3[[#This Row],[zaokra]]&gt;=4000,1,0)</f>
        <v>0</v>
      </c>
    </row>
    <row r="668" spans="3:12" x14ac:dyDescent="0.25">
      <c r="C668">
        <f>MONTH(cukier3[[#This Row],[data]])</f>
        <v>3</v>
      </c>
      <c r="D668" s="1">
        <v>39530</v>
      </c>
      <c r="E668" s="2" t="s">
        <v>71</v>
      </c>
      <c r="F668">
        <v>106</v>
      </c>
      <c r="G668">
        <f>G667+K667-cukier3[[#This Row],[sprzedane kg cukru]]</f>
        <v>2260</v>
      </c>
      <c r="H668">
        <f t="shared" si="11"/>
        <v>0</v>
      </c>
      <c r="I668">
        <f>IF(cukier3[[#This Row],[koniec mies]]=1,IF(cukier3[[#This Row],[ilosc pod koniec dnia]]&lt;5000,1,0),0)</f>
        <v>0</v>
      </c>
      <c r="J668">
        <f>IF(cukier3[[#This Row],[czy okupic]]=1,5000-cukier3[[#This Row],[ilosc pod koniec dnia]],0)</f>
        <v>0</v>
      </c>
      <c r="K668">
        <f>ROUNDUP(cukier3[[#This Row],[ile dokupic]],-3)</f>
        <v>0</v>
      </c>
      <c r="L668">
        <f>IF(cukier3[[#This Row],[zaokra]]&gt;=4000,1,0)</f>
        <v>0</v>
      </c>
    </row>
    <row r="669" spans="3:12" x14ac:dyDescent="0.25">
      <c r="C669">
        <f>MONTH(cukier3[[#This Row],[data]])</f>
        <v>3</v>
      </c>
      <c r="D669" s="1">
        <v>39532</v>
      </c>
      <c r="E669" s="2" t="s">
        <v>11</v>
      </c>
      <c r="F669">
        <v>121</v>
      </c>
      <c r="G669">
        <f>G668+K668-cukier3[[#This Row],[sprzedane kg cukru]]</f>
        <v>2139</v>
      </c>
      <c r="H669">
        <f t="shared" si="11"/>
        <v>0</v>
      </c>
      <c r="I669">
        <f>IF(cukier3[[#This Row],[koniec mies]]=1,IF(cukier3[[#This Row],[ilosc pod koniec dnia]]&lt;5000,1,0),0)</f>
        <v>0</v>
      </c>
      <c r="J669">
        <f>IF(cukier3[[#This Row],[czy okupic]]=1,5000-cukier3[[#This Row],[ilosc pod koniec dnia]],0)</f>
        <v>0</v>
      </c>
      <c r="K669">
        <f>ROUNDUP(cukier3[[#This Row],[ile dokupic]],-3)</f>
        <v>0</v>
      </c>
      <c r="L669">
        <f>IF(cukier3[[#This Row],[zaokra]]&gt;=4000,1,0)</f>
        <v>0</v>
      </c>
    </row>
    <row r="670" spans="3:12" x14ac:dyDescent="0.25">
      <c r="C670">
        <f>MONTH(cukier3[[#This Row],[data]])</f>
        <v>3</v>
      </c>
      <c r="D670" s="1">
        <v>39536</v>
      </c>
      <c r="E670" s="2" t="s">
        <v>47</v>
      </c>
      <c r="F670">
        <v>170</v>
      </c>
      <c r="G670">
        <f>G669+K669-cukier3[[#This Row],[sprzedane kg cukru]]</f>
        <v>1969</v>
      </c>
      <c r="H670">
        <f t="shared" si="11"/>
        <v>0</v>
      </c>
      <c r="I670">
        <f>IF(cukier3[[#This Row],[koniec mies]]=1,IF(cukier3[[#This Row],[ilosc pod koniec dnia]]&lt;5000,1,0),0)</f>
        <v>0</v>
      </c>
      <c r="J670">
        <f>IF(cukier3[[#This Row],[czy okupic]]=1,5000-cukier3[[#This Row],[ilosc pod koniec dnia]],0)</f>
        <v>0</v>
      </c>
      <c r="K670">
        <f>ROUNDUP(cukier3[[#This Row],[ile dokupic]],-3)</f>
        <v>0</v>
      </c>
      <c r="L670">
        <f>IF(cukier3[[#This Row],[zaokra]]&gt;=4000,1,0)</f>
        <v>0</v>
      </c>
    </row>
    <row r="671" spans="3:12" x14ac:dyDescent="0.25">
      <c r="C671">
        <f>MONTH(cukier3[[#This Row],[data]])</f>
        <v>3</v>
      </c>
      <c r="D671" s="1">
        <v>39536</v>
      </c>
      <c r="E671" s="2" t="s">
        <v>16</v>
      </c>
      <c r="F671">
        <v>431</v>
      </c>
      <c r="G671">
        <f>G670+K670-cukier3[[#This Row],[sprzedane kg cukru]]</f>
        <v>1538</v>
      </c>
      <c r="H671">
        <f t="shared" si="11"/>
        <v>0</v>
      </c>
      <c r="I671">
        <f>IF(cukier3[[#This Row],[koniec mies]]=1,IF(cukier3[[#This Row],[ilosc pod koniec dnia]]&lt;5000,1,0),0)</f>
        <v>0</v>
      </c>
      <c r="J671">
        <f>IF(cukier3[[#This Row],[czy okupic]]=1,5000-cukier3[[#This Row],[ilosc pod koniec dnia]],0)</f>
        <v>0</v>
      </c>
      <c r="K671">
        <f>ROUNDUP(cukier3[[#This Row],[ile dokupic]],-3)</f>
        <v>0</v>
      </c>
      <c r="L671">
        <f>IF(cukier3[[#This Row],[zaokra]]&gt;=4000,1,0)</f>
        <v>0</v>
      </c>
    </row>
    <row r="672" spans="3:12" x14ac:dyDescent="0.25">
      <c r="C672">
        <f>MONTH(cukier3[[#This Row],[data]])</f>
        <v>3</v>
      </c>
      <c r="D672" s="1">
        <v>39537</v>
      </c>
      <c r="E672" s="2" t="s">
        <v>52</v>
      </c>
      <c r="F672">
        <v>483</v>
      </c>
      <c r="G672">
        <f>G671+K671-cukier3[[#This Row],[sprzedane kg cukru]]</f>
        <v>1055</v>
      </c>
      <c r="H672">
        <f t="shared" si="11"/>
        <v>1</v>
      </c>
      <c r="I672">
        <f>IF(cukier3[[#This Row],[koniec mies]]=1,IF(cukier3[[#This Row],[ilosc pod koniec dnia]]&lt;5000,1,0),0)</f>
        <v>1</v>
      </c>
      <c r="J672">
        <f>IF(cukier3[[#This Row],[czy okupic]]=1,5000-cukier3[[#This Row],[ilosc pod koniec dnia]],0)</f>
        <v>3945</v>
      </c>
      <c r="K672">
        <f>ROUNDUP(cukier3[[#This Row],[ile dokupic]],-3)</f>
        <v>4000</v>
      </c>
      <c r="L672">
        <f>IF(cukier3[[#This Row],[zaokra]]&gt;=4000,1,0)</f>
        <v>1</v>
      </c>
    </row>
    <row r="673" spans="3:12" x14ac:dyDescent="0.25">
      <c r="C673">
        <f>MONTH(cukier3[[#This Row],[data]])</f>
        <v>4</v>
      </c>
      <c r="D673" s="1">
        <v>39539</v>
      </c>
      <c r="E673" s="2" t="s">
        <v>9</v>
      </c>
      <c r="F673">
        <v>354</v>
      </c>
      <c r="G673">
        <f>G672+K672-cukier3[[#This Row],[sprzedane kg cukru]]</f>
        <v>4701</v>
      </c>
      <c r="H673">
        <f t="shared" si="11"/>
        <v>0</v>
      </c>
      <c r="I673">
        <f>IF(cukier3[[#This Row],[koniec mies]]=1,IF(cukier3[[#This Row],[ilosc pod koniec dnia]]&lt;5000,1,0),0)</f>
        <v>0</v>
      </c>
      <c r="J673">
        <f>IF(cukier3[[#This Row],[czy okupic]]=1,5000-cukier3[[#This Row],[ilosc pod koniec dnia]],0)</f>
        <v>0</v>
      </c>
      <c r="K673">
        <f>ROUNDUP(cukier3[[#This Row],[ile dokupic]],-3)</f>
        <v>0</v>
      </c>
      <c r="L673">
        <f>IF(cukier3[[#This Row],[zaokra]]&gt;=4000,1,0)</f>
        <v>0</v>
      </c>
    </row>
    <row r="674" spans="3:12" x14ac:dyDescent="0.25">
      <c r="C674">
        <f>MONTH(cukier3[[#This Row],[data]])</f>
        <v>4</v>
      </c>
      <c r="D674" s="1">
        <v>39541</v>
      </c>
      <c r="E674" s="2" t="s">
        <v>71</v>
      </c>
      <c r="F674">
        <v>65</v>
      </c>
      <c r="G674">
        <f>G673+K673-cukier3[[#This Row],[sprzedane kg cukru]]</f>
        <v>4636</v>
      </c>
      <c r="H674">
        <f t="shared" si="11"/>
        <v>0</v>
      </c>
      <c r="I674">
        <f>IF(cukier3[[#This Row],[koniec mies]]=1,IF(cukier3[[#This Row],[ilosc pod koniec dnia]]&lt;5000,1,0),0)</f>
        <v>0</v>
      </c>
      <c r="J674">
        <f>IF(cukier3[[#This Row],[czy okupic]]=1,5000-cukier3[[#This Row],[ilosc pod koniec dnia]],0)</f>
        <v>0</v>
      </c>
      <c r="K674">
        <f>ROUNDUP(cukier3[[#This Row],[ile dokupic]],-3)</f>
        <v>0</v>
      </c>
      <c r="L674">
        <f>IF(cukier3[[#This Row],[zaokra]]&gt;=4000,1,0)</f>
        <v>0</v>
      </c>
    </row>
    <row r="675" spans="3:12" x14ac:dyDescent="0.25">
      <c r="C675">
        <f>MONTH(cukier3[[#This Row],[data]])</f>
        <v>4</v>
      </c>
      <c r="D675" s="1">
        <v>39544</v>
      </c>
      <c r="E675" s="2" t="s">
        <v>26</v>
      </c>
      <c r="F675">
        <v>176</v>
      </c>
      <c r="G675">
        <f>G674+K674-cukier3[[#This Row],[sprzedane kg cukru]]</f>
        <v>4460</v>
      </c>
      <c r="H675">
        <f t="shared" si="11"/>
        <v>0</v>
      </c>
      <c r="I675">
        <f>IF(cukier3[[#This Row],[koniec mies]]=1,IF(cukier3[[#This Row],[ilosc pod koniec dnia]]&lt;5000,1,0),0)</f>
        <v>0</v>
      </c>
      <c r="J675">
        <f>IF(cukier3[[#This Row],[czy okupic]]=1,5000-cukier3[[#This Row],[ilosc pod koniec dnia]],0)</f>
        <v>0</v>
      </c>
      <c r="K675">
        <f>ROUNDUP(cukier3[[#This Row],[ile dokupic]],-3)</f>
        <v>0</v>
      </c>
      <c r="L675">
        <f>IF(cukier3[[#This Row],[zaokra]]&gt;=4000,1,0)</f>
        <v>0</v>
      </c>
    </row>
    <row r="676" spans="3:12" x14ac:dyDescent="0.25">
      <c r="C676">
        <f>MONTH(cukier3[[#This Row],[data]])</f>
        <v>4</v>
      </c>
      <c r="D676" s="1">
        <v>39545</v>
      </c>
      <c r="E676" s="2" t="s">
        <v>53</v>
      </c>
      <c r="F676">
        <v>2</v>
      </c>
      <c r="G676">
        <f>G675+K675-cukier3[[#This Row],[sprzedane kg cukru]]</f>
        <v>4458</v>
      </c>
      <c r="H676">
        <f t="shared" si="11"/>
        <v>0</v>
      </c>
      <c r="I676">
        <f>IF(cukier3[[#This Row],[koniec mies]]=1,IF(cukier3[[#This Row],[ilosc pod koniec dnia]]&lt;5000,1,0),0)</f>
        <v>0</v>
      </c>
      <c r="J676">
        <f>IF(cukier3[[#This Row],[czy okupic]]=1,5000-cukier3[[#This Row],[ilosc pod koniec dnia]],0)</f>
        <v>0</v>
      </c>
      <c r="K676">
        <f>ROUNDUP(cukier3[[#This Row],[ile dokupic]],-3)</f>
        <v>0</v>
      </c>
      <c r="L676">
        <f>IF(cukier3[[#This Row],[zaokra]]&gt;=4000,1,0)</f>
        <v>0</v>
      </c>
    </row>
    <row r="677" spans="3:12" x14ac:dyDescent="0.25">
      <c r="C677">
        <f>MONTH(cukier3[[#This Row],[data]])</f>
        <v>4</v>
      </c>
      <c r="D677" s="1">
        <v>39546</v>
      </c>
      <c r="E677" s="2" t="s">
        <v>68</v>
      </c>
      <c r="F677">
        <v>46</v>
      </c>
      <c r="G677">
        <f>G676+K676-cukier3[[#This Row],[sprzedane kg cukru]]</f>
        <v>4412</v>
      </c>
      <c r="H677">
        <f t="shared" si="11"/>
        <v>0</v>
      </c>
      <c r="I677">
        <f>IF(cukier3[[#This Row],[koniec mies]]=1,IF(cukier3[[#This Row],[ilosc pod koniec dnia]]&lt;5000,1,0),0)</f>
        <v>0</v>
      </c>
      <c r="J677">
        <f>IF(cukier3[[#This Row],[czy okupic]]=1,5000-cukier3[[#This Row],[ilosc pod koniec dnia]],0)</f>
        <v>0</v>
      </c>
      <c r="K677">
        <f>ROUNDUP(cukier3[[#This Row],[ile dokupic]],-3)</f>
        <v>0</v>
      </c>
      <c r="L677">
        <f>IF(cukier3[[#This Row],[zaokra]]&gt;=4000,1,0)</f>
        <v>0</v>
      </c>
    </row>
    <row r="678" spans="3:12" x14ac:dyDescent="0.25">
      <c r="C678">
        <f>MONTH(cukier3[[#This Row],[data]])</f>
        <v>4</v>
      </c>
      <c r="D678" s="1">
        <v>39549</v>
      </c>
      <c r="E678" s="2" t="s">
        <v>104</v>
      </c>
      <c r="F678">
        <v>477</v>
      </c>
      <c r="G678">
        <f>G677+K677-cukier3[[#This Row],[sprzedane kg cukru]]</f>
        <v>3935</v>
      </c>
      <c r="H678">
        <f t="shared" si="11"/>
        <v>0</v>
      </c>
      <c r="I678">
        <f>IF(cukier3[[#This Row],[koniec mies]]=1,IF(cukier3[[#This Row],[ilosc pod koniec dnia]]&lt;5000,1,0),0)</f>
        <v>0</v>
      </c>
      <c r="J678">
        <f>IF(cukier3[[#This Row],[czy okupic]]=1,5000-cukier3[[#This Row],[ilosc pod koniec dnia]],0)</f>
        <v>0</v>
      </c>
      <c r="K678">
        <f>ROUNDUP(cukier3[[#This Row],[ile dokupic]],-3)</f>
        <v>0</v>
      </c>
      <c r="L678">
        <f>IF(cukier3[[#This Row],[zaokra]]&gt;=4000,1,0)</f>
        <v>0</v>
      </c>
    </row>
    <row r="679" spans="3:12" x14ac:dyDescent="0.25">
      <c r="C679">
        <f>MONTH(cukier3[[#This Row],[data]])</f>
        <v>4</v>
      </c>
      <c r="D679" s="1">
        <v>39550</v>
      </c>
      <c r="E679" s="2" t="s">
        <v>59</v>
      </c>
      <c r="F679">
        <v>6</v>
      </c>
      <c r="G679">
        <f>G678+K678-cukier3[[#This Row],[sprzedane kg cukru]]</f>
        <v>3929</v>
      </c>
      <c r="H679">
        <f t="shared" si="11"/>
        <v>0</v>
      </c>
      <c r="I679">
        <f>IF(cukier3[[#This Row],[koniec mies]]=1,IF(cukier3[[#This Row],[ilosc pod koniec dnia]]&lt;5000,1,0),0)</f>
        <v>0</v>
      </c>
      <c r="J679">
        <f>IF(cukier3[[#This Row],[czy okupic]]=1,5000-cukier3[[#This Row],[ilosc pod koniec dnia]],0)</f>
        <v>0</v>
      </c>
      <c r="K679">
        <f>ROUNDUP(cukier3[[#This Row],[ile dokupic]],-3)</f>
        <v>0</v>
      </c>
      <c r="L679">
        <f>IF(cukier3[[#This Row],[zaokra]]&gt;=4000,1,0)</f>
        <v>0</v>
      </c>
    </row>
    <row r="680" spans="3:12" x14ac:dyDescent="0.25">
      <c r="C680">
        <f>MONTH(cukier3[[#This Row],[data]])</f>
        <v>4</v>
      </c>
      <c r="D680" s="1">
        <v>39552</v>
      </c>
      <c r="E680" s="2" t="s">
        <v>50</v>
      </c>
      <c r="F680">
        <v>11</v>
      </c>
      <c r="G680">
        <f>G679+K679-cukier3[[#This Row],[sprzedane kg cukru]]</f>
        <v>3918</v>
      </c>
      <c r="H680">
        <f t="shared" si="11"/>
        <v>0</v>
      </c>
      <c r="I680">
        <f>IF(cukier3[[#This Row],[koniec mies]]=1,IF(cukier3[[#This Row],[ilosc pod koniec dnia]]&lt;5000,1,0),0)</f>
        <v>0</v>
      </c>
      <c r="J680">
        <f>IF(cukier3[[#This Row],[czy okupic]]=1,5000-cukier3[[#This Row],[ilosc pod koniec dnia]],0)</f>
        <v>0</v>
      </c>
      <c r="K680">
        <f>ROUNDUP(cukier3[[#This Row],[ile dokupic]],-3)</f>
        <v>0</v>
      </c>
      <c r="L680">
        <f>IF(cukier3[[#This Row],[zaokra]]&gt;=4000,1,0)</f>
        <v>0</v>
      </c>
    </row>
    <row r="681" spans="3:12" x14ac:dyDescent="0.25">
      <c r="C681">
        <f>MONTH(cukier3[[#This Row],[data]])</f>
        <v>4</v>
      </c>
      <c r="D681" s="1">
        <v>39552</v>
      </c>
      <c r="E681" s="2" t="s">
        <v>68</v>
      </c>
      <c r="F681">
        <v>126</v>
      </c>
      <c r="G681">
        <f>G680+K680-cukier3[[#This Row],[sprzedane kg cukru]]</f>
        <v>3792</v>
      </c>
      <c r="H681">
        <f t="shared" si="11"/>
        <v>0</v>
      </c>
      <c r="I681">
        <f>IF(cukier3[[#This Row],[koniec mies]]=1,IF(cukier3[[#This Row],[ilosc pod koniec dnia]]&lt;5000,1,0),0)</f>
        <v>0</v>
      </c>
      <c r="J681">
        <f>IF(cukier3[[#This Row],[czy okupic]]=1,5000-cukier3[[#This Row],[ilosc pod koniec dnia]],0)</f>
        <v>0</v>
      </c>
      <c r="K681">
        <f>ROUNDUP(cukier3[[#This Row],[ile dokupic]],-3)</f>
        <v>0</v>
      </c>
      <c r="L681">
        <f>IF(cukier3[[#This Row],[zaokra]]&gt;=4000,1,0)</f>
        <v>0</v>
      </c>
    </row>
    <row r="682" spans="3:12" x14ac:dyDescent="0.25">
      <c r="C682">
        <f>MONTH(cukier3[[#This Row],[data]])</f>
        <v>4</v>
      </c>
      <c r="D682" s="1">
        <v>39552</v>
      </c>
      <c r="E682" s="2" t="s">
        <v>20</v>
      </c>
      <c r="F682">
        <v>190</v>
      </c>
      <c r="G682">
        <f>G681+K681-cukier3[[#This Row],[sprzedane kg cukru]]</f>
        <v>3602</v>
      </c>
      <c r="H682">
        <f t="shared" si="11"/>
        <v>0</v>
      </c>
      <c r="I682">
        <f>IF(cukier3[[#This Row],[koniec mies]]=1,IF(cukier3[[#This Row],[ilosc pod koniec dnia]]&lt;5000,1,0),0)</f>
        <v>0</v>
      </c>
      <c r="J682">
        <f>IF(cukier3[[#This Row],[czy okupic]]=1,5000-cukier3[[#This Row],[ilosc pod koniec dnia]],0)</f>
        <v>0</v>
      </c>
      <c r="K682">
        <f>ROUNDUP(cukier3[[#This Row],[ile dokupic]],-3)</f>
        <v>0</v>
      </c>
      <c r="L682">
        <f>IF(cukier3[[#This Row],[zaokra]]&gt;=4000,1,0)</f>
        <v>0</v>
      </c>
    </row>
    <row r="683" spans="3:12" x14ac:dyDescent="0.25">
      <c r="C683">
        <f>MONTH(cukier3[[#This Row],[data]])</f>
        <v>4</v>
      </c>
      <c r="D683" s="1">
        <v>39553</v>
      </c>
      <c r="E683" s="2" t="s">
        <v>52</v>
      </c>
      <c r="F683">
        <v>358</v>
      </c>
      <c r="G683">
        <f>G682+K682-cukier3[[#This Row],[sprzedane kg cukru]]</f>
        <v>3244</v>
      </c>
      <c r="H683">
        <f t="shared" si="11"/>
        <v>0</v>
      </c>
      <c r="I683">
        <f>IF(cukier3[[#This Row],[koniec mies]]=1,IF(cukier3[[#This Row],[ilosc pod koniec dnia]]&lt;5000,1,0),0)</f>
        <v>0</v>
      </c>
      <c r="J683">
        <f>IF(cukier3[[#This Row],[czy okupic]]=1,5000-cukier3[[#This Row],[ilosc pod koniec dnia]],0)</f>
        <v>0</v>
      </c>
      <c r="K683">
        <f>ROUNDUP(cukier3[[#This Row],[ile dokupic]],-3)</f>
        <v>0</v>
      </c>
      <c r="L683">
        <f>IF(cukier3[[#This Row],[zaokra]]&gt;=4000,1,0)</f>
        <v>0</v>
      </c>
    </row>
    <row r="684" spans="3:12" x14ac:dyDescent="0.25">
      <c r="C684">
        <f>MONTH(cukier3[[#This Row],[data]])</f>
        <v>4</v>
      </c>
      <c r="D684" s="1">
        <v>39553</v>
      </c>
      <c r="E684" s="2" t="s">
        <v>41</v>
      </c>
      <c r="F684">
        <v>78</v>
      </c>
      <c r="G684">
        <f>G683+K683-cukier3[[#This Row],[sprzedane kg cukru]]</f>
        <v>3166</v>
      </c>
      <c r="H684">
        <f t="shared" si="11"/>
        <v>0</v>
      </c>
      <c r="I684">
        <f>IF(cukier3[[#This Row],[koniec mies]]=1,IF(cukier3[[#This Row],[ilosc pod koniec dnia]]&lt;5000,1,0),0)</f>
        <v>0</v>
      </c>
      <c r="J684">
        <f>IF(cukier3[[#This Row],[czy okupic]]=1,5000-cukier3[[#This Row],[ilosc pod koniec dnia]],0)</f>
        <v>0</v>
      </c>
      <c r="K684">
        <f>ROUNDUP(cukier3[[#This Row],[ile dokupic]],-3)</f>
        <v>0</v>
      </c>
      <c r="L684">
        <f>IF(cukier3[[#This Row],[zaokra]]&gt;=4000,1,0)</f>
        <v>0</v>
      </c>
    </row>
    <row r="685" spans="3:12" x14ac:dyDescent="0.25">
      <c r="C685">
        <f>MONTH(cukier3[[#This Row],[data]])</f>
        <v>4</v>
      </c>
      <c r="D685" s="1">
        <v>39553</v>
      </c>
      <c r="E685" s="2" t="s">
        <v>73</v>
      </c>
      <c r="F685">
        <v>129</v>
      </c>
      <c r="G685">
        <f>G684+K684-cukier3[[#This Row],[sprzedane kg cukru]]</f>
        <v>3037</v>
      </c>
      <c r="H685">
        <f t="shared" si="11"/>
        <v>0</v>
      </c>
      <c r="I685">
        <f>IF(cukier3[[#This Row],[koniec mies]]=1,IF(cukier3[[#This Row],[ilosc pod koniec dnia]]&lt;5000,1,0),0)</f>
        <v>0</v>
      </c>
      <c r="J685">
        <f>IF(cukier3[[#This Row],[czy okupic]]=1,5000-cukier3[[#This Row],[ilosc pod koniec dnia]],0)</f>
        <v>0</v>
      </c>
      <c r="K685">
        <f>ROUNDUP(cukier3[[#This Row],[ile dokupic]],-3)</f>
        <v>0</v>
      </c>
      <c r="L685">
        <f>IF(cukier3[[#This Row],[zaokra]]&gt;=4000,1,0)</f>
        <v>0</v>
      </c>
    </row>
    <row r="686" spans="3:12" x14ac:dyDescent="0.25">
      <c r="C686">
        <f>MONTH(cukier3[[#This Row],[data]])</f>
        <v>4</v>
      </c>
      <c r="D686" s="1">
        <v>39554</v>
      </c>
      <c r="E686" s="2" t="s">
        <v>16</v>
      </c>
      <c r="F686">
        <v>433</v>
      </c>
      <c r="G686">
        <f>G685+K685-cukier3[[#This Row],[sprzedane kg cukru]]</f>
        <v>2604</v>
      </c>
      <c r="H686">
        <f t="shared" si="11"/>
        <v>0</v>
      </c>
      <c r="I686">
        <f>IF(cukier3[[#This Row],[koniec mies]]=1,IF(cukier3[[#This Row],[ilosc pod koniec dnia]]&lt;5000,1,0),0)</f>
        <v>0</v>
      </c>
      <c r="J686">
        <f>IF(cukier3[[#This Row],[czy okupic]]=1,5000-cukier3[[#This Row],[ilosc pod koniec dnia]],0)</f>
        <v>0</v>
      </c>
      <c r="K686">
        <f>ROUNDUP(cukier3[[#This Row],[ile dokupic]],-3)</f>
        <v>0</v>
      </c>
      <c r="L686">
        <f>IF(cukier3[[#This Row],[zaokra]]&gt;=4000,1,0)</f>
        <v>0</v>
      </c>
    </row>
    <row r="687" spans="3:12" x14ac:dyDescent="0.25">
      <c r="C687">
        <f>MONTH(cukier3[[#This Row],[data]])</f>
        <v>4</v>
      </c>
      <c r="D687" s="1">
        <v>39555</v>
      </c>
      <c r="E687" s="2" t="s">
        <v>92</v>
      </c>
      <c r="F687">
        <v>18</v>
      </c>
      <c r="G687">
        <f>G686+K686-cukier3[[#This Row],[sprzedane kg cukru]]</f>
        <v>2586</v>
      </c>
      <c r="H687">
        <f t="shared" si="11"/>
        <v>0</v>
      </c>
      <c r="I687">
        <f>IF(cukier3[[#This Row],[koniec mies]]=1,IF(cukier3[[#This Row],[ilosc pod koniec dnia]]&lt;5000,1,0),0)</f>
        <v>0</v>
      </c>
      <c r="J687">
        <f>IF(cukier3[[#This Row],[czy okupic]]=1,5000-cukier3[[#This Row],[ilosc pod koniec dnia]],0)</f>
        <v>0</v>
      </c>
      <c r="K687">
        <f>ROUNDUP(cukier3[[#This Row],[ile dokupic]],-3)</f>
        <v>0</v>
      </c>
      <c r="L687">
        <f>IF(cukier3[[#This Row],[zaokra]]&gt;=4000,1,0)</f>
        <v>0</v>
      </c>
    </row>
    <row r="688" spans="3:12" x14ac:dyDescent="0.25">
      <c r="C688">
        <f>MONTH(cukier3[[#This Row],[data]])</f>
        <v>4</v>
      </c>
      <c r="D688" s="1">
        <v>39556</v>
      </c>
      <c r="E688" s="2" t="s">
        <v>82</v>
      </c>
      <c r="F688">
        <v>30</v>
      </c>
      <c r="G688">
        <f>G687+K687-cukier3[[#This Row],[sprzedane kg cukru]]</f>
        <v>2556</v>
      </c>
      <c r="H688">
        <f t="shared" si="11"/>
        <v>0</v>
      </c>
      <c r="I688">
        <f>IF(cukier3[[#This Row],[koniec mies]]=1,IF(cukier3[[#This Row],[ilosc pod koniec dnia]]&lt;5000,1,0),0)</f>
        <v>0</v>
      </c>
      <c r="J688">
        <f>IF(cukier3[[#This Row],[czy okupic]]=1,5000-cukier3[[#This Row],[ilosc pod koniec dnia]],0)</f>
        <v>0</v>
      </c>
      <c r="K688">
        <f>ROUNDUP(cukier3[[#This Row],[ile dokupic]],-3)</f>
        <v>0</v>
      </c>
      <c r="L688">
        <f>IF(cukier3[[#This Row],[zaokra]]&gt;=4000,1,0)</f>
        <v>0</v>
      </c>
    </row>
    <row r="689" spans="3:12" x14ac:dyDescent="0.25">
      <c r="C689">
        <f>MONTH(cukier3[[#This Row],[data]])</f>
        <v>4</v>
      </c>
      <c r="D689" s="1">
        <v>39557</v>
      </c>
      <c r="E689" s="2" t="s">
        <v>44</v>
      </c>
      <c r="F689">
        <v>18</v>
      </c>
      <c r="G689">
        <f>G688+K688-cukier3[[#This Row],[sprzedane kg cukru]]</f>
        <v>2538</v>
      </c>
      <c r="H689">
        <f t="shared" si="11"/>
        <v>0</v>
      </c>
      <c r="I689">
        <f>IF(cukier3[[#This Row],[koniec mies]]=1,IF(cukier3[[#This Row],[ilosc pod koniec dnia]]&lt;5000,1,0),0)</f>
        <v>0</v>
      </c>
      <c r="J689">
        <f>IF(cukier3[[#This Row],[czy okupic]]=1,5000-cukier3[[#This Row],[ilosc pod koniec dnia]],0)</f>
        <v>0</v>
      </c>
      <c r="K689">
        <f>ROUNDUP(cukier3[[#This Row],[ile dokupic]],-3)</f>
        <v>0</v>
      </c>
      <c r="L689">
        <f>IF(cukier3[[#This Row],[zaokra]]&gt;=4000,1,0)</f>
        <v>0</v>
      </c>
    </row>
    <row r="690" spans="3:12" x14ac:dyDescent="0.25">
      <c r="C690">
        <f>MONTH(cukier3[[#This Row],[data]])</f>
        <v>4</v>
      </c>
      <c r="D690" s="1">
        <v>39558</v>
      </c>
      <c r="E690" s="2" t="s">
        <v>68</v>
      </c>
      <c r="F690">
        <v>146</v>
      </c>
      <c r="G690">
        <f>G689+K689-cukier3[[#This Row],[sprzedane kg cukru]]</f>
        <v>2392</v>
      </c>
      <c r="H690">
        <f t="shared" si="11"/>
        <v>0</v>
      </c>
      <c r="I690">
        <f>IF(cukier3[[#This Row],[koniec mies]]=1,IF(cukier3[[#This Row],[ilosc pod koniec dnia]]&lt;5000,1,0),0)</f>
        <v>0</v>
      </c>
      <c r="J690">
        <f>IF(cukier3[[#This Row],[czy okupic]]=1,5000-cukier3[[#This Row],[ilosc pod koniec dnia]],0)</f>
        <v>0</v>
      </c>
      <c r="K690">
        <f>ROUNDUP(cukier3[[#This Row],[ile dokupic]],-3)</f>
        <v>0</v>
      </c>
      <c r="L690">
        <f>IF(cukier3[[#This Row],[zaokra]]&gt;=4000,1,0)</f>
        <v>0</v>
      </c>
    </row>
    <row r="691" spans="3:12" x14ac:dyDescent="0.25">
      <c r="C691">
        <f>MONTH(cukier3[[#This Row],[data]])</f>
        <v>4</v>
      </c>
      <c r="D691" s="1">
        <v>39558</v>
      </c>
      <c r="E691" s="2" t="s">
        <v>164</v>
      </c>
      <c r="F691">
        <v>19</v>
      </c>
      <c r="G691">
        <f>G690+K690-cukier3[[#This Row],[sprzedane kg cukru]]</f>
        <v>2373</v>
      </c>
      <c r="H691">
        <f t="shared" si="11"/>
        <v>0</v>
      </c>
      <c r="I691">
        <f>IF(cukier3[[#This Row],[koniec mies]]=1,IF(cukier3[[#This Row],[ilosc pod koniec dnia]]&lt;5000,1,0),0)</f>
        <v>0</v>
      </c>
      <c r="J691">
        <f>IF(cukier3[[#This Row],[czy okupic]]=1,5000-cukier3[[#This Row],[ilosc pod koniec dnia]],0)</f>
        <v>0</v>
      </c>
      <c r="K691">
        <f>ROUNDUP(cukier3[[#This Row],[ile dokupic]],-3)</f>
        <v>0</v>
      </c>
      <c r="L691">
        <f>IF(cukier3[[#This Row],[zaokra]]&gt;=4000,1,0)</f>
        <v>0</v>
      </c>
    </row>
    <row r="692" spans="3:12" x14ac:dyDescent="0.25">
      <c r="C692">
        <f>MONTH(cukier3[[#This Row],[data]])</f>
        <v>4</v>
      </c>
      <c r="D692" s="1">
        <v>39559</v>
      </c>
      <c r="E692" s="2" t="s">
        <v>25</v>
      </c>
      <c r="F692">
        <v>170</v>
      </c>
      <c r="G692">
        <f>G691+K691-cukier3[[#This Row],[sprzedane kg cukru]]</f>
        <v>2203</v>
      </c>
      <c r="H692">
        <f t="shared" si="11"/>
        <v>0</v>
      </c>
      <c r="I692">
        <f>IF(cukier3[[#This Row],[koniec mies]]=1,IF(cukier3[[#This Row],[ilosc pod koniec dnia]]&lt;5000,1,0),0)</f>
        <v>0</v>
      </c>
      <c r="J692">
        <f>IF(cukier3[[#This Row],[czy okupic]]=1,5000-cukier3[[#This Row],[ilosc pod koniec dnia]],0)</f>
        <v>0</v>
      </c>
      <c r="K692">
        <f>ROUNDUP(cukier3[[#This Row],[ile dokupic]],-3)</f>
        <v>0</v>
      </c>
      <c r="L692">
        <f>IF(cukier3[[#This Row],[zaokra]]&gt;=4000,1,0)</f>
        <v>0</v>
      </c>
    </row>
    <row r="693" spans="3:12" x14ac:dyDescent="0.25">
      <c r="C693">
        <f>MONTH(cukier3[[#This Row],[data]])</f>
        <v>4</v>
      </c>
      <c r="D693" s="1">
        <v>39561</v>
      </c>
      <c r="E693" s="2" t="s">
        <v>7</v>
      </c>
      <c r="F693">
        <v>428</v>
      </c>
      <c r="G693">
        <f>G692+K692-cukier3[[#This Row],[sprzedane kg cukru]]</f>
        <v>1775</v>
      </c>
      <c r="H693">
        <f t="shared" si="11"/>
        <v>0</v>
      </c>
      <c r="I693">
        <f>IF(cukier3[[#This Row],[koniec mies]]=1,IF(cukier3[[#This Row],[ilosc pod koniec dnia]]&lt;5000,1,0),0)</f>
        <v>0</v>
      </c>
      <c r="J693">
        <f>IF(cukier3[[#This Row],[czy okupic]]=1,5000-cukier3[[#This Row],[ilosc pod koniec dnia]],0)</f>
        <v>0</v>
      </c>
      <c r="K693">
        <f>ROUNDUP(cukier3[[#This Row],[ile dokupic]],-3)</f>
        <v>0</v>
      </c>
      <c r="L693">
        <f>IF(cukier3[[#This Row],[zaokra]]&gt;=4000,1,0)</f>
        <v>0</v>
      </c>
    </row>
    <row r="694" spans="3:12" x14ac:dyDescent="0.25">
      <c r="C694">
        <f>MONTH(cukier3[[#This Row],[data]])</f>
        <v>4</v>
      </c>
      <c r="D694" s="1">
        <v>39563</v>
      </c>
      <c r="E694" s="2" t="s">
        <v>52</v>
      </c>
      <c r="F694">
        <v>129</v>
      </c>
      <c r="G694">
        <f>G693+K693-cukier3[[#This Row],[sprzedane kg cukru]]</f>
        <v>1646</v>
      </c>
      <c r="H694">
        <f t="shared" si="11"/>
        <v>0</v>
      </c>
      <c r="I694">
        <f>IF(cukier3[[#This Row],[koniec mies]]=1,IF(cukier3[[#This Row],[ilosc pod koniec dnia]]&lt;5000,1,0),0)</f>
        <v>0</v>
      </c>
      <c r="J694">
        <f>IF(cukier3[[#This Row],[czy okupic]]=1,5000-cukier3[[#This Row],[ilosc pod koniec dnia]],0)</f>
        <v>0</v>
      </c>
      <c r="K694">
        <f>ROUNDUP(cukier3[[#This Row],[ile dokupic]],-3)</f>
        <v>0</v>
      </c>
      <c r="L694">
        <f>IF(cukier3[[#This Row],[zaokra]]&gt;=4000,1,0)</f>
        <v>0</v>
      </c>
    </row>
    <row r="695" spans="3:12" x14ac:dyDescent="0.25">
      <c r="C695">
        <f>MONTH(cukier3[[#This Row],[data]])</f>
        <v>4</v>
      </c>
      <c r="D695" s="1">
        <v>39564</v>
      </c>
      <c r="E695" s="2" t="s">
        <v>19</v>
      </c>
      <c r="F695">
        <v>304</v>
      </c>
      <c r="G695">
        <f>G694+K694-cukier3[[#This Row],[sprzedane kg cukru]]</f>
        <v>1342</v>
      </c>
      <c r="H695">
        <f t="shared" si="11"/>
        <v>0</v>
      </c>
      <c r="I695">
        <f>IF(cukier3[[#This Row],[koniec mies]]=1,IF(cukier3[[#This Row],[ilosc pod koniec dnia]]&lt;5000,1,0),0)</f>
        <v>0</v>
      </c>
      <c r="J695">
        <f>IF(cukier3[[#This Row],[czy okupic]]=1,5000-cukier3[[#This Row],[ilosc pod koniec dnia]],0)</f>
        <v>0</v>
      </c>
      <c r="K695">
        <f>ROUNDUP(cukier3[[#This Row],[ile dokupic]],-3)</f>
        <v>0</v>
      </c>
      <c r="L695">
        <f>IF(cukier3[[#This Row],[zaokra]]&gt;=4000,1,0)</f>
        <v>0</v>
      </c>
    </row>
    <row r="696" spans="3:12" x14ac:dyDescent="0.25">
      <c r="C696">
        <f>MONTH(cukier3[[#This Row],[data]])</f>
        <v>4</v>
      </c>
      <c r="D696" s="1">
        <v>39568</v>
      </c>
      <c r="E696" s="2" t="s">
        <v>153</v>
      </c>
      <c r="F696">
        <v>15</v>
      </c>
      <c r="G696">
        <f>G695+K695-cukier3[[#This Row],[sprzedane kg cukru]]</f>
        <v>1327</v>
      </c>
      <c r="H696">
        <f t="shared" si="11"/>
        <v>1</v>
      </c>
      <c r="I696">
        <f>IF(cukier3[[#This Row],[koniec mies]]=1,IF(cukier3[[#This Row],[ilosc pod koniec dnia]]&lt;5000,1,0),0)</f>
        <v>1</v>
      </c>
      <c r="J696">
        <f>IF(cukier3[[#This Row],[czy okupic]]=1,5000-cukier3[[#This Row],[ilosc pod koniec dnia]],0)</f>
        <v>3673</v>
      </c>
      <c r="K696">
        <f>ROUNDUP(cukier3[[#This Row],[ile dokupic]],-3)</f>
        <v>4000</v>
      </c>
      <c r="L696">
        <f>IF(cukier3[[#This Row],[zaokra]]&gt;=4000,1,0)</f>
        <v>1</v>
      </c>
    </row>
    <row r="697" spans="3:12" x14ac:dyDescent="0.25">
      <c r="C697">
        <f>MONTH(cukier3[[#This Row],[data]])</f>
        <v>5</v>
      </c>
      <c r="D697" s="1">
        <v>39569</v>
      </c>
      <c r="E697" s="2" t="s">
        <v>168</v>
      </c>
      <c r="F697">
        <v>14</v>
      </c>
      <c r="G697">
        <f>G696+K696-cukier3[[#This Row],[sprzedane kg cukru]]</f>
        <v>5313</v>
      </c>
      <c r="H697">
        <f t="shared" si="11"/>
        <v>0</v>
      </c>
      <c r="I697">
        <f>IF(cukier3[[#This Row],[koniec mies]]=1,IF(cukier3[[#This Row],[ilosc pod koniec dnia]]&lt;5000,1,0),0)</f>
        <v>0</v>
      </c>
      <c r="J697">
        <f>IF(cukier3[[#This Row],[czy okupic]]=1,5000-cukier3[[#This Row],[ilosc pod koniec dnia]],0)</f>
        <v>0</v>
      </c>
      <c r="K697">
        <f>ROUNDUP(cukier3[[#This Row],[ile dokupic]],-3)</f>
        <v>0</v>
      </c>
      <c r="L697">
        <f>IF(cukier3[[#This Row],[zaokra]]&gt;=4000,1,0)</f>
        <v>0</v>
      </c>
    </row>
    <row r="698" spans="3:12" x14ac:dyDescent="0.25">
      <c r="C698">
        <f>MONTH(cukier3[[#This Row],[data]])</f>
        <v>5</v>
      </c>
      <c r="D698" s="1">
        <v>39571</v>
      </c>
      <c r="E698" s="2" t="s">
        <v>16</v>
      </c>
      <c r="F698">
        <v>320</v>
      </c>
      <c r="G698">
        <f>G697+K697-cukier3[[#This Row],[sprzedane kg cukru]]</f>
        <v>4993</v>
      </c>
      <c r="H698">
        <f t="shared" si="11"/>
        <v>0</v>
      </c>
      <c r="I698">
        <f>IF(cukier3[[#This Row],[koniec mies]]=1,IF(cukier3[[#This Row],[ilosc pod koniec dnia]]&lt;5000,1,0),0)</f>
        <v>0</v>
      </c>
      <c r="J698">
        <f>IF(cukier3[[#This Row],[czy okupic]]=1,5000-cukier3[[#This Row],[ilosc pod koniec dnia]],0)</f>
        <v>0</v>
      </c>
      <c r="K698">
        <f>ROUNDUP(cukier3[[#This Row],[ile dokupic]],-3)</f>
        <v>0</v>
      </c>
      <c r="L698">
        <f>IF(cukier3[[#This Row],[zaokra]]&gt;=4000,1,0)</f>
        <v>0</v>
      </c>
    </row>
    <row r="699" spans="3:12" x14ac:dyDescent="0.25">
      <c r="C699">
        <f>MONTH(cukier3[[#This Row],[data]])</f>
        <v>5</v>
      </c>
      <c r="D699" s="1">
        <v>39572</v>
      </c>
      <c r="E699" s="2" t="s">
        <v>57</v>
      </c>
      <c r="F699">
        <v>44</v>
      </c>
      <c r="G699">
        <f>G698+K698-cukier3[[#This Row],[sprzedane kg cukru]]</f>
        <v>4949</v>
      </c>
      <c r="H699">
        <f t="shared" si="11"/>
        <v>0</v>
      </c>
      <c r="I699">
        <f>IF(cukier3[[#This Row],[koniec mies]]=1,IF(cukier3[[#This Row],[ilosc pod koniec dnia]]&lt;5000,1,0),0)</f>
        <v>0</v>
      </c>
      <c r="J699">
        <f>IF(cukier3[[#This Row],[czy okupic]]=1,5000-cukier3[[#This Row],[ilosc pod koniec dnia]],0)</f>
        <v>0</v>
      </c>
      <c r="K699">
        <f>ROUNDUP(cukier3[[#This Row],[ile dokupic]],-3)</f>
        <v>0</v>
      </c>
      <c r="L699">
        <f>IF(cukier3[[#This Row],[zaokra]]&gt;=4000,1,0)</f>
        <v>0</v>
      </c>
    </row>
    <row r="700" spans="3:12" x14ac:dyDescent="0.25">
      <c r="C700">
        <f>MONTH(cukier3[[#This Row],[data]])</f>
        <v>5</v>
      </c>
      <c r="D700" s="1">
        <v>39573</v>
      </c>
      <c r="E700" s="2" t="s">
        <v>12</v>
      </c>
      <c r="F700">
        <v>71</v>
      </c>
      <c r="G700">
        <f>G699+K699-cukier3[[#This Row],[sprzedane kg cukru]]</f>
        <v>4878</v>
      </c>
      <c r="H700">
        <f t="shared" si="11"/>
        <v>0</v>
      </c>
      <c r="I700">
        <f>IF(cukier3[[#This Row],[koniec mies]]=1,IF(cukier3[[#This Row],[ilosc pod koniec dnia]]&lt;5000,1,0),0)</f>
        <v>0</v>
      </c>
      <c r="J700">
        <f>IF(cukier3[[#This Row],[czy okupic]]=1,5000-cukier3[[#This Row],[ilosc pod koniec dnia]],0)</f>
        <v>0</v>
      </c>
      <c r="K700">
        <f>ROUNDUP(cukier3[[#This Row],[ile dokupic]],-3)</f>
        <v>0</v>
      </c>
      <c r="L700">
        <f>IF(cukier3[[#This Row],[zaokra]]&gt;=4000,1,0)</f>
        <v>0</v>
      </c>
    </row>
    <row r="701" spans="3:12" x14ac:dyDescent="0.25">
      <c r="C701">
        <f>MONTH(cukier3[[#This Row],[data]])</f>
        <v>5</v>
      </c>
      <c r="D701" s="1">
        <v>39573</v>
      </c>
      <c r="E701" s="2" t="s">
        <v>74</v>
      </c>
      <c r="F701">
        <v>8</v>
      </c>
      <c r="G701">
        <f>G700+K700-cukier3[[#This Row],[sprzedane kg cukru]]</f>
        <v>4870</v>
      </c>
      <c r="H701">
        <f t="shared" si="11"/>
        <v>0</v>
      </c>
      <c r="I701">
        <f>IF(cukier3[[#This Row],[koniec mies]]=1,IF(cukier3[[#This Row],[ilosc pod koniec dnia]]&lt;5000,1,0),0)</f>
        <v>0</v>
      </c>
      <c r="J701">
        <f>IF(cukier3[[#This Row],[czy okupic]]=1,5000-cukier3[[#This Row],[ilosc pod koniec dnia]],0)</f>
        <v>0</v>
      </c>
      <c r="K701">
        <f>ROUNDUP(cukier3[[#This Row],[ile dokupic]],-3)</f>
        <v>0</v>
      </c>
      <c r="L701">
        <f>IF(cukier3[[#This Row],[zaokra]]&gt;=4000,1,0)</f>
        <v>0</v>
      </c>
    </row>
    <row r="702" spans="3:12" x14ac:dyDescent="0.25">
      <c r="C702">
        <f>MONTH(cukier3[[#This Row],[data]])</f>
        <v>5</v>
      </c>
      <c r="D702" s="1">
        <v>39577</v>
      </c>
      <c r="E702" s="2" t="s">
        <v>11</v>
      </c>
      <c r="F702">
        <v>444</v>
      </c>
      <c r="G702">
        <f>G701+K701-cukier3[[#This Row],[sprzedane kg cukru]]</f>
        <v>4426</v>
      </c>
      <c r="H702">
        <f t="shared" si="11"/>
        <v>0</v>
      </c>
      <c r="I702">
        <f>IF(cukier3[[#This Row],[koniec mies]]=1,IF(cukier3[[#This Row],[ilosc pod koniec dnia]]&lt;5000,1,0),0)</f>
        <v>0</v>
      </c>
      <c r="J702">
        <f>IF(cukier3[[#This Row],[czy okupic]]=1,5000-cukier3[[#This Row],[ilosc pod koniec dnia]],0)</f>
        <v>0</v>
      </c>
      <c r="K702">
        <f>ROUNDUP(cukier3[[#This Row],[ile dokupic]],-3)</f>
        <v>0</v>
      </c>
      <c r="L702">
        <f>IF(cukier3[[#This Row],[zaokra]]&gt;=4000,1,0)</f>
        <v>0</v>
      </c>
    </row>
    <row r="703" spans="3:12" x14ac:dyDescent="0.25">
      <c r="C703">
        <f>MONTH(cukier3[[#This Row],[data]])</f>
        <v>5</v>
      </c>
      <c r="D703" s="1">
        <v>39577</v>
      </c>
      <c r="E703" s="2" t="s">
        <v>85</v>
      </c>
      <c r="F703">
        <v>1</v>
      </c>
      <c r="G703">
        <f>G702+K702-cukier3[[#This Row],[sprzedane kg cukru]]</f>
        <v>4425</v>
      </c>
      <c r="H703">
        <f t="shared" si="11"/>
        <v>0</v>
      </c>
      <c r="I703">
        <f>IF(cukier3[[#This Row],[koniec mies]]=1,IF(cukier3[[#This Row],[ilosc pod koniec dnia]]&lt;5000,1,0),0)</f>
        <v>0</v>
      </c>
      <c r="J703">
        <f>IF(cukier3[[#This Row],[czy okupic]]=1,5000-cukier3[[#This Row],[ilosc pod koniec dnia]],0)</f>
        <v>0</v>
      </c>
      <c r="K703">
        <f>ROUNDUP(cukier3[[#This Row],[ile dokupic]],-3)</f>
        <v>0</v>
      </c>
      <c r="L703">
        <f>IF(cukier3[[#This Row],[zaokra]]&gt;=4000,1,0)</f>
        <v>0</v>
      </c>
    </row>
    <row r="704" spans="3:12" x14ac:dyDescent="0.25">
      <c r="C704">
        <f>MONTH(cukier3[[#This Row],[data]])</f>
        <v>5</v>
      </c>
      <c r="D704" s="1">
        <v>39579</v>
      </c>
      <c r="E704" s="2" t="s">
        <v>68</v>
      </c>
      <c r="F704">
        <v>102</v>
      </c>
      <c r="G704">
        <f>G703+K703-cukier3[[#This Row],[sprzedane kg cukru]]</f>
        <v>4323</v>
      </c>
      <c r="H704">
        <f t="shared" si="11"/>
        <v>0</v>
      </c>
      <c r="I704">
        <f>IF(cukier3[[#This Row],[koniec mies]]=1,IF(cukier3[[#This Row],[ilosc pod koniec dnia]]&lt;5000,1,0),0)</f>
        <v>0</v>
      </c>
      <c r="J704">
        <f>IF(cukier3[[#This Row],[czy okupic]]=1,5000-cukier3[[#This Row],[ilosc pod koniec dnia]],0)</f>
        <v>0</v>
      </c>
      <c r="K704">
        <f>ROUNDUP(cukier3[[#This Row],[ile dokupic]],-3)</f>
        <v>0</v>
      </c>
      <c r="L704">
        <f>IF(cukier3[[#This Row],[zaokra]]&gt;=4000,1,0)</f>
        <v>0</v>
      </c>
    </row>
    <row r="705" spans="3:12" x14ac:dyDescent="0.25">
      <c r="C705">
        <f>MONTH(cukier3[[#This Row],[data]])</f>
        <v>5</v>
      </c>
      <c r="D705" s="1">
        <v>39579</v>
      </c>
      <c r="E705" s="2" t="s">
        <v>28</v>
      </c>
      <c r="F705">
        <v>181</v>
      </c>
      <c r="G705">
        <f>G704+K704-cukier3[[#This Row],[sprzedane kg cukru]]</f>
        <v>4142</v>
      </c>
      <c r="H705">
        <f t="shared" si="11"/>
        <v>0</v>
      </c>
      <c r="I705">
        <f>IF(cukier3[[#This Row],[koniec mies]]=1,IF(cukier3[[#This Row],[ilosc pod koniec dnia]]&lt;5000,1,0),0)</f>
        <v>0</v>
      </c>
      <c r="J705">
        <f>IF(cukier3[[#This Row],[czy okupic]]=1,5000-cukier3[[#This Row],[ilosc pod koniec dnia]],0)</f>
        <v>0</v>
      </c>
      <c r="K705">
        <f>ROUNDUP(cukier3[[#This Row],[ile dokupic]],-3)</f>
        <v>0</v>
      </c>
      <c r="L705">
        <f>IF(cukier3[[#This Row],[zaokra]]&gt;=4000,1,0)</f>
        <v>0</v>
      </c>
    </row>
    <row r="706" spans="3:12" x14ac:dyDescent="0.25">
      <c r="C706">
        <f>MONTH(cukier3[[#This Row],[data]])</f>
        <v>5</v>
      </c>
      <c r="D706" s="1">
        <v>39579</v>
      </c>
      <c r="E706" s="2" t="s">
        <v>54</v>
      </c>
      <c r="F706">
        <v>82</v>
      </c>
      <c r="G706">
        <f>G705+K705-cukier3[[#This Row],[sprzedane kg cukru]]</f>
        <v>4060</v>
      </c>
      <c r="H706">
        <f t="shared" si="11"/>
        <v>0</v>
      </c>
      <c r="I706">
        <f>IF(cukier3[[#This Row],[koniec mies]]=1,IF(cukier3[[#This Row],[ilosc pod koniec dnia]]&lt;5000,1,0),0)</f>
        <v>0</v>
      </c>
      <c r="J706">
        <f>IF(cukier3[[#This Row],[czy okupic]]=1,5000-cukier3[[#This Row],[ilosc pod koniec dnia]],0)</f>
        <v>0</v>
      </c>
      <c r="K706">
        <f>ROUNDUP(cukier3[[#This Row],[ile dokupic]],-3)</f>
        <v>0</v>
      </c>
      <c r="L706">
        <f>IF(cukier3[[#This Row],[zaokra]]&gt;=4000,1,0)</f>
        <v>0</v>
      </c>
    </row>
    <row r="707" spans="3:12" x14ac:dyDescent="0.25">
      <c r="C707">
        <f>MONTH(cukier3[[#This Row],[data]])</f>
        <v>5</v>
      </c>
      <c r="D707" s="1">
        <v>39582</v>
      </c>
      <c r="E707" s="2" t="s">
        <v>169</v>
      </c>
      <c r="F707">
        <v>19</v>
      </c>
      <c r="G707">
        <f>G706+K706-cukier3[[#This Row],[sprzedane kg cukru]]</f>
        <v>4041</v>
      </c>
      <c r="H707">
        <f t="shared" si="11"/>
        <v>0</v>
      </c>
      <c r="I707">
        <f>IF(cukier3[[#This Row],[koniec mies]]=1,IF(cukier3[[#This Row],[ilosc pod koniec dnia]]&lt;5000,1,0),0)</f>
        <v>0</v>
      </c>
      <c r="J707">
        <f>IF(cukier3[[#This Row],[czy okupic]]=1,5000-cukier3[[#This Row],[ilosc pod koniec dnia]],0)</f>
        <v>0</v>
      </c>
      <c r="K707">
        <f>ROUNDUP(cukier3[[#This Row],[ile dokupic]],-3)</f>
        <v>0</v>
      </c>
      <c r="L707">
        <f>IF(cukier3[[#This Row],[zaokra]]&gt;=4000,1,0)</f>
        <v>0</v>
      </c>
    </row>
    <row r="708" spans="3:12" x14ac:dyDescent="0.25">
      <c r="C708">
        <f>MONTH(cukier3[[#This Row],[data]])</f>
        <v>5</v>
      </c>
      <c r="D708" s="1">
        <v>39582</v>
      </c>
      <c r="E708" s="2" t="s">
        <v>19</v>
      </c>
      <c r="F708">
        <v>245</v>
      </c>
      <c r="G708">
        <f>G707+K707-cukier3[[#This Row],[sprzedane kg cukru]]</f>
        <v>3796</v>
      </c>
      <c r="H708">
        <f t="shared" si="11"/>
        <v>0</v>
      </c>
      <c r="I708">
        <f>IF(cukier3[[#This Row],[koniec mies]]=1,IF(cukier3[[#This Row],[ilosc pod koniec dnia]]&lt;5000,1,0),0)</f>
        <v>0</v>
      </c>
      <c r="J708">
        <f>IF(cukier3[[#This Row],[czy okupic]]=1,5000-cukier3[[#This Row],[ilosc pod koniec dnia]],0)</f>
        <v>0</v>
      </c>
      <c r="K708">
        <f>ROUNDUP(cukier3[[#This Row],[ile dokupic]],-3)</f>
        <v>0</v>
      </c>
      <c r="L708">
        <f>IF(cukier3[[#This Row],[zaokra]]&gt;=4000,1,0)</f>
        <v>0</v>
      </c>
    </row>
    <row r="709" spans="3:12" x14ac:dyDescent="0.25">
      <c r="C709">
        <f>MONTH(cukier3[[#This Row],[data]])</f>
        <v>5</v>
      </c>
      <c r="D709" s="1">
        <v>39584</v>
      </c>
      <c r="E709" s="2" t="s">
        <v>104</v>
      </c>
      <c r="F709">
        <v>431</v>
      </c>
      <c r="G709">
        <f>G708+K708-cukier3[[#This Row],[sprzedane kg cukru]]</f>
        <v>3365</v>
      </c>
      <c r="H709">
        <f t="shared" si="11"/>
        <v>0</v>
      </c>
      <c r="I709">
        <f>IF(cukier3[[#This Row],[koniec mies]]=1,IF(cukier3[[#This Row],[ilosc pod koniec dnia]]&lt;5000,1,0),0)</f>
        <v>0</v>
      </c>
      <c r="J709">
        <f>IF(cukier3[[#This Row],[czy okupic]]=1,5000-cukier3[[#This Row],[ilosc pod koniec dnia]],0)</f>
        <v>0</v>
      </c>
      <c r="K709">
        <f>ROUNDUP(cukier3[[#This Row],[ile dokupic]],-3)</f>
        <v>0</v>
      </c>
      <c r="L709">
        <f>IF(cukier3[[#This Row],[zaokra]]&gt;=4000,1,0)</f>
        <v>0</v>
      </c>
    </row>
    <row r="710" spans="3:12" x14ac:dyDescent="0.25">
      <c r="C710">
        <f>MONTH(cukier3[[#This Row],[data]])</f>
        <v>5</v>
      </c>
      <c r="D710" s="1">
        <v>39584</v>
      </c>
      <c r="E710" s="2" t="s">
        <v>9</v>
      </c>
      <c r="F710">
        <v>252</v>
      </c>
      <c r="G710">
        <f>G709+K709-cukier3[[#This Row],[sprzedane kg cukru]]</f>
        <v>3113</v>
      </c>
      <c r="H710">
        <f t="shared" si="11"/>
        <v>0</v>
      </c>
      <c r="I710">
        <f>IF(cukier3[[#This Row],[koniec mies]]=1,IF(cukier3[[#This Row],[ilosc pod koniec dnia]]&lt;5000,1,0),0)</f>
        <v>0</v>
      </c>
      <c r="J710">
        <f>IF(cukier3[[#This Row],[czy okupic]]=1,5000-cukier3[[#This Row],[ilosc pod koniec dnia]],0)</f>
        <v>0</v>
      </c>
      <c r="K710">
        <f>ROUNDUP(cukier3[[#This Row],[ile dokupic]],-3)</f>
        <v>0</v>
      </c>
      <c r="L710">
        <f>IF(cukier3[[#This Row],[zaokra]]&gt;=4000,1,0)</f>
        <v>0</v>
      </c>
    </row>
    <row r="711" spans="3:12" x14ac:dyDescent="0.25">
      <c r="C711">
        <f>MONTH(cukier3[[#This Row],[data]])</f>
        <v>5</v>
      </c>
      <c r="D711" s="1">
        <v>39585</v>
      </c>
      <c r="E711" s="2" t="s">
        <v>64</v>
      </c>
      <c r="F711">
        <v>2</v>
      </c>
      <c r="G711">
        <f>G710+K710-cukier3[[#This Row],[sprzedane kg cukru]]</f>
        <v>3111</v>
      </c>
      <c r="H711">
        <f t="shared" si="11"/>
        <v>0</v>
      </c>
      <c r="I711">
        <f>IF(cukier3[[#This Row],[koniec mies]]=1,IF(cukier3[[#This Row],[ilosc pod koniec dnia]]&lt;5000,1,0),0)</f>
        <v>0</v>
      </c>
      <c r="J711">
        <f>IF(cukier3[[#This Row],[czy okupic]]=1,5000-cukier3[[#This Row],[ilosc pod koniec dnia]],0)</f>
        <v>0</v>
      </c>
      <c r="K711">
        <f>ROUNDUP(cukier3[[#This Row],[ile dokupic]],-3)</f>
        <v>0</v>
      </c>
      <c r="L711">
        <f>IF(cukier3[[#This Row],[zaokra]]&gt;=4000,1,0)</f>
        <v>0</v>
      </c>
    </row>
    <row r="712" spans="3:12" x14ac:dyDescent="0.25">
      <c r="C712">
        <f>MONTH(cukier3[[#This Row],[data]])</f>
        <v>5</v>
      </c>
      <c r="D712" s="1">
        <v>39586</v>
      </c>
      <c r="E712" s="2" t="s">
        <v>8</v>
      </c>
      <c r="F712">
        <v>52</v>
      </c>
      <c r="G712">
        <f>G711+K711-cukier3[[#This Row],[sprzedane kg cukru]]</f>
        <v>3059</v>
      </c>
      <c r="H712">
        <f t="shared" si="11"/>
        <v>0</v>
      </c>
      <c r="I712">
        <f>IF(cukier3[[#This Row],[koniec mies]]=1,IF(cukier3[[#This Row],[ilosc pod koniec dnia]]&lt;5000,1,0),0)</f>
        <v>0</v>
      </c>
      <c r="J712">
        <f>IF(cukier3[[#This Row],[czy okupic]]=1,5000-cukier3[[#This Row],[ilosc pod koniec dnia]],0)</f>
        <v>0</v>
      </c>
      <c r="K712">
        <f>ROUNDUP(cukier3[[#This Row],[ile dokupic]],-3)</f>
        <v>0</v>
      </c>
      <c r="L712">
        <f>IF(cukier3[[#This Row],[zaokra]]&gt;=4000,1,0)</f>
        <v>0</v>
      </c>
    </row>
    <row r="713" spans="3:12" x14ac:dyDescent="0.25">
      <c r="C713">
        <f>MONTH(cukier3[[#This Row],[data]])</f>
        <v>5</v>
      </c>
      <c r="D713" s="1">
        <v>39587</v>
      </c>
      <c r="E713" s="2" t="s">
        <v>25</v>
      </c>
      <c r="F713">
        <v>54</v>
      </c>
      <c r="G713">
        <f>G712+K712-cukier3[[#This Row],[sprzedane kg cukru]]</f>
        <v>3005</v>
      </c>
      <c r="H713">
        <f t="shared" si="11"/>
        <v>0</v>
      </c>
      <c r="I713">
        <f>IF(cukier3[[#This Row],[koniec mies]]=1,IF(cukier3[[#This Row],[ilosc pod koniec dnia]]&lt;5000,1,0),0)</f>
        <v>0</v>
      </c>
      <c r="J713">
        <f>IF(cukier3[[#This Row],[czy okupic]]=1,5000-cukier3[[#This Row],[ilosc pod koniec dnia]],0)</f>
        <v>0</v>
      </c>
      <c r="K713">
        <f>ROUNDUP(cukier3[[#This Row],[ile dokupic]],-3)</f>
        <v>0</v>
      </c>
      <c r="L713">
        <f>IF(cukier3[[#This Row],[zaokra]]&gt;=4000,1,0)</f>
        <v>0</v>
      </c>
    </row>
    <row r="714" spans="3:12" x14ac:dyDescent="0.25">
      <c r="C714">
        <f>MONTH(cukier3[[#This Row],[data]])</f>
        <v>5</v>
      </c>
      <c r="D714" s="1">
        <v>39587</v>
      </c>
      <c r="E714" s="2" t="s">
        <v>61</v>
      </c>
      <c r="F714">
        <v>4</v>
      </c>
      <c r="G714">
        <f>G713+K713-cukier3[[#This Row],[sprzedane kg cukru]]</f>
        <v>3001</v>
      </c>
      <c r="H714">
        <f t="shared" si="11"/>
        <v>0</v>
      </c>
      <c r="I714">
        <f>IF(cukier3[[#This Row],[koniec mies]]=1,IF(cukier3[[#This Row],[ilosc pod koniec dnia]]&lt;5000,1,0),0)</f>
        <v>0</v>
      </c>
      <c r="J714">
        <f>IF(cukier3[[#This Row],[czy okupic]]=1,5000-cukier3[[#This Row],[ilosc pod koniec dnia]],0)</f>
        <v>0</v>
      </c>
      <c r="K714">
        <f>ROUNDUP(cukier3[[#This Row],[ile dokupic]],-3)</f>
        <v>0</v>
      </c>
      <c r="L714">
        <f>IF(cukier3[[#This Row],[zaokra]]&gt;=4000,1,0)</f>
        <v>0</v>
      </c>
    </row>
    <row r="715" spans="3:12" x14ac:dyDescent="0.25">
      <c r="C715">
        <f>MONTH(cukier3[[#This Row],[data]])</f>
        <v>5</v>
      </c>
      <c r="D715" s="1">
        <v>39587</v>
      </c>
      <c r="E715" s="2" t="s">
        <v>63</v>
      </c>
      <c r="F715">
        <v>88</v>
      </c>
      <c r="G715">
        <f>G714+K714-cukier3[[#This Row],[sprzedane kg cukru]]</f>
        <v>2913</v>
      </c>
      <c r="H715">
        <f t="shared" si="11"/>
        <v>0</v>
      </c>
      <c r="I715">
        <f>IF(cukier3[[#This Row],[koniec mies]]=1,IF(cukier3[[#This Row],[ilosc pod koniec dnia]]&lt;5000,1,0),0)</f>
        <v>0</v>
      </c>
      <c r="J715">
        <f>IF(cukier3[[#This Row],[czy okupic]]=1,5000-cukier3[[#This Row],[ilosc pod koniec dnia]],0)</f>
        <v>0</v>
      </c>
      <c r="K715">
        <f>ROUNDUP(cukier3[[#This Row],[ile dokupic]],-3)</f>
        <v>0</v>
      </c>
      <c r="L715">
        <f>IF(cukier3[[#This Row],[zaokra]]&gt;=4000,1,0)</f>
        <v>0</v>
      </c>
    </row>
    <row r="716" spans="3:12" x14ac:dyDescent="0.25">
      <c r="C716">
        <f>MONTH(cukier3[[#This Row],[data]])</f>
        <v>5</v>
      </c>
      <c r="D716" s="1">
        <v>39590</v>
      </c>
      <c r="E716" s="2" t="s">
        <v>20</v>
      </c>
      <c r="F716">
        <v>152</v>
      </c>
      <c r="G716">
        <f>G715+K715-cukier3[[#This Row],[sprzedane kg cukru]]</f>
        <v>2761</v>
      </c>
      <c r="H716">
        <f t="shared" si="11"/>
        <v>0</v>
      </c>
      <c r="I716">
        <f>IF(cukier3[[#This Row],[koniec mies]]=1,IF(cukier3[[#This Row],[ilosc pod koniec dnia]]&lt;5000,1,0),0)</f>
        <v>0</v>
      </c>
      <c r="J716">
        <f>IF(cukier3[[#This Row],[czy okupic]]=1,5000-cukier3[[#This Row],[ilosc pod koniec dnia]],0)</f>
        <v>0</v>
      </c>
      <c r="K716">
        <f>ROUNDUP(cukier3[[#This Row],[ile dokupic]],-3)</f>
        <v>0</v>
      </c>
      <c r="L716">
        <f>IF(cukier3[[#This Row],[zaokra]]&gt;=4000,1,0)</f>
        <v>0</v>
      </c>
    </row>
    <row r="717" spans="3:12" x14ac:dyDescent="0.25">
      <c r="C717">
        <f>MONTH(cukier3[[#This Row],[data]])</f>
        <v>5</v>
      </c>
      <c r="D717" s="1">
        <v>39591</v>
      </c>
      <c r="E717" s="2" t="s">
        <v>57</v>
      </c>
      <c r="F717">
        <v>121</v>
      </c>
      <c r="G717">
        <f>G716+K716-cukier3[[#This Row],[sprzedane kg cukru]]</f>
        <v>2640</v>
      </c>
      <c r="H717">
        <f t="shared" si="11"/>
        <v>0</v>
      </c>
      <c r="I717">
        <f>IF(cukier3[[#This Row],[koniec mies]]=1,IF(cukier3[[#This Row],[ilosc pod koniec dnia]]&lt;5000,1,0),0)</f>
        <v>0</v>
      </c>
      <c r="J717">
        <f>IF(cukier3[[#This Row],[czy okupic]]=1,5000-cukier3[[#This Row],[ilosc pod koniec dnia]],0)</f>
        <v>0</v>
      </c>
      <c r="K717">
        <f>ROUNDUP(cukier3[[#This Row],[ile dokupic]],-3)</f>
        <v>0</v>
      </c>
      <c r="L717">
        <f>IF(cukier3[[#This Row],[zaokra]]&gt;=4000,1,0)</f>
        <v>0</v>
      </c>
    </row>
    <row r="718" spans="3:12" x14ac:dyDescent="0.25">
      <c r="C718">
        <f>MONTH(cukier3[[#This Row],[data]])</f>
        <v>5</v>
      </c>
      <c r="D718" s="1">
        <v>39592</v>
      </c>
      <c r="E718" s="2" t="s">
        <v>20</v>
      </c>
      <c r="F718">
        <v>77</v>
      </c>
      <c r="G718">
        <f>G717+K717-cukier3[[#This Row],[sprzedane kg cukru]]</f>
        <v>2563</v>
      </c>
      <c r="H718">
        <f t="shared" si="11"/>
        <v>0</v>
      </c>
      <c r="I718">
        <f>IF(cukier3[[#This Row],[koniec mies]]=1,IF(cukier3[[#This Row],[ilosc pod koniec dnia]]&lt;5000,1,0),0)</f>
        <v>0</v>
      </c>
      <c r="J718">
        <f>IF(cukier3[[#This Row],[czy okupic]]=1,5000-cukier3[[#This Row],[ilosc pod koniec dnia]],0)</f>
        <v>0</v>
      </c>
      <c r="K718">
        <f>ROUNDUP(cukier3[[#This Row],[ile dokupic]],-3)</f>
        <v>0</v>
      </c>
      <c r="L718">
        <f>IF(cukier3[[#This Row],[zaokra]]&gt;=4000,1,0)</f>
        <v>0</v>
      </c>
    </row>
    <row r="719" spans="3:12" x14ac:dyDescent="0.25">
      <c r="C719">
        <f>MONTH(cukier3[[#This Row],[data]])</f>
        <v>5</v>
      </c>
      <c r="D719" s="1">
        <v>39595</v>
      </c>
      <c r="E719" s="2" t="s">
        <v>133</v>
      </c>
      <c r="F719">
        <v>21</v>
      </c>
      <c r="G719">
        <f>G718+K718-cukier3[[#This Row],[sprzedane kg cukru]]</f>
        <v>2542</v>
      </c>
      <c r="H719">
        <f t="shared" si="11"/>
        <v>0</v>
      </c>
      <c r="I719">
        <f>IF(cukier3[[#This Row],[koniec mies]]=1,IF(cukier3[[#This Row],[ilosc pod koniec dnia]]&lt;5000,1,0),0)</f>
        <v>0</v>
      </c>
      <c r="J719">
        <f>IF(cukier3[[#This Row],[czy okupic]]=1,5000-cukier3[[#This Row],[ilosc pod koniec dnia]],0)</f>
        <v>0</v>
      </c>
      <c r="K719">
        <f>ROUNDUP(cukier3[[#This Row],[ile dokupic]],-3)</f>
        <v>0</v>
      </c>
      <c r="L719">
        <f>IF(cukier3[[#This Row],[zaokra]]&gt;=4000,1,0)</f>
        <v>0</v>
      </c>
    </row>
    <row r="720" spans="3:12" x14ac:dyDescent="0.25">
      <c r="C720">
        <f>MONTH(cukier3[[#This Row],[data]])</f>
        <v>5</v>
      </c>
      <c r="D720" s="1">
        <v>39596</v>
      </c>
      <c r="E720" s="2" t="s">
        <v>63</v>
      </c>
      <c r="F720">
        <v>48</v>
      </c>
      <c r="G720">
        <f>G719+K719-cukier3[[#This Row],[sprzedane kg cukru]]</f>
        <v>2494</v>
      </c>
      <c r="H720">
        <f t="shared" si="11"/>
        <v>0</v>
      </c>
      <c r="I720">
        <f>IF(cukier3[[#This Row],[koniec mies]]=1,IF(cukier3[[#This Row],[ilosc pod koniec dnia]]&lt;5000,1,0),0)</f>
        <v>0</v>
      </c>
      <c r="J720">
        <f>IF(cukier3[[#This Row],[czy okupic]]=1,5000-cukier3[[#This Row],[ilosc pod koniec dnia]],0)</f>
        <v>0</v>
      </c>
      <c r="K720">
        <f>ROUNDUP(cukier3[[#This Row],[ile dokupic]],-3)</f>
        <v>0</v>
      </c>
      <c r="L720">
        <f>IF(cukier3[[#This Row],[zaokra]]&gt;=4000,1,0)</f>
        <v>0</v>
      </c>
    </row>
    <row r="721" spans="3:12" x14ac:dyDescent="0.25">
      <c r="C721">
        <f>MONTH(cukier3[[#This Row],[data]])</f>
        <v>5</v>
      </c>
      <c r="D721" s="1">
        <v>39597</v>
      </c>
      <c r="E721" s="2" t="s">
        <v>47</v>
      </c>
      <c r="F721">
        <v>420</v>
      </c>
      <c r="G721">
        <f>G720+K720-cukier3[[#This Row],[sprzedane kg cukru]]</f>
        <v>2074</v>
      </c>
      <c r="H721">
        <f t="shared" si="11"/>
        <v>0</v>
      </c>
      <c r="I721">
        <f>IF(cukier3[[#This Row],[koniec mies]]=1,IF(cukier3[[#This Row],[ilosc pod koniec dnia]]&lt;5000,1,0),0)</f>
        <v>0</v>
      </c>
      <c r="J721">
        <f>IF(cukier3[[#This Row],[czy okupic]]=1,5000-cukier3[[#This Row],[ilosc pod koniec dnia]],0)</f>
        <v>0</v>
      </c>
      <c r="K721">
        <f>ROUNDUP(cukier3[[#This Row],[ile dokupic]],-3)</f>
        <v>0</v>
      </c>
      <c r="L721">
        <f>IF(cukier3[[#This Row],[zaokra]]&gt;=4000,1,0)</f>
        <v>0</v>
      </c>
    </row>
    <row r="722" spans="3:12" x14ac:dyDescent="0.25">
      <c r="C722">
        <f>MONTH(cukier3[[#This Row],[data]])</f>
        <v>5</v>
      </c>
      <c r="D722" s="1">
        <v>39598</v>
      </c>
      <c r="E722" s="2" t="s">
        <v>9</v>
      </c>
      <c r="F722">
        <v>443</v>
      </c>
      <c r="G722">
        <f>G721+K721-cukier3[[#This Row],[sprzedane kg cukru]]</f>
        <v>1631</v>
      </c>
      <c r="H722">
        <f t="shared" si="11"/>
        <v>1</v>
      </c>
      <c r="I722">
        <f>IF(cukier3[[#This Row],[koniec mies]]=1,IF(cukier3[[#This Row],[ilosc pod koniec dnia]]&lt;5000,1,0),0)</f>
        <v>1</v>
      </c>
      <c r="J722">
        <f>IF(cukier3[[#This Row],[czy okupic]]=1,5000-cukier3[[#This Row],[ilosc pod koniec dnia]],0)</f>
        <v>3369</v>
      </c>
      <c r="K722">
        <f>ROUNDUP(cukier3[[#This Row],[ile dokupic]],-3)</f>
        <v>4000</v>
      </c>
      <c r="L722">
        <f>IF(cukier3[[#This Row],[zaokra]]&gt;=4000,1,0)</f>
        <v>1</v>
      </c>
    </row>
    <row r="723" spans="3:12" x14ac:dyDescent="0.25">
      <c r="C723">
        <f>MONTH(cukier3[[#This Row],[data]])</f>
        <v>6</v>
      </c>
      <c r="D723" s="1">
        <v>39602</v>
      </c>
      <c r="E723" s="2" t="s">
        <v>57</v>
      </c>
      <c r="F723">
        <v>46</v>
      </c>
      <c r="G723">
        <f>G722+K722-cukier3[[#This Row],[sprzedane kg cukru]]</f>
        <v>5585</v>
      </c>
      <c r="H723">
        <f t="shared" si="11"/>
        <v>0</v>
      </c>
      <c r="I723">
        <f>IF(cukier3[[#This Row],[koniec mies]]=1,IF(cukier3[[#This Row],[ilosc pod koniec dnia]]&lt;5000,1,0),0)</f>
        <v>0</v>
      </c>
      <c r="J723">
        <f>IF(cukier3[[#This Row],[czy okupic]]=1,5000-cukier3[[#This Row],[ilosc pod koniec dnia]],0)</f>
        <v>0</v>
      </c>
      <c r="K723">
        <f>ROUNDUP(cukier3[[#This Row],[ile dokupic]],-3)</f>
        <v>0</v>
      </c>
      <c r="L723">
        <f>IF(cukier3[[#This Row],[zaokra]]&gt;=4000,1,0)</f>
        <v>0</v>
      </c>
    </row>
    <row r="724" spans="3:12" x14ac:dyDescent="0.25">
      <c r="C724">
        <f>MONTH(cukier3[[#This Row],[data]])</f>
        <v>6</v>
      </c>
      <c r="D724" s="1">
        <v>39603</v>
      </c>
      <c r="E724" s="2" t="s">
        <v>136</v>
      </c>
      <c r="F724">
        <v>3</v>
      </c>
      <c r="G724">
        <f>G723+K723-cukier3[[#This Row],[sprzedane kg cukru]]</f>
        <v>5582</v>
      </c>
      <c r="H724">
        <f t="shared" si="11"/>
        <v>0</v>
      </c>
      <c r="I724">
        <f>IF(cukier3[[#This Row],[koniec mies]]=1,IF(cukier3[[#This Row],[ilosc pod koniec dnia]]&lt;5000,1,0),0)</f>
        <v>0</v>
      </c>
      <c r="J724">
        <f>IF(cukier3[[#This Row],[czy okupic]]=1,5000-cukier3[[#This Row],[ilosc pod koniec dnia]],0)</f>
        <v>0</v>
      </c>
      <c r="K724">
        <f>ROUNDUP(cukier3[[#This Row],[ile dokupic]],-3)</f>
        <v>0</v>
      </c>
      <c r="L724">
        <f>IF(cukier3[[#This Row],[zaokra]]&gt;=4000,1,0)</f>
        <v>0</v>
      </c>
    </row>
    <row r="725" spans="3:12" x14ac:dyDescent="0.25">
      <c r="C725">
        <f>MONTH(cukier3[[#This Row],[data]])</f>
        <v>6</v>
      </c>
      <c r="D725" s="1">
        <v>39605</v>
      </c>
      <c r="E725" s="2" t="s">
        <v>57</v>
      </c>
      <c r="F725">
        <v>98</v>
      </c>
      <c r="G725">
        <f>G724+K724-cukier3[[#This Row],[sprzedane kg cukru]]</f>
        <v>5484</v>
      </c>
      <c r="H725">
        <f t="shared" si="11"/>
        <v>0</v>
      </c>
      <c r="I725">
        <f>IF(cukier3[[#This Row],[koniec mies]]=1,IF(cukier3[[#This Row],[ilosc pod koniec dnia]]&lt;5000,1,0),0)</f>
        <v>0</v>
      </c>
      <c r="J725">
        <f>IF(cukier3[[#This Row],[czy okupic]]=1,5000-cukier3[[#This Row],[ilosc pod koniec dnia]],0)</f>
        <v>0</v>
      </c>
      <c r="K725">
        <f>ROUNDUP(cukier3[[#This Row],[ile dokupic]],-3)</f>
        <v>0</v>
      </c>
      <c r="L725">
        <f>IF(cukier3[[#This Row],[zaokra]]&gt;=4000,1,0)</f>
        <v>0</v>
      </c>
    </row>
    <row r="726" spans="3:12" x14ac:dyDescent="0.25">
      <c r="C726">
        <f>MONTH(cukier3[[#This Row],[data]])</f>
        <v>6</v>
      </c>
      <c r="D726" s="1">
        <v>39605</v>
      </c>
      <c r="E726" s="2" t="s">
        <v>170</v>
      </c>
      <c r="F726">
        <v>18</v>
      </c>
      <c r="G726">
        <f>G725+K725-cukier3[[#This Row],[sprzedane kg cukru]]</f>
        <v>5466</v>
      </c>
      <c r="H726">
        <f t="shared" ref="H726:H789" si="12">IF(C726&lt;&gt;C727,1,0)</f>
        <v>0</v>
      </c>
      <c r="I726">
        <f>IF(cukier3[[#This Row],[koniec mies]]=1,IF(cukier3[[#This Row],[ilosc pod koniec dnia]]&lt;5000,1,0),0)</f>
        <v>0</v>
      </c>
      <c r="J726">
        <f>IF(cukier3[[#This Row],[czy okupic]]=1,5000-cukier3[[#This Row],[ilosc pod koniec dnia]],0)</f>
        <v>0</v>
      </c>
      <c r="K726">
        <f>ROUNDUP(cukier3[[#This Row],[ile dokupic]],-3)</f>
        <v>0</v>
      </c>
      <c r="L726">
        <f>IF(cukier3[[#This Row],[zaokra]]&gt;=4000,1,0)</f>
        <v>0</v>
      </c>
    </row>
    <row r="727" spans="3:12" x14ac:dyDescent="0.25">
      <c r="C727">
        <f>MONTH(cukier3[[#This Row],[data]])</f>
        <v>6</v>
      </c>
      <c r="D727" s="1">
        <v>39605</v>
      </c>
      <c r="E727" s="2" t="s">
        <v>52</v>
      </c>
      <c r="F727">
        <v>237</v>
      </c>
      <c r="G727">
        <f>G726+K726-cukier3[[#This Row],[sprzedane kg cukru]]</f>
        <v>5229</v>
      </c>
      <c r="H727">
        <f t="shared" si="12"/>
        <v>0</v>
      </c>
      <c r="I727">
        <f>IF(cukier3[[#This Row],[koniec mies]]=1,IF(cukier3[[#This Row],[ilosc pod koniec dnia]]&lt;5000,1,0),0)</f>
        <v>0</v>
      </c>
      <c r="J727">
        <f>IF(cukier3[[#This Row],[czy okupic]]=1,5000-cukier3[[#This Row],[ilosc pod koniec dnia]],0)</f>
        <v>0</v>
      </c>
      <c r="K727">
        <f>ROUNDUP(cukier3[[#This Row],[ile dokupic]],-3)</f>
        <v>0</v>
      </c>
      <c r="L727">
        <f>IF(cukier3[[#This Row],[zaokra]]&gt;=4000,1,0)</f>
        <v>0</v>
      </c>
    </row>
    <row r="728" spans="3:12" x14ac:dyDescent="0.25">
      <c r="C728">
        <f>MONTH(cukier3[[#This Row],[data]])</f>
        <v>6</v>
      </c>
      <c r="D728" s="1">
        <v>39605</v>
      </c>
      <c r="E728" s="2" t="s">
        <v>33</v>
      </c>
      <c r="F728">
        <v>64</v>
      </c>
      <c r="G728">
        <f>G727+K727-cukier3[[#This Row],[sprzedane kg cukru]]</f>
        <v>5165</v>
      </c>
      <c r="H728">
        <f t="shared" si="12"/>
        <v>0</v>
      </c>
      <c r="I728">
        <f>IF(cukier3[[#This Row],[koniec mies]]=1,IF(cukier3[[#This Row],[ilosc pod koniec dnia]]&lt;5000,1,0),0)</f>
        <v>0</v>
      </c>
      <c r="J728">
        <f>IF(cukier3[[#This Row],[czy okupic]]=1,5000-cukier3[[#This Row],[ilosc pod koniec dnia]],0)</f>
        <v>0</v>
      </c>
      <c r="K728">
        <f>ROUNDUP(cukier3[[#This Row],[ile dokupic]],-3)</f>
        <v>0</v>
      </c>
      <c r="L728">
        <f>IF(cukier3[[#This Row],[zaokra]]&gt;=4000,1,0)</f>
        <v>0</v>
      </c>
    </row>
    <row r="729" spans="3:12" x14ac:dyDescent="0.25">
      <c r="C729">
        <f>MONTH(cukier3[[#This Row],[data]])</f>
        <v>6</v>
      </c>
      <c r="D729" s="1">
        <v>39609</v>
      </c>
      <c r="E729" s="2" t="s">
        <v>39</v>
      </c>
      <c r="F729">
        <v>32</v>
      </c>
      <c r="G729">
        <f>G728+K728-cukier3[[#This Row],[sprzedane kg cukru]]</f>
        <v>5133</v>
      </c>
      <c r="H729">
        <f t="shared" si="12"/>
        <v>0</v>
      </c>
      <c r="I729">
        <f>IF(cukier3[[#This Row],[koniec mies]]=1,IF(cukier3[[#This Row],[ilosc pod koniec dnia]]&lt;5000,1,0),0)</f>
        <v>0</v>
      </c>
      <c r="J729">
        <f>IF(cukier3[[#This Row],[czy okupic]]=1,5000-cukier3[[#This Row],[ilosc pod koniec dnia]],0)</f>
        <v>0</v>
      </c>
      <c r="K729">
        <f>ROUNDUP(cukier3[[#This Row],[ile dokupic]],-3)</f>
        <v>0</v>
      </c>
      <c r="L729">
        <f>IF(cukier3[[#This Row],[zaokra]]&gt;=4000,1,0)</f>
        <v>0</v>
      </c>
    </row>
    <row r="730" spans="3:12" x14ac:dyDescent="0.25">
      <c r="C730">
        <f>MONTH(cukier3[[#This Row],[data]])</f>
        <v>6</v>
      </c>
      <c r="D730" s="1">
        <v>39614</v>
      </c>
      <c r="E730" s="2" t="s">
        <v>12</v>
      </c>
      <c r="F730">
        <v>30</v>
      </c>
      <c r="G730">
        <f>G729+K729-cukier3[[#This Row],[sprzedane kg cukru]]</f>
        <v>5103</v>
      </c>
      <c r="H730">
        <f t="shared" si="12"/>
        <v>0</v>
      </c>
      <c r="I730">
        <f>IF(cukier3[[#This Row],[koniec mies]]=1,IF(cukier3[[#This Row],[ilosc pod koniec dnia]]&lt;5000,1,0),0)</f>
        <v>0</v>
      </c>
      <c r="J730">
        <f>IF(cukier3[[#This Row],[czy okupic]]=1,5000-cukier3[[#This Row],[ilosc pod koniec dnia]],0)</f>
        <v>0</v>
      </c>
      <c r="K730">
        <f>ROUNDUP(cukier3[[#This Row],[ile dokupic]],-3)</f>
        <v>0</v>
      </c>
      <c r="L730">
        <f>IF(cukier3[[#This Row],[zaokra]]&gt;=4000,1,0)</f>
        <v>0</v>
      </c>
    </row>
    <row r="731" spans="3:12" x14ac:dyDescent="0.25">
      <c r="C731">
        <f>MONTH(cukier3[[#This Row],[data]])</f>
        <v>6</v>
      </c>
      <c r="D731" s="1">
        <v>39614</v>
      </c>
      <c r="E731" s="2" t="s">
        <v>139</v>
      </c>
      <c r="F731">
        <v>12</v>
      </c>
      <c r="G731">
        <f>G730+K730-cukier3[[#This Row],[sprzedane kg cukru]]</f>
        <v>5091</v>
      </c>
      <c r="H731">
        <f t="shared" si="12"/>
        <v>0</v>
      </c>
      <c r="I731">
        <f>IF(cukier3[[#This Row],[koniec mies]]=1,IF(cukier3[[#This Row],[ilosc pod koniec dnia]]&lt;5000,1,0),0)</f>
        <v>0</v>
      </c>
      <c r="J731">
        <f>IF(cukier3[[#This Row],[czy okupic]]=1,5000-cukier3[[#This Row],[ilosc pod koniec dnia]],0)</f>
        <v>0</v>
      </c>
      <c r="K731">
        <f>ROUNDUP(cukier3[[#This Row],[ile dokupic]],-3)</f>
        <v>0</v>
      </c>
      <c r="L731">
        <f>IF(cukier3[[#This Row],[zaokra]]&gt;=4000,1,0)</f>
        <v>0</v>
      </c>
    </row>
    <row r="732" spans="3:12" x14ac:dyDescent="0.25">
      <c r="C732">
        <f>MONTH(cukier3[[#This Row],[data]])</f>
        <v>6</v>
      </c>
      <c r="D732" s="1">
        <v>39615</v>
      </c>
      <c r="E732" s="2" t="s">
        <v>73</v>
      </c>
      <c r="F732">
        <v>138</v>
      </c>
      <c r="G732">
        <f>G731+K731-cukier3[[#This Row],[sprzedane kg cukru]]</f>
        <v>4953</v>
      </c>
      <c r="H732">
        <f t="shared" si="12"/>
        <v>0</v>
      </c>
      <c r="I732">
        <f>IF(cukier3[[#This Row],[koniec mies]]=1,IF(cukier3[[#This Row],[ilosc pod koniec dnia]]&lt;5000,1,0),0)</f>
        <v>0</v>
      </c>
      <c r="J732">
        <f>IF(cukier3[[#This Row],[czy okupic]]=1,5000-cukier3[[#This Row],[ilosc pod koniec dnia]],0)</f>
        <v>0</v>
      </c>
      <c r="K732">
        <f>ROUNDUP(cukier3[[#This Row],[ile dokupic]],-3)</f>
        <v>0</v>
      </c>
      <c r="L732">
        <f>IF(cukier3[[#This Row],[zaokra]]&gt;=4000,1,0)</f>
        <v>0</v>
      </c>
    </row>
    <row r="733" spans="3:12" x14ac:dyDescent="0.25">
      <c r="C733">
        <f>MONTH(cukier3[[#This Row],[data]])</f>
        <v>6</v>
      </c>
      <c r="D733" s="1">
        <v>39619</v>
      </c>
      <c r="E733" s="2" t="s">
        <v>24</v>
      </c>
      <c r="F733">
        <v>411</v>
      </c>
      <c r="G733">
        <f>G732+K732-cukier3[[#This Row],[sprzedane kg cukru]]</f>
        <v>4542</v>
      </c>
      <c r="H733">
        <f t="shared" si="12"/>
        <v>0</v>
      </c>
      <c r="I733">
        <f>IF(cukier3[[#This Row],[koniec mies]]=1,IF(cukier3[[#This Row],[ilosc pod koniec dnia]]&lt;5000,1,0),0)</f>
        <v>0</v>
      </c>
      <c r="J733">
        <f>IF(cukier3[[#This Row],[czy okupic]]=1,5000-cukier3[[#This Row],[ilosc pod koniec dnia]],0)</f>
        <v>0</v>
      </c>
      <c r="K733">
        <f>ROUNDUP(cukier3[[#This Row],[ile dokupic]],-3)</f>
        <v>0</v>
      </c>
      <c r="L733">
        <f>IF(cukier3[[#This Row],[zaokra]]&gt;=4000,1,0)</f>
        <v>0</v>
      </c>
    </row>
    <row r="734" spans="3:12" x14ac:dyDescent="0.25">
      <c r="C734">
        <f>MONTH(cukier3[[#This Row],[data]])</f>
        <v>6</v>
      </c>
      <c r="D734" s="1">
        <v>39622</v>
      </c>
      <c r="E734" s="2" t="s">
        <v>25</v>
      </c>
      <c r="F734">
        <v>152</v>
      </c>
      <c r="G734">
        <f>G733+K733-cukier3[[#This Row],[sprzedane kg cukru]]</f>
        <v>4390</v>
      </c>
      <c r="H734">
        <f t="shared" si="12"/>
        <v>0</v>
      </c>
      <c r="I734">
        <f>IF(cukier3[[#This Row],[koniec mies]]=1,IF(cukier3[[#This Row],[ilosc pod koniec dnia]]&lt;5000,1,0),0)</f>
        <v>0</v>
      </c>
      <c r="J734">
        <f>IF(cukier3[[#This Row],[czy okupic]]=1,5000-cukier3[[#This Row],[ilosc pod koniec dnia]],0)</f>
        <v>0</v>
      </c>
      <c r="K734">
        <f>ROUNDUP(cukier3[[#This Row],[ile dokupic]],-3)</f>
        <v>0</v>
      </c>
      <c r="L734">
        <f>IF(cukier3[[#This Row],[zaokra]]&gt;=4000,1,0)</f>
        <v>0</v>
      </c>
    </row>
    <row r="735" spans="3:12" x14ac:dyDescent="0.25">
      <c r="C735">
        <f>MONTH(cukier3[[#This Row],[data]])</f>
        <v>6</v>
      </c>
      <c r="D735" s="1">
        <v>39623</v>
      </c>
      <c r="E735" s="2" t="s">
        <v>171</v>
      </c>
      <c r="F735">
        <v>10</v>
      </c>
      <c r="G735">
        <f>G734+K734-cukier3[[#This Row],[sprzedane kg cukru]]</f>
        <v>4380</v>
      </c>
      <c r="H735">
        <f t="shared" si="12"/>
        <v>0</v>
      </c>
      <c r="I735">
        <f>IF(cukier3[[#This Row],[koniec mies]]=1,IF(cukier3[[#This Row],[ilosc pod koniec dnia]]&lt;5000,1,0),0)</f>
        <v>0</v>
      </c>
      <c r="J735">
        <f>IF(cukier3[[#This Row],[czy okupic]]=1,5000-cukier3[[#This Row],[ilosc pod koniec dnia]],0)</f>
        <v>0</v>
      </c>
      <c r="K735">
        <f>ROUNDUP(cukier3[[#This Row],[ile dokupic]],-3)</f>
        <v>0</v>
      </c>
      <c r="L735">
        <f>IF(cukier3[[#This Row],[zaokra]]&gt;=4000,1,0)</f>
        <v>0</v>
      </c>
    </row>
    <row r="736" spans="3:12" x14ac:dyDescent="0.25">
      <c r="C736">
        <f>MONTH(cukier3[[#This Row],[data]])</f>
        <v>6</v>
      </c>
      <c r="D736" s="1">
        <v>39624</v>
      </c>
      <c r="E736" s="2" t="s">
        <v>20</v>
      </c>
      <c r="F736">
        <v>75</v>
      </c>
      <c r="G736">
        <f>G735+K735-cukier3[[#This Row],[sprzedane kg cukru]]</f>
        <v>4305</v>
      </c>
      <c r="H736">
        <f t="shared" si="12"/>
        <v>0</v>
      </c>
      <c r="I736">
        <f>IF(cukier3[[#This Row],[koniec mies]]=1,IF(cukier3[[#This Row],[ilosc pod koniec dnia]]&lt;5000,1,0),0)</f>
        <v>0</v>
      </c>
      <c r="J736">
        <f>IF(cukier3[[#This Row],[czy okupic]]=1,5000-cukier3[[#This Row],[ilosc pod koniec dnia]],0)</f>
        <v>0</v>
      </c>
      <c r="K736">
        <f>ROUNDUP(cukier3[[#This Row],[ile dokupic]],-3)</f>
        <v>0</v>
      </c>
      <c r="L736">
        <f>IF(cukier3[[#This Row],[zaokra]]&gt;=4000,1,0)</f>
        <v>0</v>
      </c>
    </row>
    <row r="737" spans="3:12" x14ac:dyDescent="0.25">
      <c r="C737">
        <f>MONTH(cukier3[[#This Row],[data]])</f>
        <v>6</v>
      </c>
      <c r="D737" s="1">
        <v>39624</v>
      </c>
      <c r="E737" s="2" t="s">
        <v>172</v>
      </c>
      <c r="F737">
        <v>4</v>
      </c>
      <c r="G737">
        <f>G736+K736-cukier3[[#This Row],[sprzedane kg cukru]]</f>
        <v>4301</v>
      </c>
      <c r="H737">
        <f t="shared" si="12"/>
        <v>0</v>
      </c>
      <c r="I737">
        <f>IF(cukier3[[#This Row],[koniec mies]]=1,IF(cukier3[[#This Row],[ilosc pod koniec dnia]]&lt;5000,1,0),0)</f>
        <v>0</v>
      </c>
      <c r="J737">
        <f>IF(cukier3[[#This Row],[czy okupic]]=1,5000-cukier3[[#This Row],[ilosc pod koniec dnia]],0)</f>
        <v>0</v>
      </c>
      <c r="K737">
        <f>ROUNDUP(cukier3[[#This Row],[ile dokupic]],-3)</f>
        <v>0</v>
      </c>
      <c r="L737">
        <f>IF(cukier3[[#This Row],[zaokra]]&gt;=4000,1,0)</f>
        <v>0</v>
      </c>
    </row>
    <row r="738" spans="3:12" x14ac:dyDescent="0.25">
      <c r="C738">
        <f>MONTH(cukier3[[#This Row],[data]])</f>
        <v>6</v>
      </c>
      <c r="D738" s="1">
        <v>39626</v>
      </c>
      <c r="E738" s="2" t="s">
        <v>173</v>
      </c>
      <c r="F738">
        <v>2</v>
      </c>
      <c r="G738">
        <f>G737+K737-cukier3[[#This Row],[sprzedane kg cukru]]</f>
        <v>4299</v>
      </c>
      <c r="H738">
        <f t="shared" si="12"/>
        <v>0</v>
      </c>
      <c r="I738">
        <f>IF(cukier3[[#This Row],[koniec mies]]=1,IF(cukier3[[#This Row],[ilosc pod koniec dnia]]&lt;5000,1,0),0)</f>
        <v>0</v>
      </c>
      <c r="J738">
        <f>IF(cukier3[[#This Row],[czy okupic]]=1,5000-cukier3[[#This Row],[ilosc pod koniec dnia]],0)</f>
        <v>0</v>
      </c>
      <c r="K738">
        <f>ROUNDUP(cukier3[[#This Row],[ile dokupic]],-3)</f>
        <v>0</v>
      </c>
      <c r="L738">
        <f>IF(cukier3[[#This Row],[zaokra]]&gt;=4000,1,0)</f>
        <v>0</v>
      </c>
    </row>
    <row r="739" spans="3:12" x14ac:dyDescent="0.25">
      <c r="C739">
        <f>MONTH(cukier3[[#This Row],[data]])</f>
        <v>6</v>
      </c>
      <c r="D739" s="1">
        <v>39627</v>
      </c>
      <c r="E739" s="2" t="s">
        <v>63</v>
      </c>
      <c r="F739">
        <v>110</v>
      </c>
      <c r="G739">
        <f>G738+K738-cukier3[[#This Row],[sprzedane kg cukru]]</f>
        <v>4189</v>
      </c>
      <c r="H739">
        <f t="shared" si="12"/>
        <v>0</v>
      </c>
      <c r="I739">
        <f>IF(cukier3[[#This Row],[koniec mies]]=1,IF(cukier3[[#This Row],[ilosc pod koniec dnia]]&lt;5000,1,0),0)</f>
        <v>0</v>
      </c>
      <c r="J739">
        <f>IF(cukier3[[#This Row],[czy okupic]]=1,5000-cukier3[[#This Row],[ilosc pod koniec dnia]],0)</f>
        <v>0</v>
      </c>
      <c r="K739">
        <f>ROUNDUP(cukier3[[#This Row],[ile dokupic]],-3)</f>
        <v>0</v>
      </c>
      <c r="L739">
        <f>IF(cukier3[[#This Row],[zaokra]]&gt;=4000,1,0)</f>
        <v>0</v>
      </c>
    </row>
    <row r="740" spans="3:12" x14ac:dyDescent="0.25">
      <c r="C740">
        <f>MONTH(cukier3[[#This Row],[data]])</f>
        <v>6</v>
      </c>
      <c r="D740" s="1">
        <v>39628</v>
      </c>
      <c r="E740" s="2" t="s">
        <v>37</v>
      </c>
      <c r="F740">
        <v>161</v>
      </c>
      <c r="G740">
        <f>G739+K739-cukier3[[#This Row],[sprzedane kg cukru]]</f>
        <v>4028</v>
      </c>
      <c r="H740">
        <f t="shared" si="12"/>
        <v>0</v>
      </c>
      <c r="I740">
        <f>IF(cukier3[[#This Row],[koniec mies]]=1,IF(cukier3[[#This Row],[ilosc pod koniec dnia]]&lt;5000,1,0),0)</f>
        <v>0</v>
      </c>
      <c r="J740">
        <f>IF(cukier3[[#This Row],[czy okupic]]=1,5000-cukier3[[#This Row],[ilosc pod koniec dnia]],0)</f>
        <v>0</v>
      </c>
      <c r="K740">
        <f>ROUNDUP(cukier3[[#This Row],[ile dokupic]],-3)</f>
        <v>0</v>
      </c>
      <c r="L740">
        <f>IF(cukier3[[#This Row],[zaokra]]&gt;=4000,1,0)</f>
        <v>0</v>
      </c>
    </row>
    <row r="741" spans="3:12" x14ac:dyDescent="0.25">
      <c r="C741">
        <f>MONTH(cukier3[[#This Row],[data]])</f>
        <v>6</v>
      </c>
      <c r="D741" s="1">
        <v>39629</v>
      </c>
      <c r="E741" s="2" t="s">
        <v>32</v>
      </c>
      <c r="F741">
        <v>68</v>
      </c>
      <c r="G741">
        <f>G740+K740-cukier3[[#This Row],[sprzedane kg cukru]]</f>
        <v>3960</v>
      </c>
      <c r="H741">
        <f t="shared" si="12"/>
        <v>1</v>
      </c>
      <c r="I741">
        <f>IF(cukier3[[#This Row],[koniec mies]]=1,IF(cukier3[[#This Row],[ilosc pod koniec dnia]]&lt;5000,1,0),0)</f>
        <v>1</v>
      </c>
      <c r="J741">
        <f>IF(cukier3[[#This Row],[czy okupic]]=1,5000-cukier3[[#This Row],[ilosc pod koniec dnia]],0)</f>
        <v>1040</v>
      </c>
      <c r="K741">
        <f>ROUNDUP(cukier3[[#This Row],[ile dokupic]],-3)</f>
        <v>2000</v>
      </c>
      <c r="L741">
        <f>IF(cukier3[[#This Row],[zaokra]]&gt;=4000,1,0)</f>
        <v>0</v>
      </c>
    </row>
    <row r="742" spans="3:12" x14ac:dyDescent="0.25">
      <c r="C742">
        <f>MONTH(cukier3[[#This Row],[data]])</f>
        <v>7</v>
      </c>
      <c r="D742" s="1">
        <v>39631</v>
      </c>
      <c r="E742" s="2" t="s">
        <v>57</v>
      </c>
      <c r="F742">
        <v>30</v>
      </c>
      <c r="G742">
        <f>G741+K741-cukier3[[#This Row],[sprzedane kg cukru]]</f>
        <v>5930</v>
      </c>
      <c r="H742">
        <f t="shared" si="12"/>
        <v>0</v>
      </c>
      <c r="I742">
        <f>IF(cukier3[[#This Row],[koniec mies]]=1,IF(cukier3[[#This Row],[ilosc pod koniec dnia]]&lt;5000,1,0),0)</f>
        <v>0</v>
      </c>
      <c r="J742">
        <f>IF(cukier3[[#This Row],[czy okupic]]=1,5000-cukier3[[#This Row],[ilosc pod koniec dnia]],0)</f>
        <v>0</v>
      </c>
      <c r="K742">
        <f>ROUNDUP(cukier3[[#This Row],[ile dokupic]],-3)</f>
        <v>0</v>
      </c>
      <c r="L742">
        <f>IF(cukier3[[#This Row],[zaokra]]&gt;=4000,1,0)</f>
        <v>0</v>
      </c>
    </row>
    <row r="743" spans="3:12" x14ac:dyDescent="0.25">
      <c r="C743">
        <f>MONTH(cukier3[[#This Row],[data]])</f>
        <v>7</v>
      </c>
      <c r="D743" s="1">
        <v>39632</v>
      </c>
      <c r="E743" s="2" t="s">
        <v>66</v>
      </c>
      <c r="F743">
        <v>3</v>
      </c>
      <c r="G743">
        <f>G742+K742-cukier3[[#This Row],[sprzedane kg cukru]]</f>
        <v>5927</v>
      </c>
      <c r="H743">
        <f t="shared" si="12"/>
        <v>0</v>
      </c>
      <c r="I743">
        <f>IF(cukier3[[#This Row],[koniec mies]]=1,IF(cukier3[[#This Row],[ilosc pod koniec dnia]]&lt;5000,1,0),0)</f>
        <v>0</v>
      </c>
      <c r="J743">
        <f>IF(cukier3[[#This Row],[czy okupic]]=1,5000-cukier3[[#This Row],[ilosc pod koniec dnia]],0)</f>
        <v>0</v>
      </c>
      <c r="K743">
        <f>ROUNDUP(cukier3[[#This Row],[ile dokupic]],-3)</f>
        <v>0</v>
      </c>
      <c r="L743">
        <f>IF(cukier3[[#This Row],[zaokra]]&gt;=4000,1,0)</f>
        <v>0</v>
      </c>
    </row>
    <row r="744" spans="3:12" x14ac:dyDescent="0.25">
      <c r="C744">
        <f>MONTH(cukier3[[#This Row],[data]])</f>
        <v>7</v>
      </c>
      <c r="D744" s="1">
        <v>39637</v>
      </c>
      <c r="E744" s="2" t="s">
        <v>52</v>
      </c>
      <c r="F744">
        <v>117</v>
      </c>
      <c r="G744">
        <f>G743+K743-cukier3[[#This Row],[sprzedane kg cukru]]</f>
        <v>5810</v>
      </c>
      <c r="H744">
        <f t="shared" si="12"/>
        <v>0</v>
      </c>
      <c r="I744">
        <f>IF(cukier3[[#This Row],[koniec mies]]=1,IF(cukier3[[#This Row],[ilosc pod koniec dnia]]&lt;5000,1,0),0)</f>
        <v>0</v>
      </c>
      <c r="J744">
        <f>IF(cukier3[[#This Row],[czy okupic]]=1,5000-cukier3[[#This Row],[ilosc pod koniec dnia]],0)</f>
        <v>0</v>
      </c>
      <c r="K744">
        <f>ROUNDUP(cukier3[[#This Row],[ile dokupic]],-3)</f>
        <v>0</v>
      </c>
      <c r="L744">
        <f>IF(cukier3[[#This Row],[zaokra]]&gt;=4000,1,0)</f>
        <v>0</v>
      </c>
    </row>
    <row r="745" spans="3:12" x14ac:dyDescent="0.25">
      <c r="C745">
        <f>MONTH(cukier3[[#This Row],[data]])</f>
        <v>7</v>
      </c>
      <c r="D745" s="1">
        <v>39639</v>
      </c>
      <c r="E745" s="2" t="s">
        <v>10</v>
      </c>
      <c r="F745">
        <v>105</v>
      </c>
      <c r="G745">
        <f>G744+K744-cukier3[[#This Row],[sprzedane kg cukru]]</f>
        <v>5705</v>
      </c>
      <c r="H745">
        <f t="shared" si="12"/>
        <v>0</v>
      </c>
      <c r="I745">
        <f>IF(cukier3[[#This Row],[koniec mies]]=1,IF(cukier3[[#This Row],[ilosc pod koniec dnia]]&lt;5000,1,0),0)</f>
        <v>0</v>
      </c>
      <c r="J745">
        <f>IF(cukier3[[#This Row],[czy okupic]]=1,5000-cukier3[[#This Row],[ilosc pod koniec dnia]],0)</f>
        <v>0</v>
      </c>
      <c r="K745">
        <f>ROUNDUP(cukier3[[#This Row],[ile dokupic]],-3)</f>
        <v>0</v>
      </c>
      <c r="L745">
        <f>IF(cukier3[[#This Row],[zaokra]]&gt;=4000,1,0)</f>
        <v>0</v>
      </c>
    </row>
    <row r="746" spans="3:12" x14ac:dyDescent="0.25">
      <c r="C746">
        <f>MONTH(cukier3[[#This Row],[data]])</f>
        <v>7</v>
      </c>
      <c r="D746" s="1">
        <v>39639</v>
      </c>
      <c r="E746" s="2" t="s">
        <v>48</v>
      </c>
      <c r="F746">
        <v>6</v>
      </c>
      <c r="G746">
        <f>G745+K745-cukier3[[#This Row],[sprzedane kg cukru]]</f>
        <v>5699</v>
      </c>
      <c r="H746">
        <f t="shared" si="12"/>
        <v>0</v>
      </c>
      <c r="I746">
        <f>IF(cukier3[[#This Row],[koniec mies]]=1,IF(cukier3[[#This Row],[ilosc pod koniec dnia]]&lt;5000,1,0),0)</f>
        <v>0</v>
      </c>
      <c r="J746">
        <f>IF(cukier3[[#This Row],[czy okupic]]=1,5000-cukier3[[#This Row],[ilosc pod koniec dnia]],0)</f>
        <v>0</v>
      </c>
      <c r="K746">
        <f>ROUNDUP(cukier3[[#This Row],[ile dokupic]],-3)</f>
        <v>0</v>
      </c>
      <c r="L746">
        <f>IF(cukier3[[#This Row],[zaokra]]&gt;=4000,1,0)</f>
        <v>0</v>
      </c>
    </row>
    <row r="747" spans="3:12" x14ac:dyDescent="0.25">
      <c r="C747">
        <f>MONTH(cukier3[[#This Row],[data]])</f>
        <v>7</v>
      </c>
      <c r="D747" s="1">
        <v>39640</v>
      </c>
      <c r="E747" s="2" t="s">
        <v>19</v>
      </c>
      <c r="F747">
        <v>378</v>
      </c>
      <c r="G747">
        <f>G746+K746-cukier3[[#This Row],[sprzedane kg cukru]]</f>
        <v>5321</v>
      </c>
      <c r="H747">
        <f t="shared" si="12"/>
        <v>0</v>
      </c>
      <c r="I747">
        <f>IF(cukier3[[#This Row],[koniec mies]]=1,IF(cukier3[[#This Row],[ilosc pod koniec dnia]]&lt;5000,1,0),0)</f>
        <v>0</v>
      </c>
      <c r="J747">
        <f>IF(cukier3[[#This Row],[czy okupic]]=1,5000-cukier3[[#This Row],[ilosc pod koniec dnia]],0)</f>
        <v>0</v>
      </c>
      <c r="K747">
        <f>ROUNDUP(cukier3[[#This Row],[ile dokupic]],-3)</f>
        <v>0</v>
      </c>
      <c r="L747">
        <f>IF(cukier3[[#This Row],[zaokra]]&gt;=4000,1,0)</f>
        <v>0</v>
      </c>
    </row>
    <row r="748" spans="3:12" x14ac:dyDescent="0.25">
      <c r="C748">
        <f>MONTH(cukier3[[#This Row],[data]])</f>
        <v>7</v>
      </c>
      <c r="D748" s="1">
        <v>39643</v>
      </c>
      <c r="E748" s="2" t="s">
        <v>71</v>
      </c>
      <c r="F748">
        <v>76</v>
      </c>
      <c r="G748">
        <f>G747+K747-cukier3[[#This Row],[sprzedane kg cukru]]</f>
        <v>5245</v>
      </c>
      <c r="H748">
        <f t="shared" si="12"/>
        <v>0</v>
      </c>
      <c r="I748">
        <f>IF(cukier3[[#This Row],[koniec mies]]=1,IF(cukier3[[#This Row],[ilosc pod koniec dnia]]&lt;5000,1,0),0)</f>
        <v>0</v>
      </c>
      <c r="J748">
        <f>IF(cukier3[[#This Row],[czy okupic]]=1,5000-cukier3[[#This Row],[ilosc pod koniec dnia]],0)</f>
        <v>0</v>
      </c>
      <c r="K748">
        <f>ROUNDUP(cukier3[[#This Row],[ile dokupic]],-3)</f>
        <v>0</v>
      </c>
      <c r="L748">
        <f>IF(cukier3[[#This Row],[zaokra]]&gt;=4000,1,0)</f>
        <v>0</v>
      </c>
    </row>
    <row r="749" spans="3:12" x14ac:dyDescent="0.25">
      <c r="C749">
        <f>MONTH(cukier3[[#This Row],[data]])</f>
        <v>7</v>
      </c>
      <c r="D749" s="1">
        <v>39644</v>
      </c>
      <c r="E749" s="2" t="s">
        <v>24</v>
      </c>
      <c r="F749">
        <v>386</v>
      </c>
      <c r="G749">
        <f>G748+K748-cukier3[[#This Row],[sprzedane kg cukru]]</f>
        <v>4859</v>
      </c>
      <c r="H749">
        <f t="shared" si="12"/>
        <v>0</v>
      </c>
      <c r="I749">
        <f>IF(cukier3[[#This Row],[koniec mies]]=1,IF(cukier3[[#This Row],[ilosc pod koniec dnia]]&lt;5000,1,0),0)</f>
        <v>0</v>
      </c>
      <c r="J749">
        <f>IF(cukier3[[#This Row],[czy okupic]]=1,5000-cukier3[[#This Row],[ilosc pod koniec dnia]],0)</f>
        <v>0</v>
      </c>
      <c r="K749">
        <f>ROUNDUP(cukier3[[#This Row],[ile dokupic]],-3)</f>
        <v>0</v>
      </c>
      <c r="L749">
        <f>IF(cukier3[[#This Row],[zaokra]]&gt;=4000,1,0)</f>
        <v>0</v>
      </c>
    </row>
    <row r="750" spans="3:12" x14ac:dyDescent="0.25">
      <c r="C750">
        <f>MONTH(cukier3[[#This Row],[data]])</f>
        <v>7</v>
      </c>
      <c r="D750" s="1">
        <v>39645</v>
      </c>
      <c r="E750" s="2" t="s">
        <v>52</v>
      </c>
      <c r="F750">
        <v>132</v>
      </c>
      <c r="G750">
        <f>G749+K749-cukier3[[#This Row],[sprzedane kg cukru]]</f>
        <v>4727</v>
      </c>
      <c r="H750">
        <f t="shared" si="12"/>
        <v>0</v>
      </c>
      <c r="I750">
        <f>IF(cukier3[[#This Row],[koniec mies]]=1,IF(cukier3[[#This Row],[ilosc pod koniec dnia]]&lt;5000,1,0),0)</f>
        <v>0</v>
      </c>
      <c r="J750">
        <f>IF(cukier3[[#This Row],[czy okupic]]=1,5000-cukier3[[#This Row],[ilosc pod koniec dnia]],0)</f>
        <v>0</v>
      </c>
      <c r="K750">
        <f>ROUNDUP(cukier3[[#This Row],[ile dokupic]],-3)</f>
        <v>0</v>
      </c>
      <c r="L750">
        <f>IF(cukier3[[#This Row],[zaokra]]&gt;=4000,1,0)</f>
        <v>0</v>
      </c>
    </row>
    <row r="751" spans="3:12" x14ac:dyDescent="0.25">
      <c r="C751">
        <f>MONTH(cukier3[[#This Row],[data]])</f>
        <v>7</v>
      </c>
      <c r="D751" s="1">
        <v>39645</v>
      </c>
      <c r="E751" s="2" t="s">
        <v>24</v>
      </c>
      <c r="F751">
        <v>104</v>
      </c>
      <c r="G751">
        <f>G750+K750-cukier3[[#This Row],[sprzedane kg cukru]]</f>
        <v>4623</v>
      </c>
      <c r="H751">
        <f t="shared" si="12"/>
        <v>0</v>
      </c>
      <c r="I751">
        <f>IF(cukier3[[#This Row],[koniec mies]]=1,IF(cukier3[[#This Row],[ilosc pod koniec dnia]]&lt;5000,1,0),0)</f>
        <v>0</v>
      </c>
      <c r="J751">
        <f>IF(cukier3[[#This Row],[czy okupic]]=1,5000-cukier3[[#This Row],[ilosc pod koniec dnia]],0)</f>
        <v>0</v>
      </c>
      <c r="K751">
        <f>ROUNDUP(cukier3[[#This Row],[ile dokupic]],-3)</f>
        <v>0</v>
      </c>
      <c r="L751">
        <f>IF(cukier3[[#This Row],[zaokra]]&gt;=4000,1,0)</f>
        <v>0</v>
      </c>
    </row>
    <row r="752" spans="3:12" x14ac:dyDescent="0.25">
      <c r="C752">
        <f>MONTH(cukier3[[#This Row],[data]])</f>
        <v>7</v>
      </c>
      <c r="D752" s="1">
        <v>39646</v>
      </c>
      <c r="E752" s="2" t="s">
        <v>47</v>
      </c>
      <c r="F752">
        <v>380</v>
      </c>
      <c r="G752">
        <f>G751+K751-cukier3[[#This Row],[sprzedane kg cukru]]</f>
        <v>4243</v>
      </c>
      <c r="H752">
        <f t="shared" si="12"/>
        <v>0</v>
      </c>
      <c r="I752">
        <f>IF(cukier3[[#This Row],[koniec mies]]=1,IF(cukier3[[#This Row],[ilosc pod koniec dnia]]&lt;5000,1,0),0)</f>
        <v>0</v>
      </c>
      <c r="J752">
        <f>IF(cukier3[[#This Row],[czy okupic]]=1,5000-cukier3[[#This Row],[ilosc pod koniec dnia]],0)</f>
        <v>0</v>
      </c>
      <c r="K752">
        <f>ROUNDUP(cukier3[[#This Row],[ile dokupic]],-3)</f>
        <v>0</v>
      </c>
      <c r="L752">
        <f>IF(cukier3[[#This Row],[zaokra]]&gt;=4000,1,0)</f>
        <v>0</v>
      </c>
    </row>
    <row r="753" spans="3:12" x14ac:dyDescent="0.25">
      <c r="C753">
        <f>MONTH(cukier3[[#This Row],[data]])</f>
        <v>7</v>
      </c>
      <c r="D753" s="1">
        <v>39647</v>
      </c>
      <c r="E753" s="2" t="s">
        <v>80</v>
      </c>
      <c r="F753">
        <v>76</v>
      </c>
      <c r="G753">
        <f>G752+K752-cukier3[[#This Row],[sprzedane kg cukru]]</f>
        <v>4167</v>
      </c>
      <c r="H753">
        <f t="shared" si="12"/>
        <v>0</v>
      </c>
      <c r="I753">
        <f>IF(cukier3[[#This Row],[koniec mies]]=1,IF(cukier3[[#This Row],[ilosc pod koniec dnia]]&lt;5000,1,0),0)</f>
        <v>0</v>
      </c>
      <c r="J753">
        <f>IF(cukier3[[#This Row],[czy okupic]]=1,5000-cukier3[[#This Row],[ilosc pod koniec dnia]],0)</f>
        <v>0</v>
      </c>
      <c r="K753">
        <f>ROUNDUP(cukier3[[#This Row],[ile dokupic]],-3)</f>
        <v>0</v>
      </c>
      <c r="L753">
        <f>IF(cukier3[[#This Row],[zaokra]]&gt;=4000,1,0)</f>
        <v>0</v>
      </c>
    </row>
    <row r="754" spans="3:12" x14ac:dyDescent="0.25">
      <c r="C754">
        <f>MONTH(cukier3[[#This Row],[data]])</f>
        <v>7</v>
      </c>
      <c r="D754" s="1">
        <v>39647</v>
      </c>
      <c r="E754" s="2" t="s">
        <v>27</v>
      </c>
      <c r="F754">
        <v>194</v>
      </c>
      <c r="G754">
        <f>G753+K753-cukier3[[#This Row],[sprzedane kg cukru]]</f>
        <v>3973</v>
      </c>
      <c r="H754">
        <f t="shared" si="12"/>
        <v>0</v>
      </c>
      <c r="I754">
        <f>IF(cukier3[[#This Row],[koniec mies]]=1,IF(cukier3[[#This Row],[ilosc pod koniec dnia]]&lt;5000,1,0),0)</f>
        <v>0</v>
      </c>
      <c r="J754">
        <f>IF(cukier3[[#This Row],[czy okupic]]=1,5000-cukier3[[#This Row],[ilosc pod koniec dnia]],0)</f>
        <v>0</v>
      </c>
      <c r="K754">
        <f>ROUNDUP(cukier3[[#This Row],[ile dokupic]],-3)</f>
        <v>0</v>
      </c>
      <c r="L754">
        <f>IF(cukier3[[#This Row],[zaokra]]&gt;=4000,1,0)</f>
        <v>0</v>
      </c>
    </row>
    <row r="755" spans="3:12" x14ac:dyDescent="0.25">
      <c r="C755">
        <f>MONTH(cukier3[[#This Row],[data]])</f>
        <v>7</v>
      </c>
      <c r="D755" s="1">
        <v>39653</v>
      </c>
      <c r="E755" s="2" t="s">
        <v>63</v>
      </c>
      <c r="F755">
        <v>147</v>
      </c>
      <c r="G755">
        <f>G754+K754-cukier3[[#This Row],[sprzedane kg cukru]]</f>
        <v>3826</v>
      </c>
      <c r="H755">
        <f t="shared" si="12"/>
        <v>0</v>
      </c>
      <c r="I755">
        <f>IF(cukier3[[#This Row],[koniec mies]]=1,IF(cukier3[[#This Row],[ilosc pod koniec dnia]]&lt;5000,1,0),0)</f>
        <v>0</v>
      </c>
      <c r="J755">
        <f>IF(cukier3[[#This Row],[czy okupic]]=1,5000-cukier3[[#This Row],[ilosc pod koniec dnia]],0)</f>
        <v>0</v>
      </c>
      <c r="K755">
        <f>ROUNDUP(cukier3[[#This Row],[ile dokupic]],-3)</f>
        <v>0</v>
      </c>
      <c r="L755">
        <f>IF(cukier3[[#This Row],[zaokra]]&gt;=4000,1,0)</f>
        <v>0</v>
      </c>
    </row>
    <row r="756" spans="3:12" x14ac:dyDescent="0.25">
      <c r="C756">
        <f>MONTH(cukier3[[#This Row],[data]])</f>
        <v>7</v>
      </c>
      <c r="D756" s="1">
        <v>39656</v>
      </c>
      <c r="E756" s="2" t="s">
        <v>24</v>
      </c>
      <c r="F756">
        <v>319</v>
      </c>
      <c r="G756">
        <f>G755+K755-cukier3[[#This Row],[sprzedane kg cukru]]</f>
        <v>3507</v>
      </c>
      <c r="H756">
        <f t="shared" si="12"/>
        <v>0</v>
      </c>
      <c r="I756">
        <f>IF(cukier3[[#This Row],[koniec mies]]=1,IF(cukier3[[#This Row],[ilosc pod koniec dnia]]&lt;5000,1,0),0)</f>
        <v>0</v>
      </c>
      <c r="J756">
        <f>IF(cukier3[[#This Row],[czy okupic]]=1,5000-cukier3[[#This Row],[ilosc pod koniec dnia]],0)</f>
        <v>0</v>
      </c>
      <c r="K756">
        <f>ROUNDUP(cukier3[[#This Row],[ile dokupic]],-3)</f>
        <v>0</v>
      </c>
      <c r="L756">
        <f>IF(cukier3[[#This Row],[zaokra]]&gt;=4000,1,0)</f>
        <v>0</v>
      </c>
    </row>
    <row r="757" spans="3:12" x14ac:dyDescent="0.25">
      <c r="C757">
        <f>MONTH(cukier3[[#This Row],[data]])</f>
        <v>7</v>
      </c>
      <c r="D757" s="1">
        <v>39657</v>
      </c>
      <c r="E757" s="2" t="s">
        <v>41</v>
      </c>
      <c r="F757">
        <v>38</v>
      </c>
      <c r="G757">
        <f>G756+K756-cukier3[[#This Row],[sprzedane kg cukru]]</f>
        <v>3469</v>
      </c>
      <c r="H757">
        <f t="shared" si="12"/>
        <v>1</v>
      </c>
      <c r="I757">
        <f>IF(cukier3[[#This Row],[koniec mies]]=1,IF(cukier3[[#This Row],[ilosc pod koniec dnia]]&lt;5000,1,0),0)</f>
        <v>1</v>
      </c>
      <c r="J757">
        <f>IF(cukier3[[#This Row],[czy okupic]]=1,5000-cukier3[[#This Row],[ilosc pod koniec dnia]],0)</f>
        <v>1531</v>
      </c>
      <c r="K757">
        <f>ROUNDUP(cukier3[[#This Row],[ile dokupic]],-3)</f>
        <v>2000</v>
      </c>
      <c r="L757">
        <f>IF(cukier3[[#This Row],[zaokra]]&gt;=4000,1,0)</f>
        <v>0</v>
      </c>
    </row>
    <row r="758" spans="3:12" x14ac:dyDescent="0.25">
      <c r="C758">
        <f>MONTH(cukier3[[#This Row],[data]])</f>
        <v>8</v>
      </c>
      <c r="D758" s="1">
        <v>39662</v>
      </c>
      <c r="E758" s="2" t="s">
        <v>30</v>
      </c>
      <c r="F758">
        <v>31</v>
      </c>
      <c r="G758">
        <f>G757+K757-cukier3[[#This Row],[sprzedane kg cukru]]</f>
        <v>5438</v>
      </c>
      <c r="H758">
        <f t="shared" si="12"/>
        <v>0</v>
      </c>
      <c r="I758">
        <f>IF(cukier3[[#This Row],[koniec mies]]=1,IF(cukier3[[#This Row],[ilosc pod koniec dnia]]&lt;5000,1,0),0)</f>
        <v>0</v>
      </c>
      <c r="J758">
        <f>IF(cukier3[[#This Row],[czy okupic]]=1,5000-cukier3[[#This Row],[ilosc pod koniec dnia]],0)</f>
        <v>0</v>
      </c>
      <c r="K758">
        <f>ROUNDUP(cukier3[[#This Row],[ile dokupic]],-3)</f>
        <v>0</v>
      </c>
      <c r="L758">
        <f>IF(cukier3[[#This Row],[zaokra]]&gt;=4000,1,0)</f>
        <v>0</v>
      </c>
    </row>
    <row r="759" spans="3:12" x14ac:dyDescent="0.25">
      <c r="C759">
        <f>MONTH(cukier3[[#This Row],[data]])</f>
        <v>8</v>
      </c>
      <c r="D759" s="1">
        <v>39664</v>
      </c>
      <c r="E759" s="2" t="s">
        <v>8</v>
      </c>
      <c r="F759">
        <v>28</v>
      </c>
      <c r="G759">
        <f>G758+K758-cukier3[[#This Row],[sprzedane kg cukru]]</f>
        <v>5410</v>
      </c>
      <c r="H759">
        <f t="shared" si="12"/>
        <v>0</v>
      </c>
      <c r="I759">
        <f>IF(cukier3[[#This Row],[koniec mies]]=1,IF(cukier3[[#This Row],[ilosc pod koniec dnia]]&lt;5000,1,0),0)</f>
        <v>0</v>
      </c>
      <c r="J759">
        <f>IF(cukier3[[#This Row],[czy okupic]]=1,5000-cukier3[[#This Row],[ilosc pod koniec dnia]],0)</f>
        <v>0</v>
      </c>
      <c r="K759">
        <f>ROUNDUP(cukier3[[#This Row],[ile dokupic]],-3)</f>
        <v>0</v>
      </c>
      <c r="L759">
        <f>IF(cukier3[[#This Row],[zaokra]]&gt;=4000,1,0)</f>
        <v>0</v>
      </c>
    </row>
    <row r="760" spans="3:12" x14ac:dyDescent="0.25">
      <c r="C760">
        <f>MONTH(cukier3[[#This Row],[data]])</f>
        <v>8</v>
      </c>
      <c r="D760" s="1">
        <v>39664</v>
      </c>
      <c r="E760" s="2" t="s">
        <v>107</v>
      </c>
      <c r="F760">
        <v>15</v>
      </c>
      <c r="G760">
        <f>G759+K759-cukier3[[#This Row],[sprzedane kg cukru]]</f>
        <v>5395</v>
      </c>
      <c r="H760">
        <f t="shared" si="12"/>
        <v>0</v>
      </c>
      <c r="I760">
        <f>IF(cukier3[[#This Row],[koniec mies]]=1,IF(cukier3[[#This Row],[ilosc pod koniec dnia]]&lt;5000,1,0),0)</f>
        <v>0</v>
      </c>
      <c r="J760">
        <f>IF(cukier3[[#This Row],[czy okupic]]=1,5000-cukier3[[#This Row],[ilosc pod koniec dnia]],0)</f>
        <v>0</v>
      </c>
      <c r="K760">
        <f>ROUNDUP(cukier3[[#This Row],[ile dokupic]],-3)</f>
        <v>0</v>
      </c>
      <c r="L760">
        <f>IF(cukier3[[#This Row],[zaokra]]&gt;=4000,1,0)</f>
        <v>0</v>
      </c>
    </row>
    <row r="761" spans="3:12" x14ac:dyDescent="0.25">
      <c r="C761">
        <f>MONTH(cukier3[[#This Row],[data]])</f>
        <v>8</v>
      </c>
      <c r="D761" s="1">
        <v>39667</v>
      </c>
      <c r="E761" s="2" t="s">
        <v>64</v>
      </c>
      <c r="F761">
        <v>2</v>
      </c>
      <c r="G761">
        <f>G760+K760-cukier3[[#This Row],[sprzedane kg cukru]]</f>
        <v>5393</v>
      </c>
      <c r="H761">
        <f t="shared" si="12"/>
        <v>0</v>
      </c>
      <c r="I761">
        <f>IF(cukier3[[#This Row],[koniec mies]]=1,IF(cukier3[[#This Row],[ilosc pod koniec dnia]]&lt;5000,1,0),0)</f>
        <v>0</v>
      </c>
      <c r="J761">
        <f>IF(cukier3[[#This Row],[czy okupic]]=1,5000-cukier3[[#This Row],[ilosc pod koniec dnia]],0)</f>
        <v>0</v>
      </c>
      <c r="K761">
        <f>ROUNDUP(cukier3[[#This Row],[ile dokupic]],-3)</f>
        <v>0</v>
      </c>
      <c r="L761">
        <f>IF(cukier3[[#This Row],[zaokra]]&gt;=4000,1,0)</f>
        <v>0</v>
      </c>
    </row>
    <row r="762" spans="3:12" x14ac:dyDescent="0.25">
      <c r="C762">
        <f>MONTH(cukier3[[#This Row],[data]])</f>
        <v>8</v>
      </c>
      <c r="D762" s="1">
        <v>39667</v>
      </c>
      <c r="E762" s="2" t="s">
        <v>103</v>
      </c>
      <c r="F762">
        <v>16</v>
      </c>
      <c r="G762">
        <f>G761+K761-cukier3[[#This Row],[sprzedane kg cukru]]</f>
        <v>5377</v>
      </c>
      <c r="H762">
        <f t="shared" si="12"/>
        <v>0</v>
      </c>
      <c r="I762">
        <f>IF(cukier3[[#This Row],[koniec mies]]=1,IF(cukier3[[#This Row],[ilosc pod koniec dnia]]&lt;5000,1,0),0)</f>
        <v>0</v>
      </c>
      <c r="J762">
        <f>IF(cukier3[[#This Row],[czy okupic]]=1,5000-cukier3[[#This Row],[ilosc pod koniec dnia]],0)</f>
        <v>0</v>
      </c>
      <c r="K762">
        <f>ROUNDUP(cukier3[[#This Row],[ile dokupic]],-3)</f>
        <v>0</v>
      </c>
      <c r="L762">
        <f>IF(cukier3[[#This Row],[zaokra]]&gt;=4000,1,0)</f>
        <v>0</v>
      </c>
    </row>
    <row r="763" spans="3:12" x14ac:dyDescent="0.25">
      <c r="C763">
        <f>MONTH(cukier3[[#This Row],[data]])</f>
        <v>8</v>
      </c>
      <c r="D763" s="1">
        <v>39669</v>
      </c>
      <c r="E763" s="2" t="s">
        <v>80</v>
      </c>
      <c r="F763">
        <v>83</v>
      </c>
      <c r="G763">
        <f>G762+K762-cukier3[[#This Row],[sprzedane kg cukru]]</f>
        <v>5294</v>
      </c>
      <c r="H763">
        <f t="shared" si="12"/>
        <v>0</v>
      </c>
      <c r="I763">
        <f>IF(cukier3[[#This Row],[koniec mies]]=1,IF(cukier3[[#This Row],[ilosc pod koniec dnia]]&lt;5000,1,0),0)</f>
        <v>0</v>
      </c>
      <c r="J763">
        <f>IF(cukier3[[#This Row],[czy okupic]]=1,5000-cukier3[[#This Row],[ilosc pod koniec dnia]],0)</f>
        <v>0</v>
      </c>
      <c r="K763">
        <f>ROUNDUP(cukier3[[#This Row],[ile dokupic]],-3)</f>
        <v>0</v>
      </c>
      <c r="L763">
        <f>IF(cukier3[[#This Row],[zaokra]]&gt;=4000,1,0)</f>
        <v>0</v>
      </c>
    </row>
    <row r="764" spans="3:12" x14ac:dyDescent="0.25">
      <c r="C764">
        <f>MONTH(cukier3[[#This Row],[data]])</f>
        <v>8</v>
      </c>
      <c r="D764" s="1">
        <v>39670</v>
      </c>
      <c r="E764" s="2" t="s">
        <v>174</v>
      </c>
      <c r="F764">
        <v>16</v>
      </c>
      <c r="G764">
        <f>G763+K763-cukier3[[#This Row],[sprzedane kg cukru]]</f>
        <v>5278</v>
      </c>
      <c r="H764">
        <f t="shared" si="12"/>
        <v>0</v>
      </c>
      <c r="I764">
        <f>IF(cukier3[[#This Row],[koniec mies]]=1,IF(cukier3[[#This Row],[ilosc pod koniec dnia]]&lt;5000,1,0),0)</f>
        <v>0</v>
      </c>
      <c r="J764">
        <f>IF(cukier3[[#This Row],[czy okupic]]=1,5000-cukier3[[#This Row],[ilosc pod koniec dnia]],0)</f>
        <v>0</v>
      </c>
      <c r="K764">
        <f>ROUNDUP(cukier3[[#This Row],[ile dokupic]],-3)</f>
        <v>0</v>
      </c>
      <c r="L764">
        <f>IF(cukier3[[#This Row],[zaokra]]&gt;=4000,1,0)</f>
        <v>0</v>
      </c>
    </row>
    <row r="765" spans="3:12" x14ac:dyDescent="0.25">
      <c r="C765">
        <f>MONTH(cukier3[[#This Row],[data]])</f>
        <v>8</v>
      </c>
      <c r="D765" s="1">
        <v>39671</v>
      </c>
      <c r="E765" s="2" t="s">
        <v>11</v>
      </c>
      <c r="F765">
        <v>397</v>
      </c>
      <c r="G765">
        <f>G764+K764-cukier3[[#This Row],[sprzedane kg cukru]]</f>
        <v>4881</v>
      </c>
      <c r="H765">
        <f t="shared" si="12"/>
        <v>0</v>
      </c>
      <c r="I765">
        <f>IF(cukier3[[#This Row],[koniec mies]]=1,IF(cukier3[[#This Row],[ilosc pod koniec dnia]]&lt;5000,1,0),0)</f>
        <v>0</v>
      </c>
      <c r="J765">
        <f>IF(cukier3[[#This Row],[czy okupic]]=1,5000-cukier3[[#This Row],[ilosc pod koniec dnia]],0)</f>
        <v>0</v>
      </c>
      <c r="K765">
        <f>ROUNDUP(cukier3[[#This Row],[ile dokupic]],-3)</f>
        <v>0</v>
      </c>
      <c r="L765">
        <f>IF(cukier3[[#This Row],[zaokra]]&gt;=4000,1,0)</f>
        <v>0</v>
      </c>
    </row>
    <row r="766" spans="3:12" x14ac:dyDescent="0.25">
      <c r="C766">
        <f>MONTH(cukier3[[#This Row],[data]])</f>
        <v>8</v>
      </c>
      <c r="D766" s="1">
        <v>39671</v>
      </c>
      <c r="E766" s="2" t="s">
        <v>80</v>
      </c>
      <c r="F766">
        <v>184</v>
      </c>
      <c r="G766">
        <f>G765+K765-cukier3[[#This Row],[sprzedane kg cukru]]</f>
        <v>4697</v>
      </c>
      <c r="H766">
        <f t="shared" si="12"/>
        <v>0</v>
      </c>
      <c r="I766">
        <f>IF(cukier3[[#This Row],[koniec mies]]=1,IF(cukier3[[#This Row],[ilosc pod koniec dnia]]&lt;5000,1,0),0)</f>
        <v>0</v>
      </c>
      <c r="J766">
        <f>IF(cukier3[[#This Row],[czy okupic]]=1,5000-cukier3[[#This Row],[ilosc pod koniec dnia]],0)</f>
        <v>0</v>
      </c>
      <c r="K766">
        <f>ROUNDUP(cukier3[[#This Row],[ile dokupic]],-3)</f>
        <v>0</v>
      </c>
      <c r="L766">
        <f>IF(cukier3[[#This Row],[zaokra]]&gt;=4000,1,0)</f>
        <v>0</v>
      </c>
    </row>
    <row r="767" spans="3:12" x14ac:dyDescent="0.25">
      <c r="C767">
        <f>MONTH(cukier3[[#This Row],[data]])</f>
        <v>8</v>
      </c>
      <c r="D767" s="1">
        <v>39673</v>
      </c>
      <c r="E767" s="2" t="s">
        <v>80</v>
      </c>
      <c r="F767">
        <v>55</v>
      </c>
      <c r="G767">
        <f>G766+K766-cukier3[[#This Row],[sprzedane kg cukru]]</f>
        <v>4642</v>
      </c>
      <c r="H767">
        <f t="shared" si="12"/>
        <v>0</v>
      </c>
      <c r="I767">
        <f>IF(cukier3[[#This Row],[koniec mies]]=1,IF(cukier3[[#This Row],[ilosc pod koniec dnia]]&lt;5000,1,0),0)</f>
        <v>0</v>
      </c>
      <c r="J767">
        <f>IF(cukier3[[#This Row],[czy okupic]]=1,5000-cukier3[[#This Row],[ilosc pod koniec dnia]],0)</f>
        <v>0</v>
      </c>
      <c r="K767">
        <f>ROUNDUP(cukier3[[#This Row],[ile dokupic]],-3)</f>
        <v>0</v>
      </c>
      <c r="L767">
        <f>IF(cukier3[[#This Row],[zaokra]]&gt;=4000,1,0)</f>
        <v>0</v>
      </c>
    </row>
    <row r="768" spans="3:12" x14ac:dyDescent="0.25">
      <c r="C768">
        <f>MONTH(cukier3[[#This Row],[data]])</f>
        <v>8</v>
      </c>
      <c r="D768" s="1">
        <v>39674</v>
      </c>
      <c r="E768" s="2" t="s">
        <v>71</v>
      </c>
      <c r="F768">
        <v>107</v>
      </c>
      <c r="G768">
        <f>G767+K767-cukier3[[#This Row],[sprzedane kg cukru]]</f>
        <v>4535</v>
      </c>
      <c r="H768">
        <f t="shared" si="12"/>
        <v>0</v>
      </c>
      <c r="I768">
        <f>IF(cukier3[[#This Row],[koniec mies]]=1,IF(cukier3[[#This Row],[ilosc pod koniec dnia]]&lt;5000,1,0),0)</f>
        <v>0</v>
      </c>
      <c r="J768">
        <f>IF(cukier3[[#This Row],[czy okupic]]=1,5000-cukier3[[#This Row],[ilosc pod koniec dnia]],0)</f>
        <v>0</v>
      </c>
      <c r="K768">
        <f>ROUNDUP(cukier3[[#This Row],[ile dokupic]],-3)</f>
        <v>0</v>
      </c>
      <c r="L768">
        <f>IF(cukier3[[#This Row],[zaokra]]&gt;=4000,1,0)</f>
        <v>0</v>
      </c>
    </row>
    <row r="769" spans="3:12" x14ac:dyDescent="0.25">
      <c r="C769">
        <f>MONTH(cukier3[[#This Row],[data]])</f>
        <v>8</v>
      </c>
      <c r="D769" s="1">
        <v>39676</v>
      </c>
      <c r="E769" s="2" t="s">
        <v>71</v>
      </c>
      <c r="F769">
        <v>127</v>
      </c>
      <c r="G769">
        <f>G768+K768-cukier3[[#This Row],[sprzedane kg cukru]]</f>
        <v>4408</v>
      </c>
      <c r="H769">
        <f t="shared" si="12"/>
        <v>0</v>
      </c>
      <c r="I769">
        <f>IF(cukier3[[#This Row],[koniec mies]]=1,IF(cukier3[[#This Row],[ilosc pod koniec dnia]]&lt;5000,1,0),0)</f>
        <v>0</v>
      </c>
      <c r="J769">
        <f>IF(cukier3[[#This Row],[czy okupic]]=1,5000-cukier3[[#This Row],[ilosc pod koniec dnia]],0)</f>
        <v>0</v>
      </c>
      <c r="K769">
        <f>ROUNDUP(cukier3[[#This Row],[ile dokupic]],-3)</f>
        <v>0</v>
      </c>
      <c r="L769">
        <f>IF(cukier3[[#This Row],[zaokra]]&gt;=4000,1,0)</f>
        <v>0</v>
      </c>
    </row>
    <row r="770" spans="3:12" x14ac:dyDescent="0.25">
      <c r="C770">
        <f>MONTH(cukier3[[#This Row],[data]])</f>
        <v>8</v>
      </c>
      <c r="D770" s="1">
        <v>39679</v>
      </c>
      <c r="E770" s="2" t="s">
        <v>175</v>
      </c>
      <c r="F770">
        <v>122</v>
      </c>
      <c r="G770">
        <f>G769+K769-cukier3[[#This Row],[sprzedane kg cukru]]</f>
        <v>4286</v>
      </c>
      <c r="H770">
        <f t="shared" si="12"/>
        <v>0</v>
      </c>
      <c r="I770">
        <f>IF(cukier3[[#This Row],[koniec mies]]=1,IF(cukier3[[#This Row],[ilosc pod koniec dnia]]&lt;5000,1,0),0)</f>
        <v>0</v>
      </c>
      <c r="J770">
        <f>IF(cukier3[[#This Row],[czy okupic]]=1,5000-cukier3[[#This Row],[ilosc pod koniec dnia]],0)</f>
        <v>0</v>
      </c>
      <c r="K770">
        <f>ROUNDUP(cukier3[[#This Row],[ile dokupic]],-3)</f>
        <v>0</v>
      </c>
      <c r="L770">
        <f>IF(cukier3[[#This Row],[zaokra]]&gt;=4000,1,0)</f>
        <v>0</v>
      </c>
    </row>
    <row r="771" spans="3:12" x14ac:dyDescent="0.25">
      <c r="C771">
        <f>MONTH(cukier3[[#This Row],[data]])</f>
        <v>8</v>
      </c>
      <c r="D771" s="1">
        <v>39679</v>
      </c>
      <c r="E771" s="2" t="s">
        <v>20</v>
      </c>
      <c r="F771">
        <v>107</v>
      </c>
      <c r="G771">
        <f>G770+K770-cukier3[[#This Row],[sprzedane kg cukru]]</f>
        <v>4179</v>
      </c>
      <c r="H771">
        <f t="shared" si="12"/>
        <v>0</v>
      </c>
      <c r="I771">
        <f>IF(cukier3[[#This Row],[koniec mies]]=1,IF(cukier3[[#This Row],[ilosc pod koniec dnia]]&lt;5000,1,0),0)</f>
        <v>0</v>
      </c>
      <c r="J771">
        <f>IF(cukier3[[#This Row],[czy okupic]]=1,5000-cukier3[[#This Row],[ilosc pod koniec dnia]],0)</f>
        <v>0</v>
      </c>
      <c r="K771">
        <f>ROUNDUP(cukier3[[#This Row],[ile dokupic]],-3)</f>
        <v>0</v>
      </c>
      <c r="L771">
        <f>IF(cukier3[[#This Row],[zaokra]]&gt;=4000,1,0)</f>
        <v>0</v>
      </c>
    </row>
    <row r="772" spans="3:12" x14ac:dyDescent="0.25">
      <c r="C772">
        <f>MONTH(cukier3[[#This Row],[data]])</f>
        <v>8</v>
      </c>
      <c r="D772" s="1">
        <v>39681</v>
      </c>
      <c r="E772" s="2" t="s">
        <v>24</v>
      </c>
      <c r="F772">
        <v>113</v>
      </c>
      <c r="G772">
        <f>G771+K771-cukier3[[#This Row],[sprzedane kg cukru]]</f>
        <v>4066</v>
      </c>
      <c r="H772">
        <f t="shared" si="12"/>
        <v>0</v>
      </c>
      <c r="I772">
        <f>IF(cukier3[[#This Row],[koniec mies]]=1,IF(cukier3[[#This Row],[ilosc pod koniec dnia]]&lt;5000,1,0),0)</f>
        <v>0</v>
      </c>
      <c r="J772">
        <f>IF(cukier3[[#This Row],[czy okupic]]=1,5000-cukier3[[#This Row],[ilosc pod koniec dnia]],0)</f>
        <v>0</v>
      </c>
      <c r="K772">
        <f>ROUNDUP(cukier3[[#This Row],[ile dokupic]],-3)</f>
        <v>0</v>
      </c>
      <c r="L772">
        <f>IF(cukier3[[#This Row],[zaokra]]&gt;=4000,1,0)</f>
        <v>0</v>
      </c>
    </row>
    <row r="773" spans="3:12" x14ac:dyDescent="0.25">
      <c r="C773">
        <f>MONTH(cukier3[[#This Row],[data]])</f>
        <v>8</v>
      </c>
      <c r="D773" s="1">
        <v>39681</v>
      </c>
      <c r="E773" s="2" t="s">
        <v>9</v>
      </c>
      <c r="F773">
        <v>297</v>
      </c>
      <c r="G773">
        <f>G772+K772-cukier3[[#This Row],[sprzedane kg cukru]]</f>
        <v>3769</v>
      </c>
      <c r="H773">
        <f t="shared" si="12"/>
        <v>0</v>
      </c>
      <c r="I773">
        <f>IF(cukier3[[#This Row],[koniec mies]]=1,IF(cukier3[[#This Row],[ilosc pod koniec dnia]]&lt;5000,1,0),0)</f>
        <v>0</v>
      </c>
      <c r="J773">
        <f>IF(cukier3[[#This Row],[czy okupic]]=1,5000-cukier3[[#This Row],[ilosc pod koniec dnia]],0)</f>
        <v>0</v>
      </c>
      <c r="K773">
        <f>ROUNDUP(cukier3[[#This Row],[ile dokupic]],-3)</f>
        <v>0</v>
      </c>
      <c r="L773">
        <f>IF(cukier3[[#This Row],[zaokra]]&gt;=4000,1,0)</f>
        <v>0</v>
      </c>
    </row>
    <row r="774" spans="3:12" x14ac:dyDescent="0.25">
      <c r="C774">
        <f>MONTH(cukier3[[#This Row],[data]])</f>
        <v>8</v>
      </c>
      <c r="D774" s="1">
        <v>39682</v>
      </c>
      <c r="E774" s="2" t="s">
        <v>46</v>
      </c>
      <c r="F774">
        <v>14</v>
      </c>
      <c r="G774">
        <f>G773+K773-cukier3[[#This Row],[sprzedane kg cukru]]</f>
        <v>3755</v>
      </c>
      <c r="H774">
        <f t="shared" si="12"/>
        <v>0</v>
      </c>
      <c r="I774">
        <f>IF(cukier3[[#This Row],[koniec mies]]=1,IF(cukier3[[#This Row],[ilosc pod koniec dnia]]&lt;5000,1,0),0)</f>
        <v>0</v>
      </c>
      <c r="J774">
        <f>IF(cukier3[[#This Row],[czy okupic]]=1,5000-cukier3[[#This Row],[ilosc pod koniec dnia]],0)</f>
        <v>0</v>
      </c>
      <c r="K774">
        <f>ROUNDUP(cukier3[[#This Row],[ile dokupic]],-3)</f>
        <v>0</v>
      </c>
      <c r="L774">
        <f>IF(cukier3[[#This Row],[zaokra]]&gt;=4000,1,0)</f>
        <v>0</v>
      </c>
    </row>
    <row r="775" spans="3:12" x14ac:dyDescent="0.25">
      <c r="C775">
        <f>MONTH(cukier3[[#This Row],[data]])</f>
        <v>8</v>
      </c>
      <c r="D775" s="1">
        <v>39684</v>
      </c>
      <c r="E775" s="2" t="s">
        <v>54</v>
      </c>
      <c r="F775">
        <v>188</v>
      </c>
      <c r="G775">
        <f>G774+K774-cukier3[[#This Row],[sprzedane kg cukru]]</f>
        <v>3567</v>
      </c>
      <c r="H775">
        <f t="shared" si="12"/>
        <v>0</v>
      </c>
      <c r="I775">
        <f>IF(cukier3[[#This Row],[koniec mies]]=1,IF(cukier3[[#This Row],[ilosc pod koniec dnia]]&lt;5000,1,0),0)</f>
        <v>0</v>
      </c>
      <c r="J775">
        <f>IF(cukier3[[#This Row],[czy okupic]]=1,5000-cukier3[[#This Row],[ilosc pod koniec dnia]],0)</f>
        <v>0</v>
      </c>
      <c r="K775">
        <f>ROUNDUP(cukier3[[#This Row],[ile dokupic]],-3)</f>
        <v>0</v>
      </c>
      <c r="L775">
        <f>IF(cukier3[[#This Row],[zaokra]]&gt;=4000,1,0)</f>
        <v>0</v>
      </c>
    </row>
    <row r="776" spans="3:12" x14ac:dyDescent="0.25">
      <c r="C776">
        <f>MONTH(cukier3[[#This Row],[data]])</f>
        <v>8</v>
      </c>
      <c r="D776" s="1">
        <v>39686</v>
      </c>
      <c r="E776" s="2" t="s">
        <v>153</v>
      </c>
      <c r="F776">
        <v>11</v>
      </c>
      <c r="G776">
        <f>G775+K775-cukier3[[#This Row],[sprzedane kg cukru]]</f>
        <v>3556</v>
      </c>
      <c r="H776">
        <f t="shared" si="12"/>
        <v>0</v>
      </c>
      <c r="I776">
        <f>IF(cukier3[[#This Row],[koniec mies]]=1,IF(cukier3[[#This Row],[ilosc pod koniec dnia]]&lt;5000,1,0),0)</f>
        <v>0</v>
      </c>
      <c r="J776">
        <f>IF(cukier3[[#This Row],[czy okupic]]=1,5000-cukier3[[#This Row],[ilosc pod koniec dnia]],0)</f>
        <v>0</v>
      </c>
      <c r="K776">
        <f>ROUNDUP(cukier3[[#This Row],[ile dokupic]],-3)</f>
        <v>0</v>
      </c>
      <c r="L776">
        <f>IF(cukier3[[#This Row],[zaokra]]&gt;=4000,1,0)</f>
        <v>0</v>
      </c>
    </row>
    <row r="777" spans="3:12" x14ac:dyDescent="0.25">
      <c r="C777">
        <f>MONTH(cukier3[[#This Row],[data]])</f>
        <v>8</v>
      </c>
      <c r="D777" s="1">
        <v>39689</v>
      </c>
      <c r="E777" s="2" t="s">
        <v>30</v>
      </c>
      <c r="F777">
        <v>105</v>
      </c>
      <c r="G777">
        <f>G776+K776-cukier3[[#This Row],[sprzedane kg cukru]]</f>
        <v>3451</v>
      </c>
      <c r="H777">
        <f t="shared" si="12"/>
        <v>0</v>
      </c>
      <c r="I777">
        <f>IF(cukier3[[#This Row],[koniec mies]]=1,IF(cukier3[[#This Row],[ilosc pod koniec dnia]]&lt;5000,1,0),0)</f>
        <v>0</v>
      </c>
      <c r="J777">
        <f>IF(cukier3[[#This Row],[czy okupic]]=1,5000-cukier3[[#This Row],[ilosc pod koniec dnia]],0)</f>
        <v>0</v>
      </c>
      <c r="K777">
        <f>ROUNDUP(cukier3[[#This Row],[ile dokupic]],-3)</f>
        <v>0</v>
      </c>
      <c r="L777">
        <f>IF(cukier3[[#This Row],[zaokra]]&gt;=4000,1,0)</f>
        <v>0</v>
      </c>
    </row>
    <row r="778" spans="3:12" x14ac:dyDescent="0.25">
      <c r="C778">
        <f>MONTH(cukier3[[#This Row],[data]])</f>
        <v>8</v>
      </c>
      <c r="D778" s="1">
        <v>39690</v>
      </c>
      <c r="E778" s="2" t="s">
        <v>162</v>
      </c>
      <c r="F778">
        <v>18</v>
      </c>
      <c r="G778">
        <f>G777+K777-cukier3[[#This Row],[sprzedane kg cukru]]</f>
        <v>3433</v>
      </c>
      <c r="H778">
        <f t="shared" si="12"/>
        <v>0</v>
      </c>
      <c r="I778">
        <f>IF(cukier3[[#This Row],[koniec mies]]=1,IF(cukier3[[#This Row],[ilosc pod koniec dnia]]&lt;5000,1,0),0)</f>
        <v>0</v>
      </c>
      <c r="J778">
        <f>IF(cukier3[[#This Row],[czy okupic]]=1,5000-cukier3[[#This Row],[ilosc pod koniec dnia]],0)</f>
        <v>0</v>
      </c>
      <c r="K778">
        <f>ROUNDUP(cukier3[[#This Row],[ile dokupic]],-3)</f>
        <v>0</v>
      </c>
      <c r="L778">
        <f>IF(cukier3[[#This Row],[zaokra]]&gt;=4000,1,0)</f>
        <v>0</v>
      </c>
    </row>
    <row r="779" spans="3:12" x14ac:dyDescent="0.25">
      <c r="C779">
        <f>MONTH(cukier3[[#This Row],[data]])</f>
        <v>8</v>
      </c>
      <c r="D779" s="1">
        <v>39690</v>
      </c>
      <c r="E779" s="2" t="s">
        <v>9</v>
      </c>
      <c r="F779">
        <v>418</v>
      </c>
      <c r="G779">
        <f>G778+K778-cukier3[[#This Row],[sprzedane kg cukru]]</f>
        <v>3015</v>
      </c>
      <c r="H779">
        <f t="shared" si="12"/>
        <v>0</v>
      </c>
      <c r="I779">
        <f>IF(cukier3[[#This Row],[koniec mies]]=1,IF(cukier3[[#This Row],[ilosc pod koniec dnia]]&lt;5000,1,0),0)</f>
        <v>0</v>
      </c>
      <c r="J779">
        <f>IF(cukier3[[#This Row],[czy okupic]]=1,5000-cukier3[[#This Row],[ilosc pod koniec dnia]],0)</f>
        <v>0</v>
      </c>
      <c r="K779">
        <f>ROUNDUP(cukier3[[#This Row],[ile dokupic]],-3)</f>
        <v>0</v>
      </c>
      <c r="L779">
        <f>IF(cukier3[[#This Row],[zaokra]]&gt;=4000,1,0)</f>
        <v>0</v>
      </c>
    </row>
    <row r="780" spans="3:12" x14ac:dyDescent="0.25">
      <c r="C780">
        <f>MONTH(cukier3[[#This Row],[data]])</f>
        <v>8</v>
      </c>
      <c r="D780" s="1">
        <v>39691</v>
      </c>
      <c r="E780" s="2" t="s">
        <v>176</v>
      </c>
      <c r="F780">
        <v>4</v>
      </c>
      <c r="G780">
        <f>G779+K779-cukier3[[#This Row],[sprzedane kg cukru]]</f>
        <v>3011</v>
      </c>
      <c r="H780">
        <f t="shared" si="12"/>
        <v>0</v>
      </c>
      <c r="I780">
        <f>IF(cukier3[[#This Row],[koniec mies]]=1,IF(cukier3[[#This Row],[ilosc pod koniec dnia]]&lt;5000,1,0),0)</f>
        <v>0</v>
      </c>
      <c r="J780">
        <f>IF(cukier3[[#This Row],[czy okupic]]=1,5000-cukier3[[#This Row],[ilosc pod koniec dnia]],0)</f>
        <v>0</v>
      </c>
      <c r="K780">
        <f>ROUNDUP(cukier3[[#This Row],[ile dokupic]],-3)</f>
        <v>0</v>
      </c>
      <c r="L780">
        <f>IF(cukier3[[#This Row],[zaokra]]&gt;=4000,1,0)</f>
        <v>0</v>
      </c>
    </row>
    <row r="781" spans="3:12" x14ac:dyDescent="0.25">
      <c r="C781">
        <f>MONTH(cukier3[[#This Row],[data]])</f>
        <v>8</v>
      </c>
      <c r="D781" s="1">
        <v>39691</v>
      </c>
      <c r="E781" s="2" t="s">
        <v>126</v>
      </c>
      <c r="F781">
        <v>5</v>
      </c>
      <c r="G781">
        <f>G780+K780-cukier3[[#This Row],[sprzedane kg cukru]]</f>
        <v>3006</v>
      </c>
      <c r="H781">
        <f t="shared" si="12"/>
        <v>1</v>
      </c>
      <c r="I781">
        <f>IF(cukier3[[#This Row],[koniec mies]]=1,IF(cukier3[[#This Row],[ilosc pod koniec dnia]]&lt;5000,1,0),0)</f>
        <v>1</v>
      </c>
      <c r="J781">
        <f>IF(cukier3[[#This Row],[czy okupic]]=1,5000-cukier3[[#This Row],[ilosc pod koniec dnia]],0)</f>
        <v>1994</v>
      </c>
      <c r="K781">
        <f>ROUNDUP(cukier3[[#This Row],[ile dokupic]],-3)</f>
        <v>2000</v>
      </c>
      <c r="L781">
        <f>IF(cukier3[[#This Row],[zaokra]]&gt;=4000,1,0)</f>
        <v>0</v>
      </c>
    </row>
    <row r="782" spans="3:12" x14ac:dyDescent="0.25">
      <c r="C782">
        <f>MONTH(cukier3[[#This Row],[data]])</f>
        <v>9</v>
      </c>
      <c r="D782" s="1">
        <v>39692</v>
      </c>
      <c r="E782" s="2" t="s">
        <v>104</v>
      </c>
      <c r="F782">
        <v>346</v>
      </c>
      <c r="G782">
        <f>G781+K781-cukier3[[#This Row],[sprzedane kg cukru]]</f>
        <v>4660</v>
      </c>
      <c r="H782">
        <f t="shared" si="12"/>
        <v>0</v>
      </c>
      <c r="I782">
        <f>IF(cukier3[[#This Row],[koniec mies]]=1,IF(cukier3[[#This Row],[ilosc pod koniec dnia]]&lt;5000,1,0),0)</f>
        <v>0</v>
      </c>
      <c r="J782">
        <f>IF(cukier3[[#This Row],[czy okupic]]=1,5000-cukier3[[#This Row],[ilosc pod koniec dnia]],0)</f>
        <v>0</v>
      </c>
      <c r="K782">
        <f>ROUNDUP(cukier3[[#This Row],[ile dokupic]],-3)</f>
        <v>0</v>
      </c>
      <c r="L782">
        <f>IF(cukier3[[#This Row],[zaokra]]&gt;=4000,1,0)</f>
        <v>0</v>
      </c>
    </row>
    <row r="783" spans="3:12" x14ac:dyDescent="0.25">
      <c r="C783">
        <f>MONTH(cukier3[[#This Row],[data]])</f>
        <v>9</v>
      </c>
      <c r="D783" s="1">
        <v>39694</v>
      </c>
      <c r="E783" s="2" t="s">
        <v>11</v>
      </c>
      <c r="F783">
        <v>417</v>
      </c>
      <c r="G783">
        <f>G782+K782-cukier3[[#This Row],[sprzedane kg cukru]]</f>
        <v>4243</v>
      </c>
      <c r="H783">
        <f t="shared" si="12"/>
        <v>0</v>
      </c>
      <c r="I783">
        <f>IF(cukier3[[#This Row],[koniec mies]]=1,IF(cukier3[[#This Row],[ilosc pod koniec dnia]]&lt;5000,1,0),0)</f>
        <v>0</v>
      </c>
      <c r="J783">
        <f>IF(cukier3[[#This Row],[czy okupic]]=1,5000-cukier3[[#This Row],[ilosc pod koniec dnia]],0)</f>
        <v>0</v>
      </c>
      <c r="K783">
        <f>ROUNDUP(cukier3[[#This Row],[ile dokupic]],-3)</f>
        <v>0</v>
      </c>
      <c r="L783">
        <f>IF(cukier3[[#This Row],[zaokra]]&gt;=4000,1,0)</f>
        <v>0</v>
      </c>
    </row>
    <row r="784" spans="3:12" x14ac:dyDescent="0.25">
      <c r="C784">
        <f>MONTH(cukier3[[#This Row],[data]])</f>
        <v>9</v>
      </c>
      <c r="D784" s="1">
        <v>39696</v>
      </c>
      <c r="E784" s="2" t="s">
        <v>125</v>
      </c>
      <c r="F784">
        <v>35</v>
      </c>
      <c r="G784">
        <f>G783+K783-cukier3[[#This Row],[sprzedane kg cukru]]</f>
        <v>4208</v>
      </c>
      <c r="H784">
        <f t="shared" si="12"/>
        <v>0</v>
      </c>
      <c r="I784">
        <f>IF(cukier3[[#This Row],[koniec mies]]=1,IF(cukier3[[#This Row],[ilosc pod koniec dnia]]&lt;5000,1,0),0)</f>
        <v>0</v>
      </c>
      <c r="J784">
        <f>IF(cukier3[[#This Row],[czy okupic]]=1,5000-cukier3[[#This Row],[ilosc pod koniec dnia]],0)</f>
        <v>0</v>
      </c>
      <c r="K784">
        <f>ROUNDUP(cukier3[[#This Row],[ile dokupic]],-3)</f>
        <v>0</v>
      </c>
      <c r="L784">
        <f>IF(cukier3[[#This Row],[zaokra]]&gt;=4000,1,0)</f>
        <v>0</v>
      </c>
    </row>
    <row r="785" spans="3:12" x14ac:dyDescent="0.25">
      <c r="C785">
        <f>MONTH(cukier3[[#This Row],[data]])</f>
        <v>9</v>
      </c>
      <c r="D785" s="1">
        <v>39696</v>
      </c>
      <c r="E785" s="2" t="s">
        <v>5</v>
      </c>
      <c r="F785">
        <v>6</v>
      </c>
      <c r="G785">
        <f>G784+K784-cukier3[[#This Row],[sprzedane kg cukru]]</f>
        <v>4202</v>
      </c>
      <c r="H785">
        <f t="shared" si="12"/>
        <v>0</v>
      </c>
      <c r="I785">
        <f>IF(cukier3[[#This Row],[koniec mies]]=1,IF(cukier3[[#This Row],[ilosc pod koniec dnia]]&lt;5000,1,0),0)</f>
        <v>0</v>
      </c>
      <c r="J785">
        <f>IF(cukier3[[#This Row],[czy okupic]]=1,5000-cukier3[[#This Row],[ilosc pod koniec dnia]],0)</f>
        <v>0</v>
      </c>
      <c r="K785">
        <f>ROUNDUP(cukier3[[#This Row],[ile dokupic]],-3)</f>
        <v>0</v>
      </c>
      <c r="L785">
        <f>IF(cukier3[[#This Row],[zaokra]]&gt;=4000,1,0)</f>
        <v>0</v>
      </c>
    </row>
    <row r="786" spans="3:12" x14ac:dyDescent="0.25">
      <c r="C786">
        <f>MONTH(cukier3[[#This Row],[data]])</f>
        <v>9</v>
      </c>
      <c r="D786" s="1">
        <v>39697</v>
      </c>
      <c r="E786" s="2" t="s">
        <v>52</v>
      </c>
      <c r="F786">
        <v>322</v>
      </c>
      <c r="G786">
        <f>G785+K785-cukier3[[#This Row],[sprzedane kg cukru]]</f>
        <v>3880</v>
      </c>
      <c r="H786">
        <f t="shared" si="12"/>
        <v>0</v>
      </c>
      <c r="I786">
        <f>IF(cukier3[[#This Row],[koniec mies]]=1,IF(cukier3[[#This Row],[ilosc pod koniec dnia]]&lt;5000,1,0),0)</f>
        <v>0</v>
      </c>
      <c r="J786">
        <f>IF(cukier3[[#This Row],[czy okupic]]=1,5000-cukier3[[#This Row],[ilosc pod koniec dnia]],0)</f>
        <v>0</v>
      </c>
      <c r="K786">
        <f>ROUNDUP(cukier3[[#This Row],[ile dokupic]],-3)</f>
        <v>0</v>
      </c>
      <c r="L786">
        <f>IF(cukier3[[#This Row],[zaokra]]&gt;=4000,1,0)</f>
        <v>0</v>
      </c>
    </row>
    <row r="787" spans="3:12" x14ac:dyDescent="0.25">
      <c r="C787">
        <f>MONTH(cukier3[[#This Row],[data]])</f>
        <v>9</v>
      </c>
      <c r="D787" s="1">
        <v>39697</v>
      </c>
      <c r="E787" s="2" t="s">
        <v>39</v>
      </c>
      <c r="F787">
        <v>150</v>
      </c>
      <c r="G787">
        <f>G786+K786-cukier3[[#This Row],[sprzedane kg cukru]]</f>
        <v>3730</v>
      </c>
      <c r="H787">
        <f t="shared" si="12"/>
        <v>0</v>
      </c>
      <c r="I787">
        <f>IF(cukier3[[#This Row],[koniec mies]]=1,IF(cukier3[[#This Row],[ilosc pod koniec dnia]]&lt;5000,1,0),0)</f>
        <v>0</v>
      </c>
      <c r="J787">
        <f>IF(cukier3[[#This Row],[czy okupic]]=1,5000-cukier3[[#This Row],[ilosc pod koniec dnia]],0)</f>
        <v>0</v>
      </c>
      <c r="K787">
        <f>ROUNDUP(cukier3[[#This Row],[ile dokupic]],-3)</f>
        <v>0</v>
      </c>
      <c r="L787">
        <f>IF(cukier3[[#This Row],[zaokra]]&gt;=4000,1,0)</f>
        <v>0</v>
      </c>
    </row>
    <row r="788" spans="3:12" x14ac:dyDescent="0.25">
      <c r="C788">
        <f>MONTH(cukier3[[#This Row],[data]])</f>
        <v>9</v>
      </c>
      <c r="D788" s="1">
        <v>39698</v>
      </c>
      <c r="E788" s="2" t="s">
        <v>16</v>
      </c>
      <c r="F788">
        <v>492</v>
      </c>
      <c r="G788">
        <f>G787+K787-cukier3[[#This Row],[sprzedane kg cukru]]</f>
        <v>3238</v>
      </c>
      <c r="H788">
        <f t="shared" si="12"/>
        <v>0</v>
      </c>
      <c r="I788">
        <f>IF(cukier3[[#This Row],[koniec mies]]=1,IF(cukier3[[#This Row],[ilosc pod koniec dnia]]&lt;5000,1,0),0)</f>
        <v>0</v>
      </c>
      <c r="J788">
        <f>IF(cukier3[[#This Row],[czy okupic]]=1,5000-cukier3[[#This Row],[ilosc pod koniec dnia]],0)</f>
        <v>0</v>
      </c>
      <c r="K788">
        <f>ROUNDUP(cukier3[[#This Row],[ile dokupic]],-3)</f>
        <v>0</v>
      </c>
      <c r="L788">
        <f>IF(cukier3[[#This Row],[zaokra]]&gt;=4000,1,0)</f>
        <v>0</v>
      </c>
    </row>
    <row r="789" spans="3:12" x14ac:dyDescent="0.25">
      <c r="C789">
        <f>MONTH(cukier3[[#This Row],[data]])</f>
        <v>9</v>
      </c>
      <c r="D789" s="1">
        <v>39702</v>
      </c>
      <c r="E789" s="2" t="s">
        <v>20</v>
      </c>
      <c r="F789">
        <v>93</v>
      </c>
      <c r="G789">
        <f>G788+K788-cukier3[[#This Row],[sprzedane kg cukru]]</f>
        <v>3145</v>
      </c>
      <c r="H789">
        <f t="shared" si="12"/>
        <v>0</v>
      </c>
      <c r="I789">
        <f>IF(cukier3[[#This Row],[koniec mies]]=1,IF(cukier3[[#This Row],[ilosc pod koniec dnia]]&lt;5000,1,0),0)</f>
        <v>0</v>
      </c>
      <c r="J789">
        <f>IF(cukier3[[#This Row],[czy okupic]]=1,5000-cukier3[[#This Row],[ilosc pod koniec dnia]],0)</f>
        <v>0</v>
      </c>
      <c r="K789">
        <f>ROUNDUP(cukier3[[#This Row],[ile dokupic]],-3)</f>
        <v>0</v>
      </c>
      <c r="L789">
        <f>IF(cukier3[[#This Row],[zaokra]]&gt;=4000,1,0)</f>
        <v>0</v>
      </c>
    </row>
    <row r="790" spans="3:12" x14ac:dyDescent="0.25">
      <c r="C790">
        <f>MONTH(cukier3[[#This Row],[data]])</f>
        <v>9</v>
      </c>
      <c r="D790" s="1">
        <v>39705</v>
      </c>
      <c r="E790" s="2" t="s">
        <v>63</v>
      </c>
      <c r="F790">
        <v>64</v>
      </c>
      <c r="G790">
        <f>G789+K789-cukier3[[#This Row],[sprzedane kg cukru]]</f>
        <v>3081</v>
      </c>
      <c r="H790">
        <f t="shared" ref="H790:H853" si="13">IF(C790&lt;&gt;C791,1,0)</f>
        <v>0</v>
      </c>
      <c r="I790">
        <f>IF(cukier3[[#This Row],[koniec mies]]=1,IF(cukier3[[#This Row],[ilosc pod koniec dnia]]&lt;5000,1,0),0)</f>
        <v>0</v>
      </c>
      <c r="J790">
        <f>IF(cukier3[[#This Row],[czy okupic]]=1,5000-cukier3[[#This Row],[ilosc pod koniec dnia]],0)</f>
        <v>0</v>
      </c>
      <c r="K790">
        <f>ROUNDUP(cukier3[[#This Row],[ile dokupic]],-3)</f>
        <v>0</v>
      </c>
      <c r="L790">
        <f>IF(cukier3[[#This Row],[zaokra]]&gt;=4000,1,0)</f>
        <v>0</v>
      </c>
    </row>
    <row r="791" spans="3:12" x14ac:dyDescent="0.25">
      <c r="C791">
        <f>MONTH(cukier3[[#This Row],[data]])</f>
        <v>9</v>
      </c>
      <c r="D791" s="1">
        <v>39705</v>
      </c>
      <c r="E791" s="2" t="s">
        <v>91</v>
      </c>
      <c r="F791">
        <v>7</v>
      </c>
      <c r="G791">
        <f>G790+K790-cukier3[[#This Row],[sprzedane kg cukru]]</f>
        <v>3074</v>
      </c>
      <c r="H791">
        <f t="shared" si="13"/>
        <v>0</v>
      </c>
      <c r="I791">
        <f>IF(cukier3[[#This Row],[koniec mies]]=1,IF(cukier3[[#This Row],[ilosc pod koniec dnia]]&lt;5000,1,0),0)</f>
        <v>0</v>
      </c>
      <c r="J791">
        <f>IF(cukier3[[#This Row],[czy okupic]]=1,5000-cukier3[[#This Row],[ilosc pod koniec dnia]],0)</f>
        <v>0</v>
      </c>
      <c r="K791">
        <f>ROUNDUP(cukier3[[#This Row],[ile dokupic]],-3)</f>
        <v>0</v>
      </c>
      <c r="L791">
        <f>IF(cukier3[[#This Row],[zaokra]]&gt;=4000,1,0)</f>
        <v>0</v>
      </c>
    </row>
    <row r="792" spans="3:12" x14ac:dyDescent="0.25">
      <c r="C792">
        <f>MONTH(cukier3[[#This Row],[data]])</f>
        <v>9</v>
      </c>
      <c r="D792" s="1">
        <v>39705</v>
      </c>
      <c r="E792" s="2" t="s">
        <v>20</v>
      </c>
      <c r="F792">
        <v>90</v>
      </c>
      <c r="G792">
        <f>G791+K791-cukier3[[#This Row],[sprzedane kg cukru]]</f>
        <v>2984</v>
      </c>
      <c r="H792">
        <f t="shared" si="13"/>
        <v>0</v>
      </c>
      <c r="I792">
        <f>IF(cukier3[[#This Row],[koniec mies]]=1,IF(cukier3[[#This Row],[ilosc pod koniec dnia]]&lt;5000,1,0),0)</f>
        <v>0</v>
      </c>
      <c r="J792">
        <f>IF(cukier3[[#This Row],[czy okupic]]=1,5000-cukier3[[#This Row],[ilosc pod koniec dnia]],0)</f>
        <v>0</v>
      </c>
      <c r="K792">
        <f>ROUNDUP(cukier3[[#This Row],[ile dokupic]],-3)</f>
        <v>0</v>
      </c>
      <c r="L792">
        <f>IF(cukier3[[#This Row],[zaokra]]&gt;=4000,1,0)</f>
        <v>0</v>
      </c>
    </row>
    <row r="793" spans="3:12" x14ac:dyDescent="0.25">
      <c r="C793">
        <f>MONTH(cukier3[[#This Row],[data]])</f>
        <v>9</v>
      </c>
      <c r="D793" s="1">
        <v>39712</v>
      </c>
      <c r="E793" s="2" t="s">
        <v>52</v>
      </c>
      <c r="F793">
        <v>136</v>
      </c>
      <c r="G793">
        <f>G792+K792-cukier3[[#This Row],[sprzedane kg cukru]]</f>
        <v>2848</v>
      </c>
      <c r="H793">
        <f t="shared" si="13"/>
        <v>0</v>
      </c>
      <c r="I793">
        <f>IF(cukier3[[#This Row],[koniec mies]]=1,IF(cukier3[[#This Row],[ilosc pod koniec dnia]]&lt;5000,1,0),0)</f>
        <v>0</v>
      </c>
      <c r="J793">
        <f>IF(cukier3[[#This Row],[czy okupic]]=1,5000-cukier3[[#This Row],[ilosc pod koniec dnia]],0)</f>
        <v>0</v>
      </c>
      <c r="K793">
        <f>ROUNDUP(cukier3[[#This Row],[ile dokupic]],-3)</f>
        <v>0</v>
      </c>
      <c r="L793">
        <f>IF(cukier3[[#This Row],[zaokra]]&gt;=4000,1,0)</f>
        <v>0</v>
      </c>
    </row>
    <row r="794" spans="3:12" x14ac:dyDescent="0.25">
      <c r="C794">
        <f>MONTH(cukier3[[#This Row],[data]])</f>
        <v>9</v>
      </c>
      <c r="D794" s="1">
        <v>39713</v>
      </c>
      <c r="E794" s="2" t="s">
        <v>21</v>
      </c>
      <c r="F794">
        <v>104</v>
      </c>
      <c r="G794">
        <f>G793+K793-cukier3[[#This Row],[sprzedane kg cukru]]</f>
        <v>2744</v>
      </c>
      <c r="H794">
        <f t="shared" si="13"/>
        <v>0</v>
      </c>
      <c r="I794">
        <f>IF(cukier3[[#This Row],[koniec mies]]=1,IF(cukier3[[#This Row],[ilosc pod koniec dnia]]&lt;5000,1,0),0)</f>
        <v>0</v>
      </c>
      <c r="J794">
        <f>IF(cukier3[[#This Row],[czy okupic]]=1,5000-cukier3[[#This Row],[ilosc pod koniec dnia]],0)</f>
        <v>0</v>
      </c>
      <c r="K794">
        <f>ROUNDUP(cukier3[[#This Row],[ile dokupic]],-3)</f>
        <v>0</v>
      </c>
      <c r="L794">
        <f>IF(cukier3[[#This Row],[zaokra]]&gt;=4000,1,0)</f>
        <v>0</v>
      </c>
    </row>
    <row r="795" spans="3:12" x14ac:dyDescent="0.25">
      <c r="C795">
        <f>MONTH(cukier3[[#This Row],[data]])</f>
        <v>9</v>
      </c>
      <c r="D795" s="1">
        <v>39713</v>
      </c>
      <c r="E795" s="2" t="s">
        <v>152</v>
      </c>
      <c r="F795">
        <v>1</v>
      </c>
      <c r="G795">
        <f>G794+K794-cukier3[[#This Row],[sprzedane kg cukru]]</f>
        <v>2743</v>
      </c>
      <c r="H795">
        <f t="shared" si="13"/>
        <v>0</v>
      </c>
      <c r="I795">
        <f>IF(cukier3[[#This Row],[koniec mies]]=1,IF(cukier3[[#This Row],[ilosc pod koniec dnia]]&lt;5000,1,0),0)</f>
        <v>0</v>
      </c>
      <c r="J795">
        <f>IF(cukier3[[#This Row],[czy okupic]]=1,5000-cukier3[[#This Row],[ilosc pod koniec dnia]],0)</f>
        <v>0</v>
      </c>
      <c r="K795">
        <f>ROUNDUP(cukier3[[#This Row],[ile dokupic]],-3)</f>
        <v>0</v>
      </c>
      <c r="L795">
        <f>IF(cukier3[[#This Row],[zaokra]]&gt;=4000,1,0)</f>
        <v>0</v>
      </c>
    </row>
    <row r="796" spans="3:12" x14ac:dyDescent="0.25">
      <c r="C796">
        <f>MONTH(cukier3[[#This Row],[data]])</f>
        <v>9</v>
      </c>
      <c r="D796" s="1">
        <v>39714</v>
      </c>
      <c r="E796" s="2" t="s">
        <v>33</v>
      </c>
      <c r="F796">
        <v>52</v>
      </c>
      <c r="G796">
        <f>G795+K795-cukier3[[#This Row],[sprzedane kg cukru]]</f>
        <v>2691</v>
      </c>
      <c r="H796">
        <f t="shared" si="13"/>
        <v>0</v>
      </c>
      <c r="I796">
        <f>IF(cukier3[[#This Row],[koniec mies]]=1,IF(cukier3[[#This Row],[ilosc pod koniec dnia]]&lt;5000,1,0),0)</f>
        <v>0</v>
      </c>
      <c r="J796">
        <f>IF(cukier3[[#This Row],[czy okupic]]=1,5000-cukier3[[#This Row],[ilosc pod koniec dnia]],0)</f>
        <v>0</v>
      </c>
      <c r="K796">
        <f>ROUNDUP(cukier3[[#This Row],[ile dokupic]],-3)</f>
        <v>0</v>
      </c>
      <c r="L796">
        <f>IF(cukier3[[#This Row],[zaokra]]&gt;=4000,1,0)</f>
        <v>0</v>
      </c>
    </row>
    <row r="797" spans="3:12" x14ac:dyDescent="0.25">
      <c r="C797">
        <f>MONTH(cukier3[[#This Row],[data]])</f>
        <v>9</v>
      </c>
      <c r="D797" s="1">
        <v>39714</v>
      </c>
      <c r="E797" s="2" t="s">
        <v>47</v>
      </c>
      <c r="F797">
        <v>203</v>
      </c>
      <c r="G797">
        <f>G796+K796-cukier3[[#This Row],[sprzedane kg cukru]]</f>
        <v>2488</v>
      </c>
      <c r="H797">
        <f t="shared" si="13"/>
        <v>0</v>
      </c>
      <c r="I797">
        <f>IF(cukier3[[#This Row],[koniec mies]]=1,IF(cukier3[[#This Row],[ilosc pod koniec dnia]]&lt;5000,1,0),0)</f>
        <v>0</v>
      </c>
      <c r="J797">
        <f>IF(cukier3[[#This Row],[czy okupic]]=1,5000-cukier3[[#This Row],[ilosc pod koniec dnia]],0)</f>
        <v>0</v>
      </c>
      <c r="K797">
        <f>ROUNDUP(cukier3[[#This Row],[ile dokupic]],-3)</f>
        <v>0</v>
      </c>
      <c r="L797">
        <f>IF(cukier3[[#This Row],[zaokra]]&gt;=4000,1,0)</f>
        <v>0</v>
      </c>
    </row>
    <row r="798" spans="3:12" x14ac:dyDescent="0.25">
      <c r="C798">
        <f>MONTH(cukier3[[#This Row],[data]])</f>
        <v>9</v>
      </c>
      <c r="D798" s="1">
        <v>39716</v>
      </c>
      <c r="E798" s="2" t="s">
        <v>32</v>
      </c>
      <c r="F798">
        <v>183</v>
      </c>
      <c r="G798">
        <f>G797+K797-cukier3[[#This Row],[sprzedane kg cukru]]</f>
        <v>2305</v>
      </c>
      <c r="H798">
        <f t="shared" si="13"/>
        <v>0</v>
      </c>
      <c r="I798">
        <f>IF(cukier3[[#This Row],[koniec mies]]=1,IF(cukier3[[#This Row],[ilosc pod koniec dnia]]&lt;5000,1,0),0)</f>
        <v>0</v>
      </c>
      <c r="J798">
        <f>IF(cukier3[[#This Row],[czy okupic]]=1,5000-cukier3[[#This Row],[ilosc pod koniec dnia]],0)</f>
        <v>0</v>
      </c>
      <c r="K798">
        <f>ROUNDUP(cukier3[[#This Row],[ile dokupic]],-3)</f>
        <v>0</v>
      </c>
      <c r="L798">
        <f>IF(cukier3[[#This Row],[zaokra]]&gt;=4000,1,0)</f>
        <v>0</v>
      </c>
    </row>
    <row r="799" spans="3:12" x14ac:dyDescent="0.25">
      <c r="C799">
        <f>MONTH(cukier3[[#This Row],[data]])</f>
        <v>9</v>
      </c>
      <c r="D799" s="1">
        <v>39717</v>
      </c>
      <c r="E799" s="2" t="s">
        <v>63</v>
      </c>
      <c r="F799">
        <v>182</v>
      </c>
      <c r="G799">
        <f>G798+K798-cukier3[[#This Row],[sprzedane kg cukru]]</f>
        <v>2123</v>
      </c>
      <c r="H799">
        <f t="shared" si="13"/>
        <v>0</v>
      </c>
      <c r="I799">
        <f>IF(cukier3[[#This Row],[koniec mies]]=1,IF(cukier3[[#This Row],[ilosc pod koniec dnia]]&lt;5000,1,0),0)</f>
        <v>0</v>
      </c>
      <c r="J799">
        <f>IF(cukier3[[#This Row],[czy okupic]]=1,5000-cukier3[[#This Row],[ilosc pod koniec dnia]],0)</f>
        <v>0</v>
      </c>
      <c r="K799">
        <f>ROUNDUP(cukier3[[#This Row],[ile dokupic]],-3)</f>
        <v>0</v>
      </c>
      <c r="L799">
        <f>IF(cukier3[[#This Row],[zaokra]]&gt;=4000,1,0)</f>
        <v>0</v>
      </c>
    </row>
    <row r="800" spans="3:12" x14ac:dyDescent="0.25">
      <c r="C800">
        <f>MONTH(cukier3[[#This Row],[data]])</f>
        <v>9</v>
      </c>
      <c r="D800" s="1">
        <v>39719</v>
      </c>
      <c r="E800" s="2" t="s">
        <v>47</v>
      </c>
      <c r="F800">
        <v>383</v>
      </c>
      <c r="G800">
        <f>G799+K799-cukier3[[#This Row],[sprzedane kg cukru]]</f>
        <v>1740</v>
      </c>
      <c r="H800">
        <f t="shared" si="13"/>
        <v>1</v>
      </c>
      <c r="I800">
        <f>IF(cukier3[[#This Row],[koniec mies]]=1,IF(cukier3[[#This Row],[ilosc pod koniec dnia]]&lt;5000,1,0),0)</f>
        <v>1</v>
      </c>
      <c r="J800">
        <f>IF(cukier3[[#This Row],[czy okupic]]=1,5000-cukier3[[#This Row],[ilosc pod koniec dnia]],0)</f>
        <v>3260</v>
      </c>
      <c r="K800">
        <f>ROUNDUP(cukier3[[#This Row],[ile dokupic]],-3)</f>
        <v>4000</v>
      </c>
      <c r="L800">
        <f>IF(cukier3[[#This Row],[zaokra]]&gt;=4000,1,0)</f>
        <v>1</v>
      </c>
    </row>
    <row r="801" spans="3:12" x14ac:dyDescent="0.25">
      <c r="C801">
        <f>MONTH(cukier3[[#This Row],[data]])</f>
        <v>10</v>
      </c>
      <c r="D801" s="1">
        <v>39722</v>
      </c>
      <c r="E801" s="2" t="s">
        <v>24</v>
      </c>
      <c r="F801">
        <v>113</v>
      </c>
      <c r="G801">
        <f>G800+K800-cukier3[[#This Row],[sprzedane kg cukru]]</f>
        <v>5627</v>
      </c>
      <c r="H801">
        <f t="shared" si="13"/>
        <v>0</v>
      </c>
      <c r="I801">
        <f>IF(cukier3[[#This Row],[koniec mies]]=1,IF(cukier3[[#This Row],[ilosc pod koniec dnia]]&lt;5000,1,0),0)</f>
        <v>0</v>
      </c>
      <c r="J801">
        <f>IF(cukier3[[#This Row],[czy okupic]]=1,5000-cukier3[[#This Row],[ilosc pod koniec dnia]],0)</f>
        <v>0</v>
      </c>
      <c r="K801">
        <f>ROUNDUP(cukier3[[#This Row],[ile dokupic]],-3)</f>
        <v>0</v>
      </c>
      <c r="L801">
        <f>IF(cukier3[[#This Row],[zaokra]]&gt;=4000,1,0)</f>
        <v>0</v>
      </c>
    </row>
    <row r="802" spans="3:12" x14ac:dyDescent="0.25">
      <c r="C802">
        <f>MONTH(cukier3[[#This Row],[data]])</f>
        <v>10</v>
      </c>
      <c r="D802" s="1">
        <v>39722</v>
      </c>
      <c r="E802" s="2" t="s">
        <v>65</v>
      </c>
      <c r="F802">
        <v>154</v>
      </c>
      <c r="G802">
        <f>G801+K801-cukier3[[#This Row],[sprzedane kg cukru]]</f>
        <v>5473</v>
      </c>
      <c r="H802">
        <f t="shared" si="13"/>
        <v>0</v>
      </c>
      <c r="I802">
        <f>IF(cukier3[[#This Row],[koniec mies]]=1,IF(cukier3[[#This Row],[ilosc pod koniec dnia]]&lt;5000,1,0),0)</f>
        <v>0</v>
      </c>
      <c r="J802">
        <f>IF(cukier3[[#This Row],[czy okupic]]=1,5000-cukier3[[#This Row],[ilosc pod koniec dnia]],0)</f>
        <v>0</v>
      </c>
      <c r="K802">
        <f>ROUNDUP(cukier3[[#This Row],[ile dokupic]],-3)</f>
        <v>0</v>
      </c>
      <c r="L802">
        <f>IF(cukier3[[#This Row],[zaokra]]&gt;=4000,1,0)</f>
        <v>0</v>
      </c>
    </row>
    <row r="803" spans="3:12" x14ac:dyDescent="0.25">
      <c r="C803">
        <f>MONTH(cukier3[[#This Row],[data]])</f>
        <v>10</v>
      </c>
      <c r="D803" s="1">
        <v>39722</v>
      </c>
      <c r="E803" s="2" t="s">
        <v>38</v>
      </c>
      <c r="F803">
        <v>8</v>
      </c>
      <c r="G803">
        <f>G802+K802-cukier3[[#This Row],[sprzedane kg cukru]]</f>
        <v>5465</v>
      </c>
      <c r="H803">
        <f t="shared" si="13"/>
        <v>0</v>
      </c>
      <c r="I803">
        <f>IF(cukier3[[#This Row],[koniec mies]]=1,IF(cukier3[[#This Row],[ilosc pod koniec dnia]]&lt;5000,1,0),0)</f>
        <v>0</v>
      </c>
      <c r="J803">
        <f>IF(cukier3[[#This Row],[czy okupic]]=1,5000-cukier3[[#This Row],[ilosc pod koniec dnia]],0)</f>
        <v>0</v>
      </c>
      <c r="K803">
        <f>ROUNDUP(cukier3[[#This Row],[ile dokupic]],-3)</f>
        <v>0</v>
      </c>
      <c r="L803">
        <f>IF(cukier3[[#This Row],[zaokra]]&gt;=4000,1,0)</f>
        <v>0</v>
      </c>
    </row>
    <row r="804" spans="3:12" x14ac:dyDescent="0.25">
      <c r="C804">
        <f>MONTH(cukier3[[#This Row],[data]])</f>
        <v>10</v>
      </c>
      <c r="D804" s="1">
        <v>39725</v>
      </c>
      <c r="E804" s="2" t="s">
        <v>118</v>
      </c>
      <c r="F804">
        <v>5</v>
      </c>
      <c r="G804">
        <f>G803+K803-cukier3[[#This Row],[sprzedane kg cukru]]</f>
        <v>5460</v>
      </c>
      <c r="H804">
        <f t="shared" si="13"/>
        <v>0</v>
      </c>
      <c r="I804">
        <f>IF(cukier3[[#This Row],[koniec mies]]=1,IF(cukier3[[#This Row],[ilosc pod koniec dnia]]&lt;5000,1,0),0)</f>
        <v>0</v>
      </c>
      <c r="J804">
        <f>IF(cukier3[[#This Row],[czy okupic]]=1,5000-cukier3[[#This Row],[ilosc pod koniec dnia]],0)</f>
        <v>0</v>
      </c>
      <c r="K804">
        <f>ROUNDUP(cukier3[[#This Row],[ile dokupic]],-3)</f>
        <v>0</v>
      </c>
      <c r="L804">
        <f>IF(cukier3[[#This Row],[zaokra]]&gt;=4000,1,0)</f>
        <v>0</v>
      </c>
    </row>
    <row r="805" spans="3:12" x14ac:dyDescent="0.25">
      <c r="C805">
        <f>MONTH(cukier3[[#This Row],[data]])</f>
        <v>10</v>
      </c>
      <c r="D805" s="1">
        <v>39725</v>
      </c>
      <c r="E805" s="2" t="s">
        <v>44</v>
      </c>
      <c r="F805">
        <v>14</v>
      </c>
      <c r="G805">
        <f>G804+K804-cukier3[[#This Row],[sprzedane kg cukru]]</f>
        <v>5446</v>
      </c>
      <c r="H805">
        <f t="shared" si="13"/>
        <v>0</v>
      </c>
      <c r="I805">
        <f>IF(cukier3[[#This Row],[koniec mies]]=1,IF(cukier3[[#This Row],[ilosc pod koniec dnia]]&lt;5000,1,0),0)</f>
        <v>0</v>
      </c>
      <c r="J805">
        <f>IF(cukier3[[#This Row],[czy okupic]]=1,5000-cukier3[[#This Row],[ilosc pod koniec dnia]],0)</f>
        <v>0</v>
      </c>
      <c r="K805">
        <f>ROUNDUP(cukier3[[#This Row],[ile dokupic]],-3)</f>
        <v>0</v>
      </c>
      <c r="L805">
        <f>IF(cukier3[[#This Row],[zaokra]]&gt;=4000,1,0)</f>
        <v>0</v>
      </c>
    </row>
    <row r="806" spans="3:12" x14ac:dyDescent="0.25">
      <c r="C806">
        <f>MONTH(cukier3[[#This Row],[data]])</f>
        <v>10</v>
      </c>
      <c r="D806" s="1">
        <v>39727</v>
      </c>
      <c r="E806" s="2" t="s">
        <v>73</v>
      </c>
      <c r="F806">
        <v>27</v>
      </c>
      <c r="G806">
        <f>G805+K805-cukier3[[#This Row],[sprzedane kg cukru]]</f>
        <v>5419</v>
      </c>
      <c r="H806">
        <f t="shared" si="13"/>
        <v>0</v>
      </c>
      <c r="I806">
        <f>IF(cukier3[[#This Row],[koniec mies]]=1,IF(cukier3[[#This Row],[ilosc pod koniec dnia]]&lt;5000,1,0),0)</f>
        <v>0</v>
      </c>
      <c r="J806">
        <f>IF(cukier3[[#This Row],[czy okupic]]=1,5000-cukier3[[#This Row],[ilosc pod koniec dnia]],0)</f>
        <v>0</v>
      </c>
      <c r="K806">
        <f>ROUNDUP(cukier3[[#This Row],[ile dokupic]],-3)</f>
        <v>0</v>
      </c>
      <c r="L806">
        <f>IF(cukier3[[#This Row],[zaokra]]&gt;=4000,1,0)</f>
        <v>0</v>
      </c>
    </row>
    <row r="807" spans="3:12" x14ac:dyDescent="0.25">
      <c r="C807">
        <f>MONTH(cukier3[[#This Row],[data]])</f>
        <v>10</v>
      </c>
      <c r="D807" s="1">
        <v>39727</v>
      </c>
      <c r="E807" s="2" t="s">
        <v>10</v>
      </c>
      <c r="F807">
        <v>141</v>
      </c>
      <c r="G807">
        <f>G806+K806-cukier3[[#This Row],[sprzedane kg cukru]]</f>
        <v>5278</v>
      </c>
      <c r="H807">
        <f t="shared" si="13"/>
        <v>0</v>
      </c>
      <c r="I807">
        <f>IF(cukier3[[#This Row],[koniec mies]]=1,IF(cukier3[[#This Row],[ilosc pod koniec dnia]]&lt;5000,1,0),0)</f>
        <v>0</v>
      </c>
      <c r="J807">
        <f>IF(cukier3[[#This Row],[czy okupic]]=1,5000-cukier3[[#This Row],[ilosc pod koniec dnia]],0)</f>
        <v>0</v>
      </c>
      <c r="K807">
        <f>ROUNDUP(cukier3[[#This Row],[ile dokupic]],-3)</f>
        <v>0</v>
      </c>
      <c r="L807">
        <f>IF(cukier3[[#This Row],[zaokra]]&gt;=4000,1,0)</f>
        <v>0</v>
      </c>
    </row>
    <row r="808" spans="3:12" x14ac:dyDescent="0.25">
      <c r="C808">
        <f>MONTH(cukier3[[#This Row],[data]])</f>
        <v>10</v>
      </c>
      <c r="D808" s="1">
        <v>39729</v>
      </c>
      <c r="E808" s="2" t="s">
        <v>177</v>
      </c>
      <c r="F808">
        <v>14</v>
      </c>
      <c r="G808">
        <f>G807+K807-cukier3[[#This Row],[sprzedane kg cukru]]</f>
        <v>5264</v>
      </c>
      <c r="H808">
        <f t="shared" si="13"/>
        <v>0</v>
      </c>
      <c r="I808">
        <f>IF(cukier3[[#This Row],[koniec mies]]=1,IF(cukier3[[#This Row],[ilosc pod koniec dnia]]&lt;5000,1,0),0)</f>
        <v>0</v>
      </c>
      <c r="J808">
        <f>IF(cukier3[[#This Row],[czy okupic]]=1,5000-cukier3[[#This Row],[ilosc pod koniec dnia]],0)</f>
        <v>0</v>
      </c>
      <c r="K808">
        <f>ROUNDUP(cukier3[[#This Row],[ile dokupic]],-3)</f>
        <v>0</v>
      </c>
      <c r="L808">
        <f>IF(cukier3[[#This Row],[zaokra]]&gt;=4000,1,0)</f>
        <v>0</v>
      </c>
    </row>
    <row r="809" spans="3:12" x14ac:dyDescent="0.25">
      <c r="C809">
        <f>MONTH(cukier3[[#This Row],[data]])</f>
        <v>10</v>
      </c>
      <c r="D809" s="1">
        <v>39729</v>
      </c>
      <c r="E809" s="2" t="s">
        <v>33</v>
      </c>
      <c r="F809">
        <v>136</v>
      </c>
      <c r="G809">
        <f>G808+K808-cukier3[[#This Row],[sprzedane kg cukru]]</f>
        <v>5128</v>
      </c>
      <c r="H809">
        <f t="shared" si="13"/>
        <v>0</v>
      </c>
      <c r="I809">
        <f>IF(cukier3[[#This Row],[koniec mies]]=1,IF(cukier3[[#This Row],[ilosc pod koniec dnia]]&lt;5000,1,0),0)</f>
        <v>0</v>
      </c>
      <c r="J809">
        <f>IF(cukier3[[#This Row],[czy okupic]]=1,5000-cukier3[[#This Row],[ilosc pod koniec dnia]],0)</f>
        <v>0</v>
      </c>
      <c r="K809">
        <f>ROUNDUP(cukier3[[#This Row],[ile dokupic]],-3)</f>
        <v>0</v>
      </c>
      <c r="L809">
        <f>IF(cukier3[[#This Row],[zaokra]]&gt;=4000,1,0)</f>
        <v>0</v>
      </c>
    </row>
    <row r="810" spans="3:12" x14ac:dyDescent="0.25">
      <c r="C810">
        <f>MONTH(cukier3[[#This Row],[data]])</f>
        <v>10</v>
      </c>
      <c r="D810" s="1">
        <v>39729</v>
      </c>
      <c r="E810" s="2" t="s">
        <v>7</v>
      </c>
      <c r="F810">
        <v>378</v>
      </c>
      <c r="G810">
        <f>G809+K809-cukier3[[#This Row],[sprzedane kg cukru]]</f>
        <v>4750</v>
      </c>
      <c r="H810">
        <f t="shared" si="13"/>
        <v>0</v>
      </c>
      <c r="I810">
        <f>IF(cukier3[[#This Row],[koniec mies]]=1,IF(cukier3[[#This Row],[ilosc pod koniec dnia]]&lt;5000,1,0),0)</f>
        <v>0</v>
      </c>
      <c r="J810">
        <f>IF(cukier3[[#This Row],[czy okupic]]=1,5000-cukier3[[#This Row],[ilosc pod koniec dnia]],0)</f>
        <v>0</v>
      </c>
      <c r="K810">
        <f>ROUNDUP(cukier3[[#This Row],[ile dokupic]],-3)</f>
        <v>0</v>
      </c>
      <c r="L810">
        <f>IF(cukier3[[#This Row],[zaokra]]&gt;=4000,1,0)</f>
        <v>0</v>
      </c>
    </row>
    <row r="811" spans="3:12" x14ac:dyDescent="0.25">
      <c r="C811">
        <f>MONTH(cukier3[[#This Row],[data]])</f>
        <v>10</v>
      </c>
      <c r="D811" s="1">
        <v>39729</v>
      </c>
      <c r="E811" s="2" t="s">
        <v>161</v>
      </c>
      <c r="F811">
        <v>12</v>
      </c>
      <c r="G811">
        <f>G810+K810-cukier3[[#This Row],[sprzedane kg cukru]]</f>
        <v>4738</v>
      </c>
      <c r="H811">
        <f t="shared" si="13"/>
        <v>0</v>
      </c>
      <c r="I811">
        <f>IF(cukier3[[#This Row],[koniec mies]]=1,IF(cukier3[[#This Row],[ilosc pod koniec dnia]]&lt;5000,1,0),0)</f>
        <v>0</v>
      </c>
      <c r="J811">
        <f>IF(cukier3[[#This Row],[czy okupic]]=1,5000-cukier3[[#This Row],[ilosc pod koniec dnia]],0)</f>
        <v>0</v>
      </c>
      <c r="K811">
        <f>ROUNDUP(cukier3[[#This Row],[ile dokupic]],-3)</f>
        <v>0</v>
      </c>
      <c r="L811">
        <f>IF(cukier3[[#This Row],[zaokra]]&gt;=4000,1,0)</f>
        <v>0</v>
      </c>
    </row>
    <row r="812" spans="3:12" x14ac:dyDescent="0.25">
      <c r="C812">
        <f>MONTH(cukier3[[#This Row],[data]])</f>
        <v>10</v>
      </c>
      <c r="D812" s="1">
        <v>39732</v>
      </c>
      <c r="E812" s="2" t="s">
        <v>47</v>
      </c>
      <c r="F812">
        <v>284</v>
      </c>
      <c r="G812">
        <f>G811+K811-cukier3[[#This Row],[sprzedane kg cukru]]</f>
        <v>4454</v>
      </c>
      <c r="H812">
        <f t="shared" si="13"/>
        <v>0</v>
      </c>
      <c r="I812">
        <f>IF(cukier3[[#This Row],[koniec mies]]=1,IF(cukier3[[#This Row],[ilosc pod koniec dnia]]&lt;5000,1,0),0)</f>
        <v>0</v>
      </c>
      <c r="J812">
        <f>IF(cukier3[[#This Row],[czy okupic]]=1,5000-cukier3[[#This Row],[ilosc pod koniec dnia]],0)</f>
        <v>0</v>
      </c>
      <c r="K812">
        <f>ROUNDUP(cukier3[[#This Row],[ile dokupic]],-3)</f>
        <v>0</v>
      </c>
      <c r="L812">
        <f>IF(cukier3[[#This Row],[zaokra]]&gt;=4000,1,0)</f>
        <v>0</v>
      </c>
    </row>
    <row r="813" spans="3:12" x14ac:dyDescent="0.25">
      <c r="C813">
        <f>MONTH(cukier3[[#This Row],[data]])</f>
        <v>10</v>
      </c>
      <c r="D813" s="1">
        <v>39733</v>
      </c>
      <c r="E813" s="2" t="s">
        <v>21</v>
      </c>
      <c r="F813">
        <v>54</v>
      </c>
      <c r="G813">
        <f>G812+K812-cukier3[[#This Row],[sprzedane kg cukru]]</f>
        <v>4400</v>
      </c>
      <c r="H813">
        <f t="shared" si="13"/>
        <v>0</v>
      </c>
      <c r="I813">
        <f>IF(cukier3[[#This Row],[koniec mies]]=1,IF(cukier3[[#This Row],[ilosc pod koniec dnia]]&lt;5000,1,0),0)</f>
        <v>0</v>
      </c>
      <c r="J813">
        <f>IF(cukier3[[#This Row],[czy okupic]]=1,5000-cukier3[[#This Row],[ilosc pod koniec dnia]],0)</f>
        <v>0</v>
      </c>
      <c r="K813">
        <f>ROUNDUP(cukier3[[#This Row],[ile dokupic]],-3)</f>
        <v>0</v>
      </c>
      <c r="L813">
        <f>IF(cukier3[[#This Row],[zaokra]]&gt;=4000,1,0)</f>
        <v>0</v>
      </c>
    </row>
    <row r="814" spans="3:12" x14ac:dyDescent="0.25">
      <c r="C814">
        <f>MONTH(cukier3[[#This Row],[data]])</f>
        <v>10</v>
      </c>
      <c r="D814" s="1">
        <v>39733</v>
      </c>
      <c r="E814" s="2" t="s">
        <v>33</v>
      </c>
      <c r="F814">
        <v>51</v>
      </c>
      <c r="G814">
        <f>G813+K813-cukier3[[#This Row],[sprzedane kg cukru]]</f>
        <v>4349</v>
      </c>
      <c r="H814">
        <f t="shared" si="13"/>
        <v>0</v>
      </c>
      <c r="I814">
        <f>IF(cukier3[[#This Row],[koniec mies]]=1,IF(cukier3[[#This Row],[ilosc pod koniec dnia]]&lt;5000,1,0),0)</f>
        <v>0</v>
      </c>
      <c r="J814">
        <f>IF(cukier3[[#This Row],[czy okupic]]=1,5000-cukier3[[#This Row],[ilosc pod koniec dnia]],0)</f>
        <v>0</v>
      </c>
      <c r="K814">
        <f>ROUNDUP(cukier3[[#This Row],[ile dokupic]],-3)</f>
        <v>0</v>
      </c>
      <c r="L814">
        <f>IF(cukier3[[#This Row],[zaokra]]&gt;=4000,1,0)</f>
        <v>0</v>
      </c>
    </row>
    <row r="815" spans="3:12" x14ac:dyDescent="0.25">
      <c r="C815">
        <f>MONTH(cukier3[[#This Row],[data]])</f>
        <v>10</v>
      </c>
      <c r="D815" s="1">
        <v>39733</v>
      </c>
      <c r="E815" s="2" t="s">
        <v>57</v>
      </c>
      <c r="F815">
        <v>159</v>
      </c>
      <c r="G815">
        <f>G814+K814-cukier3[[#This Row],[sprzedane kg cukru]]</f>
        <v>4190</v>
      </c>
      <c r="H815">
        <f t="shared" si="13"/>
        <v>0</v>
      </c>
      <c r="I815">
        <f>IF(cukier3[[#This Row],[koniec mies]]=1,IF(cukier3[[#This Row],[ilosc pod koniec dnia]]&lt;5000,1,0),0)</f>
        <v>0</v>
      </c>
      <c r="J815">
        <f>IF(cukier3[[#This Row],[czy okupic]]=1,5000-cukier3[[#This Row],[ilosc pod koniec dnia]],0)</f>
        <v>0</v>
      </c>
      <c r="K815">
        <f>ROUNDUP(cukier3[[#This Row],[ile dokupic]],-3)</f>
        <v>0</v>
      </c>
      <c r="L815">
        <f>IF(cukier3[[#This Row],[zaokra]]&gt;=4000,1,0)</f>
        <v>0</v>
      </c>
    </row>
    <row r="816" spans="3:12" x14ac:dyDescent="0.25">
      <c r="C816">
        <f>MONTH(cukier3[[#This Row],[data]])</f>
        <v>10</v>
      </c>
      <c r="D816" s="1">
        <v>39738</v>
      </c>
      <c r="E816" s="2" t="s">
        <v>11</v>
      </c>
      <c r="F816">
        <v>351</v>
      </c>
      <c r="G816">
        <f>G815+K815-cukier3[[#This Row],[sprzedane kg cukru]]</f>
        <v>3839</v>
      </c>
      <c r="H816">
        <f t="shared" si="13"/>
        <v>0</v>
      </c>
      <c r="I816">
        <f>IF(cukier3[[#This Row],[koniec mies]]=1,IF(cukier3[[#This Row],[ilosc pod koniec dnia]]&lt;5000,1,0),0)</f>
        <v>0</v>
      </c>
      <c r="J816">
        <f>IF(cukier3[[#This Row],[czy okupic]]=1,5000-cukier3[[#This Row],[ilosc pod koniec dnia]],0)</f>
        <v>0</v>
      </c>
      <c r="K816">
        <f>ROUNDUP(cukier3[[#This Row],[ile dokupic]],-3)</f>
        <v>0</v>
      </c>
      <c r="L816">
        <f>IF(cukier3[[#This Row],[zaokra]]&gt;=4000,1,0)</f>
        <v>0</v>
      </c>
    </row>
    <row r="817" spans="3:12" x14ac:dyDescent="0.25">
      <c r="C817">
        <f>MONTH(cukier3[[#This Row],[data]])</f>
        <v>10</v>
      </c>
      <c r="D817" s="1">
        <v>39738</v>
      </c>
      <c r="E817" s="2" t="s">
        <v>24</v>
      </c>
      <c r="F817">
        <v>390</v>
      </c>
      <c r="G817">
        <f>G816+K816-cukier3[[#This Row],[sprzedane kg cukru]]</f>
        <v>3449</v>
      </c>
      <c r="H817">
        <f t="shared" si="13"/>
        <v>0</v>
      </c>
      <c r="I817">
        <f>IF(cukier3[[#This Row],[koniec mies]]=1,IF(cukier3[[#This Row],[ilosc pod koniec dnia]]&lt;5000,1,0),0)</f>
        <v>0</v>
      </c>
      <c r="J817">
        <f>IF(cukier3[[#This Row],[czy okupic]]=1,5000-cukier3[[#This Row],[ilosc pod koniec dnia]],0)</f>
        <v>0</v>
      </c>
      <c r="K817">
        <f>ROUNDUP(cukier3[[#This Row],[ile dokupic]],-3)</f>
        <v>0</v>
      </c>
      <c r="L817">
        <f>IF(cukier3[[#This Row],[zaokra]]&gt;=4000,1,0)</f>
        <v>0</v>
      </c>
    </row>
    <row r="818" spans="3:12" x14ac:dyDescent="0.25">
      <c r="C818">
        <f>MONTH(cukier3[[#This Row],[data]])</f>
        <v>10</v>
      </c>
      <c r="D818" s="1">
        <v>39738</v>
      </c>
      <c r="E818" s="2" t="s">
        <v>35</v>
      </c>
      <c r="F818">
        <v>4</v>
      </c>
      <c r="G818">
        <f>G817+K817-cukier3[[#This Row],[sprzedane kg cukru]]</f>
        <v>3445</v>
      </c>
      <c r="H818">
        <f t="shared" si="13"/>
        <v>0</v>
      </c>
      <c r="I818">
        <f>IF(cukier3[[#This Row],[koniec mies]]=1,IF(cukier3[[#This Row],[ilosc pod koniec dnia]]&lt;5000,1,0),0)</f>
        <v>0</v>
      </c>
      <c r="J818">
        <f>IF(cukier3[[#This Row],[czy okupic]]=1,5000-cukier3[[#This Row],[ilosc pod koniec dnia]],0)</f>
        <v>0</v>
      </c>
      <c r="K818">
        <f>ROUNDUP(cukier3[[#This Row],[ile dokupic]],-3)</f>
        <v>0</v>
      </c>
      <c r="L818">
        <f>IF(cukier3[[#This Row],[zaokra]]&gt;=4000,1,0)</f>
        <v>0</v>
      </c>
    </row>
    <row r="819" spans="3:12" x14ac:dyDescent="0.25">
      <c r="C819">
        <f>MONTH(cukier3[[#This Row],[data]])</f>
        <v>10</v>
      </c>
      <c r="D819" s="1">
        <v>39739</v>
      </c>
      <c r="E819" s="2" t="s">
        <v>37</v>
      </c>
      <c r="F819">
        <v>140</v>
      </c>
      <c r="G819">
        <f>G818+K818-cukier3[[#This Row],[sprzedane kg cukru]]</f>
        <v>3305</v>
      </c>
      <c r="H819">
        <f t="shared" si="13"/>
        <v>0</v>
      </c>
      <c r="I819">
        <f>IF(cukier3[[#This Row],[koniec mies]]=1,IF(cukier3[[#This Row],[ilosc pod koniec dnia]]&lt;5000,1,0),0)</f>
        <v>0</v>
      </c>
      <c r="J819">
        <f>IF(cukier3[[#This Row],[czy okupic]]=1,5000-cukier3[[#This Row],[ilosc pod koniec dnia]],0)</f>
        <v>0</v>
      </c>
      <c r="K819">
        <f>ROUNDUP(cukier3[[#This Row],[ile dokupic]],-3)</f>
        <v>0</v>
      </c>
      <c r="L819">
        <f>IF(cukier3[[#This Row],[zaokra]]&gt;=4000,1,0)</f>
        <v>0</v>
      </c>
    </row>
    <row r="820" spans="3:12" x14ac:dyDescent="0.25">
      <c r="C820">
        <f>MONTH(cukier3[[#This Row],[data]])</f>
        <v>10</v>
      </c>
      <c r="D820" s="1">
        <v>39740</v>
      </c>
      <c r="E820" s="2" t="s">
        <v>52</v>
      </c>
      <c r="F820">
        <v>125</v>
      </c>
      <c r="G820">
        <f>G819+K819-cukier3[[#This Row],[sprzedane kg cukru]]</f>
        <v>3180</v>
      </c>
      <c r="H820">
        <f t="shared" si="13"/>
        <v>0</v>
      </c>
      <c r="I820">
        <f>IF(cukier3[[#This Row],[koniec mies]]=1,IF(cukier3[[#This Row],[ilosc pod koniec dnia]]&lt;5000,1,0),0)</f>
        <v>0</v>
      </c>
      <c r="J820">
        <f>IF(cukier3[[#This Row],[czy okupic]]=1,5000-cukier3[[#This Row],[ilosc pod koniec dnia]],0)</f>
        <v>0</v>
      </c>
      <c r="K820">
        <f>ROUNDUP(cukier3[[#This Row],[ile dokupic]],-3)</f>
        <v>0</v>
      </c>
      <c r="L820">
        <f>IF(cukier3[[#This Row],[zaokra]]&gt;=4000,1,0)</f>
        <v>0</v>
      </c>
    </row>
    <row r="821" spans="3:12" x14ac:dyDescent="0.25">
      <c r="C821">
        <f>MONTH(cukier3[[#This Row],[data]])</f>
        <v>10</v>
      </c>
      <c r="D821" s="1">
        <v>39740</v>
      </c>
      <c r="E821" s="2" t="s">
        <v>68</v>
      </c>
      <c r="F821">
        <v>97</v>
      </c>
      <c r="G821">
        <f>G820+K820-cukier3[[#This Row],[sprzedane kg cukru]]</f>
        <v>3083</v>
      </c>
      <c r="H821">
        <f t="shared" si="13"/>
        <v>0</v>
      </c>
      <c r="I821">
        <f>IF(cukier3[[#This Row],[koniec mies]]=1,IF(cukier3[[#This Row],[ilosc pod koniec dnia]]&lt;5000,1,0),0)</f>
        <v>0</v>
      </c>
      <c r="J821">
        <f>IF(cukier3[[#This Row],[czy okupic]]=1,5000-cukier3[[#This Row],[ilosc pod koniec dnia]],0)</f>
        <v>0</v>
      </c>
      <c r="K821">
        <f>ROUNDUP(cukier3[[#This Row],[ile dokupic]],-3)</f>
        <v>0</v>
      </c>
      <c r="L821">
        <f>IF(cukier3[[#This Row],[zaokra]]&gt;=4000,1,0)</f>
        <v>0</v>
      </c>
    </row>
    <row r="822" spans="3:12" x14ac:dyDescent="0.25">
      <c r="C822">
        <f>MONTH(cukier3[[#This Row],[data]])</f>
        <v>10</v>
      </c>
      <c r="D822" s="1">
        <v>39743</v>
      </c>
      <c r="E822" s="2" t="s">
        <v>68</v>
      </c>
      <c r="F822">
        <v>190</v>
      </c>
      <c r="G822">
        <f>G821+K821-cukier3[[#This Row],[sprzedane kg cukru]]</f>
        <v>2893</v>
      </c>
      <c r="H822">
        <f t="shared" si="13"/>
        <v>0</v>
      </c>
      <c r="I822">
        <f>IF(cukier3[[#This Row],[koniec mies]]=1,IF(cukier3[[#This Row],[ilosc pod koniec dnia]]&lt;5000,1,0),0)</f>
        <v>0</v>
      </c>
      <c r="J822">
        <f>IF(cukier3[[#This Row],[czy okupic]]=1,5000-cukier3[[#This Row],[ilosc pod koniec dnia]],0)</f>
        <v>0</v>
      </c>
      <c r="K822">
        <f>ROUNDUP(cukier3[[#This Row],[ile dokupic]],-3)</f>
        <v>0</v>
      </c>
      <c r="L822">
        <f>IF(cukier3[[#This Row],[zaokra]]&gt;=4000,1,0)</f>
        <v>0</v>
      </c>
    </row>
    <row r="823" spans="3:12" x14ac:dyDescent="0.25">
      <c r="C823">
        <f>MONTH(cukier3[[#This Row],[data]])</f>
        <v>10</v>
      </c>
      <c r="D823" s="1">
        <v>39745</v>
      </c>
      <c r="E823" s="2" t="s">
        <v>16</v>
      </c>
      <c r="F823">
        <v>415</v>
      </c>
      <c r="G823">
        <f>G822+K822-cukier3[[#This Row],[sprzedane kg cukru]]</f>
        <v>2478</v>
      </c>
      <c r="H823">
        <f t="shared" si="13"/>
        <v>0</v>
      </c>
      <c r="I823">
        <f>IF(cukier3[[#This Row],[koniec mies]]=1,IF(cukier3[[#This Row],[ilosc pod koniec dnia]]&lt;5000,1,0),0)</f>
        <v>0</v>
      </c>
      <c r="J823">
        <f>IF(cukier3[[#This Row],[czy okupic]]=1,5000-cukier3[[#This Row],[ilosc pod koniec dnia]],0)</f>
        <v>0</v>
      </c>
      <c r="K823">
        <f>ROUNDUP(cukier3[[#This Row],[ile dokupic]],-3)</f>
        <v>0</v>
      </c>
      <c r="L823">
        <f>IF(cukier3[[#This Row],[zaokra]]&gt;=4000,1,0)</f>
        <v>0</v>
      </c>
    </row>
    <row r="824" spans="3:12" x14ac:dyDescent="0.25">
      <c r="C824">
        <f>MONTH(cukier3[[#This Row],[data]])</f>
        <v>10</v>
      </c>
      <c r="D824" s="1">
        <v>39747</v>
      </c>
      <c r="E824" s="2" t="s">
        <v>11</v>
      </c>
      <c r="F824">
        <v>269</v>
      </c>
      <c r="G824">
        <f>G823+K823-cukier3[[#This Row],[sprzedane kg cukru]]</f>
        <v>2209</v>
      </c>
      <c r="H824">
        <f t="shared" si="13"/>
        <v>0</v>
      </c>
      <c r="I824">
        <f>IF(cukier3[[#This Row],[koniec mies]]=1,IF(cukier3[[#This Row],[ilosc pod koniec dnia]]&lt;5000,1,0),0)</f>
        <v>0</v>
      </c>
      <c r="J824">
        <f>IF(cukier3[[#This Row],[czy okupic]]=1,5000-cukier3[[#This Row],[ilosc pod koniec dnia]],0)</f>
        <v>0</v>
      </c>
      <c r="K824">
        <f>ROUNDUP(cukier3[[#This Row],[ile dokupic]],-3)</f>
        <v>0</v>
      </c>
      <c r="L824">
        <f>IF(cukier3[[#This Row],[zaokra]]&gt;=4000,1,0)</f>
        <v>0</v>
      </c>
    </row>
    <row r="825" spans="3:12" x14ac:dyDescent="0.25">
      <c r="C825">
        <f>MONTH(cukier3[[#This Row],[data]])</f>
        <v>10</v>
      </c>
      <c r="D825" s="1">
        <v>39747</v>
      </c>
      <c r="E825" s="2" t="s">
        <v>142</v>
      </c>
      <c r="F825">
        <v>11</v>
      </c>
      <c r="G825">
        <f>G824+K824-cukier3[[#This Row],[sprzedane kg cukru]]</f>
        <v>2198</v>
      </c>
      <c r="H825">
        <f t="shared" si="13"/>
        <v>0</v>
      </c>
      <c r="I825">
        <f>IF(cukier3[[#This Row],[koniec mies]]=1,IF(cukier3[[#This Row],[ilosc pod koniec dnia]]&lt;5000,1,0),0)</f>
        <v>0</v>
      </c>
      <c r="J825">
        <f>IF(cukier3[[#This Row],[czy okupic]]=1,5000-cukier3[[#This Row],[ilosc pod koniec dnia]],0)</f>
        <v>0</v>
      </c>
      <c r="K825">
        <f>ROUNDUP(cukier3[[#This Row],[ile dokupic]],-3)</f>
        <v>0</v>
      </c>
      <c r="L825">
        <f>IF(cukier3[[#This Row],[zaokra]]&gt;=4000,1,0)</f>
        <v>0</v>
      </c>
    </row>
    <row r="826" spans="3:12" x14ac:dyDescent="0.25">
      <c r="C826">
        <f>MONTH(cukier3[[#This Row],[data]])</f>
        <v>10</v>
      </c>
      <c r="D826" s="1">
        <v>39747</v>
      </c>
      <c r="E826" s="2" t="s">
        <v>47</v>
      </c>
      <c r="F826">
        <v>162</v>
      </c>
      <c r="G826">
        <f>G825+K825-cukier3[[#This Row],[sprzedane kg cukru]]</f>
        <v>2036</v>
      </c>
      <c r="H826">
        <f t="shared" si="13"/>
        <v>1</v>
      </c>
      <c r="I826">
        <f>IF(cukier3[[#This Row],[koniec mies]]=1,IF(cukier3[[#This Row],[ilosc pod koniec dnia]]&lt;5000,1,0),0)</f>
        <v>1</v>
      </c>
      <c r="J826">
        <f>IF(cukier3[[#This Row],[czy okupic]]=1,5000-cukier3[[#This Row],[ilosc pod koniec dnia]],0)</f>
        <v>2964</v>
      </c>
      <c r="K826">
        <f>ROUNDUP(cukier3[[#This Row],[ile dokupic]],-3)</f>
        <v>3000</v>
      </c>
      <c r="L826">
        <f>IF(cukier3[[#This Row],[zaokra]]&gt;=4000,1,0)</f>
        <v>0</v>
      </c>
    </row>
    <row r="827" spans="3:12" x14ac:dyDescent="0.25">
      <c r="C827">
        <f>MONTH(cukier3[[#This Row],[data]])</f>
        <v>11</v>
      </c>
      <c r="D827" s="1">
        <v>39757</v>
      </c>
      <c r="E827" s="2" t="s">
        <v>20</v>
      </c>
      <c r="F827">
        <v>75</v>
      </c>
      <c r="G827">
        <f>G826+K826-cukier3[[#This Row],[sprzedane kg cukru]]</f>
        <v>4961</v>
      </c>
      <c r="H827">
        <f t="shared" si="13"/>
        <v>0</v>
      </c>
      <c r="I827">
        <f>IF(cukier3[[#This Row],[koniec mies]]=1,IF(cukier3[[#This Row],[ilosc pod koniec dnia]]&lt;5000,1,0),0)</f>
        <v>0</v>
      </c>
      <c r="J827">
        <f>IF(cukier3[[#This Row],[czy okupic]]=1,5000-cukier3[[#This Row],[ilosc pod koniec dnia]],0)</f>
        <v>0</v>
      </c>
      <c r="K827">
        <f>ROUNDUP(cukier3[[#This Row],[ile dokupic]],-3)</f>
        <v>0</v>
      </c>
      <c r="L827">
        <f>IF(cukier3[[#This Row],[zaokra]]&gt;=4000,1,0)</f>
        <v>0</v>
      </c>
    </row>
    <row r="828" spans="3:12" x14ac:dyDescent="0.25">
      <c r="C828">
        <f>MONTH(cukier3[[#This Row],[data]])</f>
        <v>11</v>
      </c>
      <c r="D828" s="1">
        <v>39759</v>
      </c>
      <c r="E828" s="2" t="s">
        <v>24</v>
      </c>
      <c r="F828">
        <v>358</v>
      </c>
      <c r="G828">
        <f>G827+K827-cukier3[[#This Row],[sprzedane kg cukru]]</f>
        <v>4603</v>
      </c>
      <c r="H828">
        <f t="shared" si="13"/>
        <v>0</v>
      </c>
      <c r="I828">
        <f>IF(cukier3[[#This Row],[koniec mies]]=1,IF(cukier3[[#This Row],[ilosc pod koniec dnia]]&lt;5000,1,0),0)</f>
        <v>0</v>
      </c>
      <c r="J828">
        <f>IF(cukier3[[#This Row],[czy okupic]]=1,5000-cukier3[[#This Row],[ilosc pod koniec dnia]],0)</f>
        <v>0</v>
      </c>
      <c r="K828">
        <f>ROUNDUP(cukier3[[#This Row],[ile dokupic]],-3)</f>
        <v>0</v>
      </c>
      <c r="L828">
        <f>IF(cukier3[[#This Row],[zaokra]]&gt;=4000,1,0)</f>
        <v>0</v>
      </c>
    </row>
    <row r="829" spans="3:12" x14ac:dyDescent="0.25">
      <c r="C829">
        <f>MONTH(cukier3[[#This Row],[data]])</f>
        <v>11</v>
      </c>
      <c r="D829" s="1">
        <v>39760</v>
      </c>
      <c r="E829" s="2" t="s">
        <v>10</v>
      </c>
      <c r="F829">
        <v>198</v>
      </c>
      <c r="G829">
        <f>G828+K828-cukier3[[#This Row],[sprzedane kg cukru]]</f>
        <v>4405</v>
      </c>
      <c r="H829">
        <f t="shared" si="13"/>
        <v>0</v>
      </c>
      <c r="I829">
        <f>IF(cukier3[[#This Row],[koniec mies]]=1,IF(cukier3[[#This Row],[ilosc pod koniec dnia]]&lt;5000,1,0),0)</f>
        <v>0</v>
      </c>
      <c r="J829">
        <f>IF(cukier3[[#This Row],[czy okupic]]=1,5000-cukier3[[#This Row],[ilosc pod koniec dnia]],0)</f>
        <v>0</v>
      </c>
      <c r="K829">
        <f>ROUNDUP(cukier3[[#This Row],[ile dokupic]],-3)</f>
        <v>0</v>
      </c>
      <c r="L829">
        <f>IF(cukier3[[#This Row],[zaokra]]&gt;=4000,1,0)</f>
        <v>0</v>
      </c>
    </row>
    <row r="830" spans="3:12" x14ac:dyDescent="0.25">
      <c r="C830">
        <f>MONTH(cukier3[[#This Row],[data]])</f>
        <v>11</v>
      </c>
      <c r="D830" s="1">
        <v>39763</v>
      </c>
      <c r="E830" s="2" t="s">
        <v>24</v>
      </c>
      <c r="F830">
        <v>189</v>
      </c>
      <c r="G830">
        <f>G829+K829-cukier3[[#This Row],[sprzedane kg cukru]]</f>
        <v>4216</v>
      </c>
      <c r="H830">
        <f t="shared" si="13"/>
        <v>0</v>
      </c>
      <c r="I830">
        <f>IF(cukier3[[#This Row],[koniec mies]]=1,IF(cukier3[[#This Row],[ilosc pod koniec dnia]]&lt;5000,1,0),0)</f>
        <v>0</v>
      </c>
      <c r="J830">
        <f>IF(cukier3[[#This Row],[czy okupic]]=1,5000-cukier3[[#This Row],[ilosc pod koniec dnia]],0)</f>
        <v>0</v>
      </c>
      <c r="K830">
        <f>ROUNDUP(cukier3[[#This Row],[ile dokupic]],-3)</f>
        <v>0</v>
      </c>
      <c r="L830">
        <f>IF(cukier3[[#This Row],[zaokra]]&gt;=4000,1,0)</f>
        <v>0</v>
      </c>
    </row>
    <row r="831" spans="3:12" x14ac:dyDescent="0.25">
      <c r="C831">
        <f>MONTH(cukier3[[#This Row],[data]])</f>
        <v>11</v>
      </c>
      <c r="D831" s="1">
        <v>39764</v>
      </c>
      <c r="E831" s="2" t="s">
        <v>26</v>
      </c>
      <c r="F831">
        <v>226</v>
      </c>
      <c r="G831">
        <f>G830+K830-cukier3[[#This Row],[sprzedane kg cukru]]</f>
        <v>3990</v>
      </c>
      <c r="H831">
        <f t="shared" si="13"/>
        <v>0</v>
      </c>
      <c r="I831">
        <f>IF(cukier3[[#This Row],[koniec mies]]=1,IF(cukier3[[#This Row],[ilosc pod koniec dnia]]&lt;5000,1,0),0)</f>
        <v>0</v>
      </c>
      <c r="J831">
        <f>IF(cukier3[[#This Row],[czy okupic]]=1,5000-cukier3[[#This Row],[ilosc pod koniec dnia]],0)</f>
        <v>0</v>
      </c>
      <c r="K831">
        <f>ROUNDUP(cukier3[[#This Row],[ile dokupic]],-3)</f>
        <v>0</v>
      </c>
      <c r="L831">
        <f>IF(cukier3[[#This Row],[zaokra]]&gt;=4000,1,0)</f>
        <v>0</v>
      </c>
    </row>
    <row r="832" spans="3:12" x14ac:dyDescent="0.25">
      <c r="C832">
        <f>MONTH(cukier3[[#This Row],[data]])</f>
        <v>11</v>
      </c>
      <c r="D832" s="1">
        <v>39765</v>
      </c>
      <c r="E832" s="2" t="s">
        <v>57</v>
      </c>
      <c r="F832">
        <v>94</v>
      </c>
      <c r="G832">
        <f>G831+K831-cukier3[[#This Row],[sprzedane kg cukru]]</f>
        <v>3896</v>
      </c>
      <c r="H832">
        <f t="shared" si="13"/>
        <v>0</v>
      </c>
      <c r="I832">
        <f>IF(cukier3[[#This Row],[koniec mies]]=1,IF(cukier3[[#This Row],[ilosc pod koniec dnia]]&lt;5000,1,0),0)</f>
        <v>0</v>
      </c>
      <c r="J832">
        <f>IF(cukier3[[#This Row],[czy okupic]]=1,5000-cukier3[[#This Row],[ilosc pod koniec dnia]],0)</f>
        <v>0</v>
      </c>
      <c r="K832">
        <f>ROUNDUP(cukier3[[#This Row],[ile dokupic]],-3)</f>
        <v>0</v>
      </c>
      <c r="L832">
        <f>IF(cukier3[[#This Row],[zaokra]]&gt;=4000,1,0)</f>
        <v>0</v>
      </c>
    </row>
    <row r="833" spans="3:12" x14ac:dyDescent="0.25">
      <c r="C833">
        <f>MONTH(cukier3[[#This Row],[data]])</f>
        <v>11</v>
      </c>
      <c r="D833" s="1">
        <v>39770</v>
      </c>
      <c r="E833" s="2" t="s">
        <v>52</v>
      </c>
      <c r="F833">
        <v>401</v>
      </c>
      <c r="G833">
        <f>G832+K832-cukier3[[#This Row],[sprzedane kg cukru]]</f>
        <v>3495</v>
      </c>
      <c r="H833">
        <f t="shared" si="13"/>
        <v>0</v>
      </c>
      <c r="I833">
        <f>IF(cukier3[[#This Row],[koniec mies]]=1,IF(cukier3[[#This Row],[ilosc pod koniec dnia]]&lt;5000,1,0),0)</f>
        <v>0</v>
      </c>
      <c r="J833">
        <f>IF(cukier3[[#This Row],[czy okupic]]=1,5000-cukier3[[#This Row],[ilosc pod koniec dnia]],0)</f>
        <v>0</v>
      </c>
      <c r="K833">
        <f>ROUNDUP(cukier3[[#This Row],[ile dokupic]],-3)</f>
        <v>0</v>
      </c>
      <c r="L833">
        <f>IF(cukier3[[#This Row],[zaokra]]&gt;=4000,1,0)</f>
        <v>0</v>
      </c>
    </row>
    <row r="834" spans="3:12" x14ac:dyDescent="0.25">
      <c r="C834">
        <f>MONTH(cukier3[[#This Row],[data]])</f>
        <v>11</v>
      </c>
      <c r="D834" s="1">
        <v>39771</v>
      </c>
      <c r="E834" s="2" t="s">
        <v>71</v>
      </c>
      <c r="F834">
        <v>52</v>
      </c>
      <c r="G834">
        <f>G833+K833-cukier3[[#This Row],[sprzedane kg cukru]]</f>
        <v>3443</v>
      </c>
      <c r="H834">
        <f t="shared" si="13"/>
        <v>0</v>
      </c>
      <c r="I834">
        <f>IF(cukier3[[#This Row],[koniec mies]]=1,IF(cukier3[[#This Row],[ilosc pod koniec dnia]]&lt;5000,1,0),0)</f>
        <v>0</v>
      </c>
      <c r="J834">
        <f>IF(cukier3[[#This Row],[czy okupic]]=1,5000-cukier3[[#This Row],[ilosc pod koniec dnia]],0)</f>
        <v>0</v>
      </c>
      <c r="K834">
        <f>ROUNDUP(cukier3[[#This Row],[ile dokupic]],-3)</f>
        <v>0</v>
      </c>
      <c r="L834">
        <f>IF(cukier3[[#This Row],[zaokra]]&gt;=4000,1,0)</f>
        <v>0</v>
      </c>
    </row>
    <row r="835" spans="3:12" x14ac:dyDescent="0.25">
      <c r="C835">
        <f>MONTH(cukier3[[#This Row],[data]])</f>
        <v>11</v>
      </c>
      <c r="D835" s="1">
        <v>39772</v>
      </c>
      <c r="E835" s="2" t="s">
        <v>14</v>
      </c>
      <c r="F835">
        <v>189</v>
      </c>
      <c r="G835">
        <f>G834+K834-cukier3[[#This Row],[sprzedane kg cukru]]</f>
        <v>3254</v>
      </c>
      <c r="H835">
        <f t="shared" si="13"/>
        <v>0</v>
      </c>
      <c r="I835">
        <f>IF(cukier3[[#This Row],[koniec mies]]=1,IF(cukier3[[#This Row],[ilosc pod koniec dnia]]&lt;5000,1,0),0)</f>
        <v>0</v>
      </c>
      <c r="J835">
        <f>IF(cukier3[[#This Row],[czy okupic]]=1,5000-cukier3[[#This Row],[ilosc pod koniec dnia]],0)</f>
        <v>0</v>
      </c>
      <c r="K835">
        <f>ROUNDUP(cukier3[[#This Row],[ile dokupic]],-3)</f>
        <v>0</v>
      </c>
      <c r="L835">
        <f>IF(cukier3[[#This Row],[zaokra]]&gt;=4000,1,0)</f>
        <v>0</v>
      </c>
    </row>
    <row r="836" spans="3:12" x14ac:dyDescent="0.25">
      <c r="C836">
        <f>MONTH(cukier3[[#This Row],[data]])</f>
        <v>11</v>
      </c>
      <c r="D836" s="1">
        <v>39774</v>
      </c>
      <c r="E836" s="2" t="s">
        <v>19</v>
      </c>
      <c r="F836">
        <v>201</v>
      </c>
      <c r="G836">
        <f>G835+K835-cukier3[[#This Row],[sprzedane kg cukru]]</f>
        <v>3053</v>
      </c>
      <c r="H836">
        <f t="shared" si="13"/>
        <v>0</v>
      </c>
      <c r="I836">
        <f>IF(cukier3[[#This Row],[koniec mies]]=1,IF(cukier3[[#This Row],[ilosc pod koniec dnia]]&lt;5000,1,0),0)</f>
        <v>0</v>
      </c>
      <c r="J836">
        <f>IF(cukier3[[#This Row],[czy okupic]]=1,5000-cukier3[[#This Row],[ilosc pod koniec dnia]],0)</f>
        <v>0</v>
      </c>
      <c r="K836">
        <f>ROUNDUP(cukier3[[#This Row],[ile dokupic]],-3)</f>
        <v>0</v>
      </c>
      <c r="L836">
        <f>IF(cukier3[[#This Row],[zaokra]]&gt;=4000,1,0)</f>
        <v>0</v>
      </c>
    </row>
    <row r="837" spans="3:12" x14ac:dyDescent="0.25">
      <c r="C837">
        <f>MONTH(cukier3[[#This Row],[data]])</f>
        <v>11</v>
      </c>
      <c r="D837" s="1">
        <v>39775</v>
      </c>
      <c r="E837" s="2" t="s">
        <v>24</v>
      </c>
      <c r="F837">
        <v>235</v>
      </c>
      <c r="G837">
        <f>G836+K836-cukier3[[#This Row],[sprzedane kg cukru]]</f>
        <v>2818</v>
      </c>
      <c r="H837">
        <f t="shared" si="13"/>
        <v>0</v>
      </c>
      <c r="I837">
        <f>IF(cukier3[[#This Row],[koniec mies]]=1,IF(cukier3[[#This Row],[ilosc pod koniec dnia]]&lt;5000,1,0),0)</f>
        <v>0</v>
      </c>
      <c r="J837">
        <f>IF(cukier3[[#This Row],[czy okupic]]=1,5000-cukier3[[#This Row],[ilosc pod koniec dnia]],0)</f>
        <v>0</v>
      </c>
      <c r="K837">
        <f>ROUNDUP(cukier3[[#This Row],[ile dokupic]],-3)</f>
        <v>0</v>
      </c>
      <c r="L837">
        <f>IF(cukier3[[#This Row],[zaokra]]&gt;=4000,1,0)</f>
        <v>0</v>
      </c>
    </row>
    <row r="838" spans="3:12" x14ac:dyDescent="0.25">
      <c r="C838">
        <f>MONTH(cukier3[[#This Row],[data]])</f>
        <v>11</v>
      </c>
      <c r="D838" s="1">
        <v>39776</v>
      </c>
      <c r="E838" s="2" t="s">
        <v>57</v>
      </c>
      <c r="F838">
        <v>78</v>
      </c>
      <c r="G838">
        <f>G837+K837-cukier3[[#This Row],[sprzedane kg cukru]]</f>
        <v>2740</v>
      </c>
      <c r="H838">
        <f t="shared" si="13"/>
        <v>0</v>
      </c>
      <c r="I838">
        <f>IF(cukier3[[#This Row],[koniec mies]]=1,IF(cukier3[[#This Row],[ilosc pod koniec dnia]]&lt;5000,1,0),0)</f>
        <v>0</v>
      </c>
      <c r="J838">
        <f>IF(cukier3[[#This Row],[czy okupic]]=1,5000-cukier3[[#This Row],[ilosc pod koniec dnia]],0)</f>
        <v>0</v>
      </c>
      <c r="K838">
        <f>ROUNDUP(cukier3[[#This Row],[ile dokupic]],-3)</f>
        <v>0</v>
      </c>
      <c r="L838">
        <f>IF(cukier3[[#This Row],[zaokra]]&gt;=4000,1,0)</f>
        <v>0</v>
      </c>
    </row>
    <row r="839" spans="3:12" x14ac:dyDescent="0.25">
      <c r="C839">
        <f>MONTH(cukier3[[#This Row],[data]])</f>
        <v>11</v>
      </c>
      <c r="D839" s="1">
        <v>39776</v>
      </c>
      <c r="E839" s="2" t="s">
        <v>128</v>
      </c>
      <c r="F839">
        <v>13</v>
      </c>
      <c r="G839">
        <f>G838+K838-cukier3[[#This Row],[sprzedane kg cukru]]</f>
        <v>2727</v>
      </c>
      <c r="H839">
        <f t="shared" si="13"/>
        <v>0</v>
      </c>
      <c r="I839">
        <f>IF(cukier3[[#This Row],[koniec mies]]=1,IF(cukier3[[#This Row],[ilosc pod koniec dnia]]&lt;5000,1,0),0)</f>
        <v>0</v>
      </c>
      <c r="J839">
        <f>IF(cukier3[[#This Row],[czy okupic]]=1,5000-cukier3[[#This Row],[ilosc pod koniec dnia]],0)</f>
        <v>0</v>
      </c>
      <c r="K839">
        <f>ROUNDUP(cukier3[[#This Row],[ile dokupic]],-3)</f>
        <v>0</v>
      </c>
      <c r="L839">
        <f>IF(cukier3[[#This Row],[zaokra]]&gt;=4000,1,0)</f>
        <v>0</v>
      </c>
    </row>
    <row r="840" spans="3:12" x14ac:dyDescent="0.25">
      <c r="C840">
        <f>MONTH(cukier3[[#This Row],[data]])</f>
        <v>11</v>
      </c>
      <c r="D840" s="1">
        <v>39776</v>
      </c>
      <c r="E840" s="2" t="s">
        <v>22</v>
      </c>
      <c r="F840">
        <v>196</v>
      </c>
      <c r="G840">
        <f>G839+K839-cukier3[[#This Row],[sprzedane kg cukru]]</f>
        <v>2531</v>
      </c>
      <c r="H840">
        <f t="shared" si="13"/>
        <v>0</v>
      </c>
      <c r="I840">
        <f>IF(cukier3[[#This Row],[koniec mies]]=1,IF(cukier3[[#This Row],[ilosc pod koniec dnia]]&lt;5000,1,0),0)</f>
        <v>0</v>
      </c>
      <c r="J840">
        <f>IF(cukier3[[#This Row],[czy okupic]]=1,5000-cukier3[[#This Row],[ilosc pod koniec dnia]],0)</f>
        <v>0</v>
      </c>
      <c r="K840">
        <f>ROUNDUP(cukier3[[#This Row],[ile dokupic]],-3)</f>
        <v>0</v>
      </c>
      <c r="L840">
        <f>IF(cukier3[[#This Row],[zaokra]]&gt;=4000,1,0)</f>
        <v>0</v>
      </c>
    </row>
    <row r="841" spans="3:12" x14ac:dyDescent="0.25">
      <c r="C841">
        <f>MONTH(cukier3[[#This Row],[data]])</f>
        <v>11</v>
      </c>
      <c r="D841" s="1">
        <v>39780</v>
      </c>
      <c r="E841" s="2" t="s">
        <v>72</v>
      </c>
      <c r="F841">
        <v>11</v>
      </c>
      <c r="G841">
        <f>G840+K840-cukier3[[#This Row],[sprzedane kg cukru]]</f>
        <v>2520</v>
      </c>
      <c r="H841">
        <f t="shared" si="13"/>
        <v>0</v>
      </c>
      <c r="I841">
        <f>IF(cukier3[[#This Row],[koniec mies]]=1,IF(cukier3[[#This Row],[ilosc pod koniec dnia]]&lt;5000,1,0),0)</f>
        <v>0</v>
      </c>
      <c r="J841">
        <f>IF(cukier3[[#This Row],[czy okupic]]=1,5000-cukier3[[#This Row],[ilosc pod koniec dnia]],0)</f>
        <v>0</v>
      </c>
      <c r="K841">
        <f>ROUNDUP(cukier3[[#This Row],[ile dokupic]],-3)</f>
        <v>0</v>
      </c>
      <c r="L841">
        <f>IF(cukier3[[#This Row],[zaokra]]&gt;=4000,1,0)</f>
        <v>0</v>
      </c>
    </row>
    <row r="842" spans="3:12" x14ac:dyDescent="0.25">
      <c r="C842">
        <f>MONTH(cukier3[[#This Row],[data]])</f>
        <v>11</v>
      </c>
      <c r="D842" s="1">
        <v>39780</v>
      </c>
      <c r="E842" s="2" t="s">
        <v>178</v>
      </c>
      <c r="F842">
        <v>17</v>
      </c>
      <c r="G842">
        <f>G841+K841-cukier3[[#This Row],[sprzedane kg cukru]]</f>
        <v>2503</v>
      </c>
      <c r="H842">
        <f t="shared" si="13"/>
        <v>0</v>
      </c>
      <c r="I842">
        <f>IF(cukier3[[#This Row],[koniec mies]]=1,IF(cukier3[[#This Row],[ilosc pod koniec dnia]]&lt;5000,1,0),0)</f>
        <v>0</v>
      </c>
      <c r="J842">
        <f>IF(cukier3[[#This Row],[czy okupic]]=1,5000-cukier3[[#This Row],[ilosc pod koniec dnia]],0)</f>
        <v>0</v>
      </c>
      <c r="K842">
        <f>ROUNDUP(cukier3[[#This Row],[ile dokupic]],-3)</f>
        <v>0</v>
      </c>
      <c r="L842">
        <f>IF(cukier3[[#This Row],[zaokra]]&gt;=4000,1,0)</f>
        <v>0</v>
      </c>
    </row>
    <row r="843" spans="3:12" x14ac:dyDescent="0.25">
      <c r="C843">
        <f>MONTH(cukier3[[#This Row],[data]])</f>
        <v>11</v>
      </c>
      <c r="D843" s="1">
        <v>39781</v>
      </c>
      <c r="E843" s="2" t="s">
        <v>49</v>
      </c>
      <c r="F843">
        <v>4</v>
      </c>
      <c r="G843">
        <f>G842+K842-cukier3[[#This Row],[sprzedane kg cukru]]</f>
        <v>2499</v>
      </c>
      <c r="H843">
        <f t="shared" si="13"/>
        <v>1</v>
      </c>
      <c r="I843">
        <f>IF(cukier3[[#This Row],[koniec mies]]=1,IF(cukier3[[#This Row],[ilosc pod koniec dnia]]&lt;5000,1,0),0)</f>
        <v>1</v>
      </c>
      <c r="J843">
        <f>IF(cukier3[[#This Row],[czy okupic]]=1,5000-cukier3[[#This Row],[ilosc pod koniec dnia]],0)</f>
        <v>2501</v>
      </c>
      <c r="K843">
        <f>ROUNDUP(cukier3[[#This Row],[ile dokupic]],-3)</f>
        <v>3000</v>
      </c>
      <c r="L843">
        <f>IF(cukier3[[#This Row],[zaokra]]&gt;=4000,1,0)</f>
        <v>0</v>
      </c>
    </row>
    <row r="844" spans="3:12" x14ac:dyDescent="0.25">
      <c r="C844">
        <f>MONTH(cukier3[[#This Row],[data]])</f>
        <v>12</v>
      </c>
      <c r="D844" s="1">
        <v>39785</v>
      </c>
      <c r="E844" s="2" t="s">
        <v>56</v>
      </c>
      <c r="F844">
        <v>17</v>
      </c>
      <c r="G844">
        <f>G843+K843-cukier3[[#This Row],[sprzedane kg cukru]]</f>
        <v>5482</v>
      </c>
      <c r="H844">
        <f t="shared" si="13"/>
        <v>0</v>
      </c>
      <c r="I844">
        <f>IF(cukier3[[#This Row],[koniec mies]]=1,IF(cukier3[[#This Row],[ilosc pod koniec dnia]]&lt;5000,1,0),0)</f>
        <v>0</v>
      </c>
      <c r="J844">
        <f>IF(cukier3[[#This Row],[czy okupic]]=1,5000-cukier3[[#This Row],[ilosc pod koniec dnia]],0)</f>
        <v>0</v>
      </c>
      <c r="K844">
        <f>ROUNDUP(cukier3[[#This Row],[ile dokupic]],-3)</f>
        <v>0</v>
      </c>
      <c r="L844">
        <f>IF(cukier3[[#This Row],[zaokra]]&gt;=4000,1,0)</f>
        <v>0</v>
      </c>
    </row>
    <row r="845" spans="3:12" x14ac:dyDescent="0.25">
      <c r="C845">
        <f>MONTH(cukier3[[#This Row],[data]])</f>
        <v>12</v>
      </c>
      <c r="D845" s="1">
        <v>39785</v>
      </c>
      <c r="E845" s="2" t="s">
        <v>179</v>
      </c>
      <c r="F845">
        <v>1</v>
      </c>
      <c r="G845">
        <f>G844+K844-cukier3[[#This Row],[sprzedane kg cukru]]</f>
        <v>5481</v>
      </c>
      <c r="H845">
        <f t="shared" si="13"/>
        <v>0</v>
      </c>
      <c r="I845">
        <f>IF(cukier3[[#This Row],[koniec mies]]=1,IF(cukier3[[#This Row],[ilosc pod koniec dnia]]&lt;5000,1,0),0)</f>
        <v>0</v>
      </c>
      <c r="J845">
        <f>IF(cukier3[[#This Row],[czy okupic]]=1,5000-cukier3[[#This Row],[ilosc pod koniec dnia]],0)</f>
        <v>0</v>
      </c>
      <c r="K845">
        <f>ROUNDUP(cukier3[[#This Row],[ile dokupic]],-3)</f>
        <v>0</v>
      </c>
      <c r="L845">
        <f>IF(cukier3[[#This Row],[zaokra]]&gt;=4000,1,0)</f>
        <v>0</v>
      </c>
    </row>
    <row r="846" spans="3:12" x14ac:dyDescent="0.25">
      <c r="C846">
        <f>MONTH(cukier3[[#This Row],[data]])</f>
        <v>12</v>
      </c>
      <c r="D846" s="1">
        <v>39790</v>
      </c>
      <c r="E846" s="2" t="s">
        <v>15</v>
      </c>
      <c r="F846">
        <v>6</v>
      </c>
      <c r="G846">
        <f>G845+K845-cukier3[[#This Row],[sprzedane kg cukru]]</f>
        <v>5475</v>
      </c>
      <c r="H846">
        <f t="shared" si="13"/>
        <v>0</v>
      </c>
      <c r="I846">
        <f>IF(cukier3[[#This Row],[koniec mies]]=1,IF(cukier3[[#This Row],[ilosc pod koniec dnia]]&lt;5000,1,0),0)</f>
        <v>0</v>
      </c>
      <c r="J846">
        <f>IF(cukier3[[#This Row],[czy okupic]]=1,5000-cukier3[[#This Row],[ilosc pod koniec dnia]],0)</f>
        <v>0</v>
      </c>
      <c r="K846">
        <f>ROUNDUP(cukier3[[#This Row],[ile dokupic]],-3)</f>
        <v>0</v>
      </c>
      <c r="L846">
        <f>IF(cukier3[[#This Row],[zaokra]]&gt;=4000,1,0)</f>
        <v>0</v>
      </c>
    </row>
    <row r="847" spans="3:12" x14ac:dyDescent="0.25">
      <c r="C847">
        <f>MONTH(cukier3[[#This Row],[data]])</f>
        <v>12</v>
      </c>
      <c r="D847" s="1">
        <v>39790</v>
      </c>
      <c r="E847" s="2" t="s">
        <v>9</v>
      </c>
      <c r="F847">
        <v>496</v>
      </c>
      <c r="G847">
        <f>G846+K846-cukier3[[#This Row],[sprzedane kg cukru]]</f>
        <v>4979</v>
      </c>
      <c r="H847">
        <f t="shared" si="13"/>
        <v>0</v>
      </c>
      <c r="I847">
        <f>IF(cukier3[[#This Row],[koniec mies]]=1,IF(cukier3[[#This Row],[ilosc pod koniec dnia]]&lt;5000,1,0),0)</f>
        <v>0</v>
      </c>
      <c r="J847">
        <f>IF(cukier3[[#This Row],[czy okupic]]=1,5000-cukier3[[#This Row],[ilosc pod koniec dnia]],0)</f>
        <v>0</v>
      </c>
      <c r="K847">
        <f>ROUNDUP(cukier3[[#This Row],[ile dokupic]],-3)</f>
        <v>0</v>
      </c>
      <c r="L847">
        <f>IF(cukier3[[#This Row],[zaokra]]&gt;=4000,1,0)</f>
        <v>0</v>
      </c>
    </row>
    <row r="848" spans="3:12" x14ac:dyDescent="0.25">
      <c r="C848">
        <f>MONTH(cukier3[[#This Row],[data]])</f>
        <v>12</v>
      </c>
      <c r="D848" s="1">
        <v>39794</v>
      </c>
      <c r="E848" s="2" t="s">
        <v>7</v>
      </c>
      <c r="F848">
        <v>363</v>
      </c>
      <c r="G848">
        <f>G847+K847-cukier3[[#This Row],[sprzedane kg cukru]]</f>
        <v>4616</v>
      </c>
      <c r="H848">
        <f t="shared" si="13"/>
        <v>0</v>
      </c>
      <c r="I848">
        <f>IF(cukier3[[#This Row],[koniec mies]]=1,IF(cukier3[[#This Row],[ilosc pod koniec dnia]]&lt;5000,1,0),0)</f>
        <v>0</v>
      </c>
      <c r="J848">
        <f>IF(cukier3[[#This Row],[czy okupic]]=1,5000-cukier3[[#This Row],[ilosc pod koniec dnia]],0)</f>
        <v>0</v>
      </c>
      <c r="K848">
        <f>ROUNDUP(cukier3[[#This Row],[ile dokupic]],-3)</f>
        <v>0</v>
      </c>
      <c r="L848">
        <f>IF(cukier3[[#This Row],[zaokra]]&gt;=4000,1,0)</f>
        <v>0</v>
      </c>
    </row>
    <row r="849" spans="3:12" x14ac:dyDescent="0.25">
      <c r="C849">
        <f>MONTH(cukier3[[#This Row],[data]])</f>
        <v>12</v>
      </c>
      <c r="D849" s="1">
        <v>39797</v>
      </c>
      <c r="E849" s="2" t="s">
        <v>7</v>
      </c>
      <c r="F849">
        <v>491</v>
      </c>
      <c r="G849">
        <f>G848+K848-cukier3[[#This Row],[sprzedane kg cukru]]</f>
        <v>4125</v>
      </c>
      <c r="H849">
        <f t="shared" si="13"/>
        <v>0</v>
      </c>
      <c r="I849">
        <f>IF(cukier3[[#This Row],[koniec mies]]=1,IF(cukier3[[#This Row],[ilosc pod koniec dnia]]&lt;5000,1,0),0)</f>
        <v>0</v>
      </c>
      <c r="J849">
        <f>IF(cukier3[[#This Row],[czy okupic]]=1,5000-cukier3[[#This Row],[ilosc pod koniec dnia]],0)</f>
        <v>0</v>
      </c>
      <c r="K849">
        <f>ROUNDUP(cukier3[[#This Row],[ile dokupic]],-3)</f>
        <v>0</v>
      </c>
      <c r="L849">
        <f>IF(cukier3[[#This Row],[zaokra]]&gt;=4000,1,0)</f>
        <v>0</v>
      </c>
    </row>
    <row r="850" spans="3:12" x14ac:dyDescent="0.25">
      <c r="C850">
        <f>MONTH(cukier3[[#This Row],[data]])</f>
        <v>12</v>
      </c>
      <c r="D850" s="1">
        <v>39797</v>
      </c>
      <c r="E850" s="2" t="s">
        <v>19</v>
      </c>
      <c r="F850">
        <v>369</v>
      </c>
      <c r="G850">
        <f>G849+K849-cukier3[[#This Row],[sprzedane kg cukru]]</f>
        <v>3756</v>
      </c>
      <c r="H850">
        <f t="shared" si="13"/>
        <v>0</v>
      </c>
      <c r="I850">
        <f>IF(cukier3[[#This Row],[koniec mies]]=1,IF(cukier3[[#This Row],[ilosc pod koniec dnia]]&lt;5000,1,0),0)</f>
        <v>0</v>
      </c>
      <c r="J850">
        <f>IF(cukier3[[#This Row],[czy okupic]]=1,5000-cukier3[[#This Row],[ilosc pod koniec dnia]],0)</f>
        <v>0</v>
      </c>
      <c r="K850">
        <f>ROUNDUP(cukier3[[#This Row],[ile dokupic]],-3)</f>
        <v>0</v>
      </c>
      <c r="L850">
        <f>IF(cukier3[[#This Row],[zaokra]]&gt;=4000,1,0)</f>
        <v>0</v>
      </c>
    </row>
    <row r="851" spans="3:12" x14ac:dyDescent="0.25">
      <c r="C851">
        <f>MONTH(cukier3[[#This Row],[data]])</f>
        <v>12</v>
      </c>
      <c r="D851" s="1">
        <v>39799</v>
      </c>
      <c r="E851" s="2" t="s">
        <v>68</v>
      </c>
      <c r="F851">
        <v>60</v>
      </c>
      <c r="G851">
        <f>G850+K850-cukier3[[#This Row],[sprzedane kg cukru]]</f>
        <v>3696</v>
      </c>
      <c r="H851">
        <f t="shared" si="13"/>
        <v>0</v>
      </c>
      <c r="I851">
        <f>IF(cukier3[[#This Row],[koniec mies]]=1,IF(cukier3[[#This Row],[ilosc pod koniec dnia]]&lt;5000,1,0),0)</f>
        <v>0</v>
      </c>
      <c r="J851">
        <f>IF(cukier3[[#This Row],[czy okupic]]=1,5000-cukier3[[#This Row],[ilosc pod koniec dnia]],0)</f>
        <v>0</v>
      </c>
      <c r="K851">
        <f>ROUNDUP(cukier3[[#This Row],[ile dokupic]],-3)</f>
        <v>0</v>
      </c>
      <c r="L851">
        <f>IF(cukier3[[#This Row],[zaokra]]&gt;=4000,1,0)</f>
        <v>0</v>
      </c>
    </row>
    <row r="852" spans="3:12" x14ac:dyDescent="0.25">
      <c r="C852">
        <f>MONTH(cukier3[[#This Row],[data]])</f>
        <v>12</v>
      </c>
      <c r="D852" s="1">
        <v>39800</v>
      </c>
      <c r="E852" s="2" t="s">
        <v>22</v>
      </c>
      <c r="F852">
        <v>35</v>
      </c>
      <c r="G852">
        <f>G851+K851-cukier3[[#This Row],[sprzedane kg cukru]]</f>
        <v>3661</v>
      </c>
      <c r="H852">
        <f t="shared" si="13"/>
        <v>0</v>
      </c>
      <c r="I852">
        <f>IF(cukier3[[#This Row],[koniec mies]]=1,IF(cukier3[[#This Row],[ilosc pod koniec dnia]]&lt;5000,1,0),0)</f>
        <v>0</v>
      </c>
      <c r="J852">
        <f>IF(cukier3[[#This Row],[czy okupic]]=1,5000-cukier3[[#This Row],[ilosc pod koniec dnia]],0)</f>
        <v>0</v>
      </c>
      <c r="K852">
        <f>ROUNDUP(cukier3[[#This Row],[ile dokupic]],-3)</f>
        <v>0</v>
      </c>
      <c r="L852">
        <f>IF(cukier3[[#This Row],[zaokra]]&gt;=4000,1,0)</f>
        <v>0</v>
      </c>
    </row>
    <row r="853" spans="3:12" x14ac:dyDescent="0.25">
      <c r="C853">
        <f>MONTH(cukier3[[#This Row],[data]])</f>
        <v>12</v>
      </c>
      <c r="D853" s="1">
        <v>39803</v>
      </c>
      <c r="E853" s="2" t="s">
        <v>9</v>
      </c>
      <c r="F853">
        <v>121</v>
      </c>
      <c r="G853">
        <f>G852+K852-cukier3[[#This Row],[sprzedane kg cukru]]</f>
        <v>3540</v>
      </c>
      <c r="H853">
        <f t="shared" si="13"/>
        <v>0</v>
      </c>
      <c r="I853">
        <f>IF(cukier3[[#This Row],[koniec mies]]=1,IF(cukier3[[#This Row],[ilosc pod koniec dnia]]&lt;5000,1,0),0)</f>
        <v>0</v>
      </c>
      <c r="J853">
        <f>IF(cukier3[[#This Row],[czy okupic]]=1,5000-cukier3[[#This Row],[ilosc pod koniec dnia]],0)</f>
        <v>0</v>
      </c>
      <c r="K853">
        <f>ROUNDUP(cukier3[[#This Row],[ile dokupic]],-3)</f>
        <v>0</v>
      </c>
      <c r="L853">
        <f>IF(cukier3[[#This Row],[zaokra]]&gt;=4000,1,0)</f>
        <v>0</v>
      </c>
    </row>
    <row r="854" spans="3:12" x14ac:dyDescent="0.25">
      <c r="C854">
        <f>MONTH(cukier3[[#This Row],[data]])</f>
        <v>12</v>
      </c>
      <c r="D854" s="1">
        <v>39803</v>
      </c>
      <c r="E854" s="2" t="s">
        <v>52</v>
      </c>
      <c r="F854">
        <v>442</v>
      </c>
      <c r="G854">
        <f>G853+K853-cukier3[[#This Row],[sprzedane kg cukru]]</f>
        <v>3098</v>
      </c>
      <c r="H854">
        <f t="shared" ref="H854:H917" si="14">IF(C854&lt;&gt;C855,1,0)</f>
        <v>0</v>
      </c>
      <c r="I854">
        <f>IF(cukier3[[#This Row],[koniec mies]]=1,IF(cukier3[[#This Row],[ilosc pod koniec dnia]]&lt;5000,1,0),0)</f>
        <v>0</v>
      </c>
      <c r="J854">
        <f>IF(cukier3[[#This Row],[czy okupic]]=1,5000-cukier3[[#This Row],[ilosc pod koniec dnia]],0)</f>
        <v>0</v>
      </c>
      <c r="K854">
        <f>ROUNDUP(cukier3[[#This Row],[ile dokupic]],-3)</f>
        <v>0</v>
      </c>
      <c r="L854">
        <f>IF(cukier3[[#This Row],[zaokra]]&gt;=4000,1,0)</f>
        <v>0</v>
      </c>
    </row>
    <row r="855" spans="3:12" x14ac:dyDescent="0.25">
      <c r="C855">
        <f>MONTH(cukier3[[#This Row],[data]])</f>
        <v>12</v>
      </c>
      <c r="D855" s="1">
        <v>39804</v>
      </c>
      <c r="E855" s="2" t="s">
        <v>9</v>
      </c>
      <c r="F855">
        <v>338</v>
      </c>
      <c r="G855">
        <f>G854+K854-cukier3[[#This Row],[sprzedane kg cukru]]</f>
        <v>2760</v>
      </c>
      <c r="H855">
        <f t="shared" si="14"/>
        <v>0</v>
      </c>
      <c r="I855">
        <f>IF(cukier3[[#This Row],[koniec mies]]=1,IF(cukier3[[#This Row],[ilosc pod koniec dnia]]&lt;5000,1,0),0)</f>
        <v>0</v>
      </c>
      <c r="J855">
        <f>IF(cukier3[[#This Row],[czy okupic]]=1,5000-cukier3[[#This Row],[ilosc pod koniec dnia]],0)</f>
        <v>0</v>
      </c>
      <c r="K855">
        <f>ROUNDUP(cukier3[[#This Row],[ile dokupic]],-3)</f>
        <v>0</v>
      </c>
      <c r="L855">
        <f>IF(cukier3[[#This Row],[zaokra]]&gt;=4000,1,0)</f>
        <v>0</v>
      </c>
    </row>
    <row r="856" spans="3:12" x14ac:dyDescent="0.25">
      <c r="C856">
        <f>MONTH(cukier3[[#This Row],[data]])</f>
        <v>12</v>
      </c>
      <c r="D856" s="1">
        <v>39805</v>
      </c>
      <c r="E856" s="2" t="s">
        <v>33</v>
      </c>
      <c r="F856">
        <v>94</v>
      </c>
      <c r="G856">
        <f>G855+K855-cukier3[[#This Row],[sprzedane kg cukru]]</f>
        <v>2666</v>
      </c>
      <c r="H856">
        <f t="shared" si="14"/>
        <v>0</v>
      </c>
      <c r="I856">
        <f>IF(cukier3[[#This Row],[koniec mies]]=1,IF(cukier3[[#This Row],[ilosc pod koniec dnia]]&lt;5000,1,0),0)</f>
        <v>0</v>
      </c>
      <c r="J856">
        <f>IF(cukier3[[#This Row],[czy okupic]]=1,5000-cukier3[[#This Row],[ilosc pod koniec dnia]],0)</f>
        <v>0</v>
      </c>
      <c r="K856">
        <f>ROUNDUP(cukier3[[#This Row],[ile dokupic]],-3)</f>
        <v>0</v>
      </c>
      <c r="L856">
        <f>IF(cukier3[[#This Row],[zaokra]]&gt;=4000,1,0)</f>
        <v>0</v>
      </c>
    </row>
    <row r="857" spans="3:12" x14ac:dyDescent="0.25">
      <c r="C857">
        <f>MONTH(cukier3[[#This Row],[data]])</f>
        <v>12</v>
      </c>
      <c r="D857" s="1">
        <v>39808</v>
      </c>
      <c r="E857" s="2" t="s">
        <v>3</v>
      </c>
      <c r="F857">
        <v>14</v>
      </c>
      <c r="G857">
        <f>G856+K856-cukier3[[#This Row],[sprzedane kg cukru]]</f>
        <v>2652</v>
      </c>
      <c r="H857">
        <f t="shared" si="14"/>
        <v>0</v>
      </c>
      <c r="I857">
        <f>IF(cukier3[[#This Row],[koniec mies]]=1,IF(cukier3[[#This Row],[ilosc pod koniec dnia]]&lt;5000,1,0),0)</f>
        <v>0</v>
      </c>
      <c r="J857">
        <f>IF(cukier3[[#This Row],[czy okupic]]=1,5000-cukier3[[#This Row],[ilosc pod koniec dnia]],0)</f>
        <v>0</v>
      </c>
      <c r="K857">
        <f>ROUNDUP(cukier3[[#This Row],[ile dokupic]],-3)</f>
        <v>0</v>
      </c>
      <c r="L857">
        <f>IF(cukier3[[#This Row],[zaokra]]&gt;=4000,1,0)</f>
        <v>0</v>
      </c>
    </row>
    <row r="858" spans="3:12" x14ac:dyDescent="0.25">
      <c r="C858">
        <f>MONTH(cukier3[[#This Row],[data]])</f>
        <v>12</v>
      </c>
      <c r="D858" s="1">
        <v>39809</v>
      </c>
      <c r="E858" s="2" t="s">
        <v>96</v>
      </c>
      <c r="F858">
        <v>2</v>
      </c>
      <c r="G858">
        <f>G857+K857-cukier3[[#This Row],[sprzedane kg cukru]]</f>
        <v>2650</v>
      </c>
      <c r="H858">
        <f t="shared" si="14"/>
        <v>0</v>
      </c>
      <c r="I858">
        <f>IF(cukier3[[#This Row],[koniec mies]]=1,IF(cukier3[[#This Row],[ilosc pod koniec dnia]]&lt;5000,1,0),0)</f>
        <v>0</v>
      </c>
      <c r="J858">
        <f>IF(cukier3[[#This Row],[czy okupic]]=1,5000-cukier3[[#This Row],[ilosc pod koniec dnia]],0)</f>
        <v>0</v>
      </c>
      <c r="K858">
        <f>ROUNDUP(cukier3[[#This Row],[ile dokupic]],-3)</f>
        <v>0</v>
      </c>
      <c r="L858">
        <f>IF(cukier3[[#This Row],[zaokra]]&gt;=4000,1,0)</f>
        <v>0</v>
      </c>
    </row>
    <row r="859" spans="3:12" x14ac:dyDescent="0.25">
      <c r="C859">
        <f>MONTH(cukier3[[#This Row],[data]])</f>
        <v>12</v>
      </c>
      <c r="D859" s="1">
        <v>39811</v>
      </c>
      <c r="E859" s="2" t="s">
        <v>16</v>
      </c>
      <c r="F859">
        <v>110</v>
      </c>
      <c r="G859">
        <f>G858+K858-cukier3[[#This Row],[sprzedane kg cukru]]</f>
        <v>2540</v>
      </c>
      <c r="H859">
        <f t="shared" si="14"/>
        <v>0</v>
      </c>
      <c r="I859">
        <f>IF(cukier3[[#This Row],[koniec mies]]=1,IF(cukier3[[#This Row],[ilosc pod koniec dnia]]&lt;5000,1,0),0)</f>
        <v>0</v>
      </c>
      <c r="J859">
        <f>IF(cukier3[[#This Row],[czy okupic]]=1,5000-cukier3[[#This Row],[ilosc pod koniec dnia]],0)</f>
        <v>0</v>
      </c>
      <c r="K859">
        <f>ROUNDUP(cukier3[[#This Row],[ile dokupic]],-3)</f>
        <v>0</v>
      </c>
      <c r="L859">
        <f>IF(cukier3[[#This Row],[zaokra]]&gt;=4000,1,0)</f>
        <v>0</v>
      </c>
    </row>
    <row r="860" spans="3:12" x14ac:dyDescent="0.25">
      <c r="C860">
        <f>MONTH(cukier3[[#This Row],[data]])</f>
        <v>12</v>
      </c>
      <c r="D860" s="1">
        <v>39812</v>
      </c>
      <c r="E860" s="2" t="s">
        <v>89</v>
      </c>
      <c r="F860">
        <v>18</v>
      </c>
      <c r="G860">
        <f>G859+K859-cukier3[[#This Row],[sprzedane kg cukru]]</f>
        <v>2522</v>
      </c>
      <c r="H860">
        <f t="shared" si="14"/>
        <v>0</v>
      </c>
      <c r="I860">
        <f>IF(cukier3[[#This Row],[koniec mies]]=1,IF(cukier3[[#This Row],[ilosc pod koniec dnia]]&lt;5000,1,0),0)</f>
        <v>0</v>
      </c>
      <c r="J860">
        <f>IF(cukier3[[#This Row],[czy okupic]]=1,5000-cukier3[[#This Row],[ilosc pod koniec dnia]],0)</f>
        <v>0</v>
      </c>
      <c r="K860">
        <f>ROUNDUP(cukier3[[#This Row],[ile dokupic]],-3)</f>
        <v>0</v>
      </c>
      <c r="L860">
        <f>IF(cukier3[[#This Row],[zaokra]]&gt;=4000,1,0)</f>
        <v>0</v>
      </c>
    </row>
    <row r="861" spans="3:12" x14ac:dyDescent="0.25">
      <c r="C861">
        <f>MONTH(cukier3[[#This Row],[data]])</f>
        <v>12</v>
      </c>
      <c r="D861" s="1">
        <v>39812</v>
      </c>
      <c r="E861" s="2" t="s">
        <v>149</v>
      </c>
      <c r="F861">
        <v>7</v>
      </c>
      <c r="G861">
        <f>G860+K860-cukier3[[#This Row],[sprzedane kg cukru]]</f>
        <v>2515</v>
      </c>
      <c r="H861">
        <f t="shared" si="14"/>
        <v>1</v>
      </c>
      <c r="I861">
        <f>IF(cukier3[[#This Row],[koniec mies]]=1,IF(cukier3[[#This Row],[ilosc pod koniec dnia]]&lt;5000,1,0),0)</f>
        <v>1</v>
      </c>
      <c r="J861">
        <f>IF(cukier3[[#This Row],[czy okupic]]=1,5000-cukier3[[#This Row],[ilosc pod koniec dnia]],0)</f>
        <v>2485</v>
      </c>
      <c r="K861">
        <f>ROUNDUP(cukier3[[#This Row],[ile dokupic]],-3)</f>
        <v>3000</v>
      </c>
      <c r="L861">
        <f>IF(cukier3[[#This Row],[zaokra]]&gt;=4000,1,0)</f>
        <v>0</v>
      </c>
    </row>
    <row r="862" spans="3:12" x14ac:dyDescent="0.25">
      <c r="C862">
        <f>MONTH(cukier3[[#This Row],[data]])</f>
        <v>1</v>
      </c>
      <c r="D862" s="1">
        <v>39814</v>
      </c>
      <c r="E862" s="2" t="s">
        <v>180</v>
      </c>
      <c r="F862">
        <v>2</v>
      </c>
      <c r="G862">
        <f>G861+K861-cukier3[[#This Row],[sprzedane kg cukru]]</f>
        <v>5513</v>
      </c>
      <c r="H862">
        <f t="shared" si="14"/>
        <v>0</v>
      </c>
      <c r="I862">
        <f>IF(cukier3[[#This Row],[koniec mies]]=1,IF(cukier3[[#This Row],[ilosc pod koniec dnia]]&lt;5000,1,0),0)</f>
        <v>0</v>
      </c>
      <c r="J862">
        <f>IF(cukier3[[#This Row],[czy okupic]]=1,5000-cukier3[[#This Row],[ilosc pod koniec dnia]],0)</f>
        <v>0</v>
      </c>
      <c r="K862">
        <f>ROUNDUP(cukier3[[#This Row],[ile dokupic]],-3)</f>
        <v>0</v>
      </c>
      <c r="L862">
        <f>IF(cukier3[[#This Row],[zaokra]]&gt;=4000,1,0)</f>
        <v>0</v>
      </c>
    </row>
    <row r="863" spans="3:12" x14ac:dyDescent="0.25">
      <c r="C863">
        <f>MONTH(cukier3[[#This Row],[data]])</f>
        <v>1</v>
      </c>
      <c r="D863" s="1">
        <v>39815</v>
      </c>
      <c r="E863" s="2" t="s">
        <v>39</v>
      </c>
      <c r="F863">
        <v>188</v>
      </c>
      <c r="G863">
        <f>G862+K862-cukier3[[#This Row],[sprzedane kg cukru]]</f>
        <v>5325</v>
      </c>
      <c r="H863">
        <f t="shared" si="14"/>
        <v>0</v>
      </c>
      <c r="I863">
        <f>IF(cukier3[[#This Row],[koniec mies]]=1,IF(cukier3[[#This Row],[ilosc pod koniec dnia]]&lt;5000,1,0),0)</f>
        <v>0</v>
      </c>
      <c r="J863">
        <f>IF(cukier3[[#This Row],[czy okupic]]=1,5000-cukier3[[#This Row],[ilosc pod koniec dnia]],0)</f>
        <v>0</v>
      </c>
      <c r="K863">
        <f>ROUNDUP(cukier3[[#This Row],[ile dokupic]],-3)</f>
        <v>0</v>
      </c>
      <c r="L863">
        <f>IF(cukier3[[#This Row],[zaokra]]&gt;=4000,1,0)</f>
        <v>0</v>
      </c>
    </row>
    <row r="864" spans="3:12" x14ac:dyDescent="0.25">
      <c r="C864">
        <f>MONTH(cukier3[[#This Row],[data]])</f>
        <v>1</v>
      </c>
      <c r="D864" s="1">
        <v>39819</v>
      </c>
      <c r="E864" s="2" t="s">
        <v>94</v>
      </c>
      <c r="F864">
        <v>11</v>
      </c>
      <c r="G864">
        <f>G863+K863-cukier3[[#This Row],[sprzedane kg cukru]]</f>
        <v>5314</v>
      </c>
      <c r="H864">
        <f t="shared" si="14"/>
        <v>0</v>
      </c>
      <c r="I864">
        <f>IF(cukier3[[#This Row],[koniec mies]]=1,IF(cukier3[[#This Row],[ilosc pod koniec dnia]]&lt;5000,1,0),0)</f>
        <v>0</v>
      </c>
      <c r="J864">
        <f>IF(cukier3[[#This Row],[czy okupic]]=1,5000-cukier3[[#This Row],[ilosc pod koniec dnia]],0)</f>
        <v>0</v>
      </c>
      <c r="K864">
        <f>ROUNDUP(cukier3[[#This Row],[ile dokupic]],-3)</f>
        <v>0</v>
      </c>
      <c r="L864">
        <f>IF(cukier3[[#This Row],[zaokra]]&gt;=4000,1,0)</f>
        <v>0</v>
      </c>
    </row>
    <row r="865" spans="3:12" x14ac:dyDescent="0.25">
      <c r="C865">
        <f>MONTH(cukier3[[#This Row],[data]])</f>
        <v>1</v>
      </c>
      <c r="D865" s="1">
        <v>39819</v>
      </c>
      <c r="E865" s="2" t="s">
        <v>16</v>
      </c>
      <c r="F865">
        <v>129</v>
      </c>
      <c r="G865">
        <f>G864+K864-cukier3[[#This Row],[sprzedane kg cukru]]</f>
        <v>5185</v>
      </c>
      <c r="H865">
        <f t="shared" si="14"/>
        <v>0</v>
      </c>
      <c r="I865">
        <f>IF(cukier3[[#This Row],[koniec mies]]=1,IF(cukier3[[#This Row],[ilosc pod koniec dnia]]&lt;5000,1,0),0)</f>
        <v>0</v>
      </c>
      <c r="J865">
        <f>IF(cukier3[[#This Row],[czy okupic]]=1,5000-cukier3[[#This Row],[ilosc pod koniec dnia]],0)</f>
        <v>0</v>
      </c>
      <c r="K865">
        <f>ROUNDUP(cukier3[[#This Row],[ile dokupic]],-3)</f>
        <v>0</v>
      </c>
      <c r="L865">
        <f>IF(cukier3[[#This Row],[zaokra]]&gt;=4000,1,0)</f>
        <v>0</v>
      </c>
    </row>
    <row r="866" spans="3:12" x14ac:dyDescent="0.25">
      <c r="C866">
        <f>MONTH(cukier3[[#This Row],[data]])</f>
        <v>1</v>
      </c>
      <c r="D866" s="1">
        <v>39819</v>
      </c>
      <c r="E866" s="2" t="s">
        <v>63</v>
      </c>
      <c r="F866">
        <v>117</v>
      </c>
      <c r="G866">
        <f>G865+K865-cukier3[[#This Row],[sprzedane kg cukru]]</f>
        <v>5068</v>
      </c>
      <c r="H866">
        <f t="shared" si="14"/>
        <v>0</v>
      </c>
      <c r="I866">
        <f>IF(cukier3[[#This Row],[koniec mies]]=1,IF(cukier3[[#This Row],[ilosc pod koniec dnia]]&lt;5000,1,0),0)</f>
        <v>0</v>
      </c>
      <c r="J866">
        <f>IF(cukier3[[#This Row],[czy okupic]]=1,5000-cukier3[[#This Row],[ilosc pod koniec dnia]],0)</f>
        <v>0</v>
      </c>
      <c r="K866">
        <f>ROUNDUP(cukier3[[#This Row],[ile dokupic]],-3)</f>
        <v>0</v>
      </c>
      <c r="L866">
        <f>IF(cukier3[[#This Row],[zaokra]]&gt;=4000,1,0)</f>
        <v>0</v>
      </c>
    </row>
    <row r="867" spans="3:12" x14ac:dyDescent="0.25">
      <c r="C867">
        <f>MONTH(cukier3[[#This Row],[data]])</f>
        <v>1</v>
      </c>
      <c r="D867" s="1">
        <v>39821</v>
      </c>
      <c r="E867" s="2" t="s">
        <v>84</v>
      </c>
      <c r="F867">
        <v>11</v>
      </c>
      <c r="G867">
        <f>G866+K866-cukier3[[#This Row],[sprzedane kg cukru]]</f>
        <v>5057</v>
      </c>
      <c r="H867">
        <f t="shared" si="14"/>
        <v>0</v>
      </c>
      <c r="I867">
        <f>IF(cukier3[[#This Row],[koniec mies]]=1,IF(cukier3[[#This Row],[ilosc pod koniec dnia]]&lt;5000,1,0),0)</f>
        <v>0</v>
      </c>
      <c r="J867">
        <f>IF(cukier3[[#This Row],[czy okupic]]=1,5000-cukier3[[#This Row],[ilosc pod koniec dnia]],0)</f>
        <v>0</v>
      </c>
      <c r="K867">
        <f>ROUNDUP(cukier3[[#This Row],[ile dokupic]],-3)</f>
        <v>0</v>
      </c>
      <c r="L867">
        <f>IF(cukier3[[#This Row],[zaokra]]&gt;=4000,1,0)</f>
        <v>0</v>
      </c>
    </row>
    <row r="868" spans="3:12" x14ac:dyDescent="0.25">
      <c r="C868">
        <f>MONTH(cukier3[[#This Row],[data]])</f>
        <v>1</v>
      </c>
      <c r="D868" s="1">
        <v>39823</v>
      </c>
      <c r="E868" s="2" t="s">
        <v>63</v>
      </c>
      <c r="F868">
        <v>186</v>
      </c>
      <c r="G868">
        <f>G867+K867-cukier3[[#This Row],[sprzedane kg cukru]]</f>
        <v>4871</v>
      </c>
      <c r="H868">
        <f t="shared" si="14"/>
        <v>0</v>
      </c>
      <c r="I868">
        <f>IF(cukier3[[#This Row],[koniec mies]]=1,IF(cukier3[[#This Row],[ilosc pod koniec dnia]]&lt;5000,1,0),0)</f>
        <v>0</v>
      </c>
      <c r="J868">
        <f>IF(cukier3[[#This Row],[czy okupic]]=1,5000-cukier3[[#This Row],[ilosc pod koniec dnia]],0)</f>
        <v>0</v>
      </c>
      <c r="K868">
        <f>ROUNDUP(cukier3[[#This Row],[ile dokupic]],-3)</f>
        <v>0</v>
      </c>
      <c r="L868">
        <f>IF(cukier3[[#This Row],[zaokra]]&gt;=4000,1,0)</f>
        <v>0</v>
      </c>
    </row>
    <row r="869" spans="3:12" x14ac:dyDescent="0.25">
      <c r="C869">
        <f>MONTH(cukier3[[#This Row],[data]])</f>
        <v>1</v>
      </c>
      <c r="D869" s="1">
        <v>39824</v>
      </c>
      <c r="E869" s="2" t="s">
        <v>20</v>
      </c>
      <c r="F869">
        <v>40</v>
      </c>
      <c r="G869">
        <f>G868+K868-cukier3[[#This Row],[sprzedane kg cukru]]</f>
        <v>4831</v>
      </c>
      <c r="H869">
        <f t="shared" si="14"/>
        <v>0</v>
      </c>
      <c r="I869">
        <f>IF(cukier3[[#This Row],[koniec mies]]=1,IF(cukier3[[#This Row],[ilosc pod koniec dnia]]&lt;5000,1,0),0)</f>
        <v>0</v>
      </c>
      <c r="J869">
        <f>IF(cukier3[[#This Row],[czy okupic]]=1,5000-cukier3[[#This Row],[ilosc pod koniec dnia]],0)</f>
        <v>0</v>
      </c>
      <c r="K869">
        <f>ROUNDUP(cukier3[[#This Row],[ile dokupic]],-3)</f>
        <v>0</v>
      </c>
      <c r="L869">
        <f>IF(cukier3[[#This Row],[zaokra]]&gt;=4000,1,0)</f>
        <v>0</v>
      </c>
    </row>
    <row r="870" spans="3:12" x14ac:dyDescent="0.25">
      <c r="C870">
        <f>MONTH(cukier3[[#This Row],[data]])</f>
        <v>1</v>
      </c>
      <c r="D870" s="1">
        <v>39829</v>
      </c>
      <c r="E870" s="2" t="s">
        <v>49</v>
      </c>
      <c r="F870">
        <v>6</v>
      </c>
      <c r="G870">
        <f>G869+K869-cukier3[[#This Row],[sprzedane kg cukru]]</f>
        <v>4825</v>
      </c>
      <c r="H870">
        <f t="shared" si="14"/>
        <v>0</v>
      </c>
      <c r="I870">
        <f>IF(cukier3[[#This Row],[koniec mies]]=1,IF(cukier3[[#This Row],[ilosc pod koniec dnia]]&lt;5000,1,0),0)</f>
        <v>0</v>
      </c>
      <c r="J870">
        <f>IF(cukier3[[#This Row],[czy okupic]]=1,5000-cukier3[[#This Row],[ilosc pod koniec dnia]],0)</f>
        <v>0</v>
      </c>
      <c r="K870">
        <f>ROUNDUP(cukier3[[#This Row],[ile dokupic]],-3)</f>
        <v>0</v>
      </c>
      <c r="L870">
        <f>IF(cukier3[[#This Row],[zaokra]]&gt;=4000,1,0)</f>
        <v>0</v>
      </c>
    </row>
    <row r="871" spans="3:12" x14ac:dyDescent="0.25">
      <c r="C871">
        <f>MONTH(cukier3[[#This Row],[data]])</f>
        <v>1</v>
      </c>
      <c r="D871" s="1">
        <v>39831</v>
      </c>
      <c r="E871" s="2" t="s">
        <v>57</v>
      </c>
      <c r="F871">
        <v>153</v>
      </c>
      <c r="G871">
        <f>G870+K870-cukier3[[#This Row],[sprzedane kg cukru]]</f>
        <v>4672</v>
      </c>
      <c r="H871">
        <f t="shared" si="14"/>
        <v>0</v>
      </c>
      <c r="I871">
        <f>IF(cukier3[[#This Row],[koniec mies]]=1,IF(cukier3[[#This Row],[ilosc pod koniec dnia]]&lt;5000,1,0),0)</f>
        <v>0</v>
      </c>
      <c r="J871">
        <f>IF(cukier3[[#This Row],[czy okupic]]=1,5000-cukier3[[#This Row],[ilosc pod koniec dnia]],0)</f>
        <v>0</v>
      </c>
      <c r="K871">
        <f>ROUNDUP(cukier3[[#This Row],[ile dokupic]],-3)</f>
        <v>0</v>
      </c>
      <c r="L871">
        <f>IF(cukier3[[#This Row],[zaokra]]&gt;=4000,1,0)</f>
        <v>0</v>
      </c>
    </row>
    <row r="872" spans="3:12" x14ac:dyDescent="0.25">
      <c r="C872">
        <f>MONTH(cukier3[[#This Row],[data]])</f>
        <v>1</v>
      </c>
      <c r="D872" s="1">
        <v>39832</v>
      </c>
      <c r="E872" s="2" t="s">
        <v>47</v>
      </c>
      <c r="F872">
        <v>163</v>
      </c>
      <c r="G872">
        <f>G871+K871-cukier3[[#This Row],[sprzedane kg cukru]]</f>
        <v>4509</v>
      </c>
      <c r="H872">
        <f t="shared" si="14"/>
        <v>0</v>
      </c>
      <c r="I872">
        <f>IF(cukier3[[#This Row],[koniec mies]]=1,IF(cukier3[[#This Row],[ilosc pod koniec dnia]]&lt;5000,1,0),0)</f>
        <v>0</v>
      </c>
      <c r="J872">
        <f>IF(cukier3[[#This Row],[czy okupic]]=1,5000-cukier3[[#This Row],[ilosc pod koniec dnia]],0)</f>
        <v>0</v>
      </c>
      <c r="K872">
        <f>ROUNDUP(cukier3[[#This Row],[ile dokupic]],-3)</f>
        <v>0</v>
      </c>
      <c r="L872">
        <f>IF(cukier3[[#This Row],[zaokra]]&gt;=4000,1,0)</f>
        <v>0</v>
      </c>
    </row>
    <row r="873" spans="3:12" x14ac:dyDescent="0.25">
      <c r="C873">
        <f>MONTH(cukier3[[#This Row],[data]])</f>
        <v>1</v>
      </c>
      <c r="D873" s="1">
        <v>39834</v>
      </c>
      <c r="E873" s="2" t="s">
        <v>181</v>
      </c>
      <c r="F873">
        <v>16</v>
      </c>
      <c r="G873">
        <f>G872+K872-cukier3[[#This Row],[sprzedane kg cukru]]</f>
        <v>4493</v>
      </c>
      <c r="H873">
        <f t="shared" si="14"/>
        <v>0</v>
      </c>
      <c r="I873">
        <f>IF(cukier3[[#This Row],[koniec mies]]=1,IF(cukier3[[#This Row],[ilosc pod koniec dnia]]&lt;5000,1,0),0)</f>
        <v>0</v>
      </c>
      <c r="J873">
        <f>IF(cukier3[[#This Row],[czy okupic]]=1,5000-cukier3[[#This Row],[ilosc pod koniec dnia]],0)</f>
        <v>0</v>
      </c>
      <c r="K873">
        <f>ROUNDUP(cukier3[[#This Row],[ile dokupic]],-3)</f>
        <v>0</v>
      </c>
      <c r="L873">
        <f>IF(cukier3[[#This Row],[zaokra]]&gt;=4000,1,0)</f>
        <v>0</v>
      </c>
    </row>
    <row r="874" spans="3:12" x14ac:dyDescent="0.25">
      <c r="C874">
        <f>MONTH(cukier3[[#This Row],[data]])</f>
        <v>1</v>
      </c>
      <c r="D874" s="1">
        <v>39835</v>
      </c>
      <c r="E874" s="2" t="s">
        <v>27</v>
      </c>
      <c r="F874">
        <v>161</v>
      </c>
      <c r="G874">
        <f>G873+K873-cukier3[[#This Row],[sprzedane kg cukru]]</f>
        <v>4332</v>
      </c>
      <c r="H874">
        <f t="shared" si="14"/>
        <v>0</v>
      </c>
      <c r="I874">
        <f>IF(cukier3[[#This Row],[koniec mies]]=1,IF(cukier3[[#This Row],[ilosc pod koniec dnia]]&lt;5000,1,0),0)</f>
        <v>0</v>
      </c>
      <c r="J874">
        <f>IF(cukier3[[#This Row],[czy okupic]]=1,5000-cukier3[[#This Row],[ilosc pod koniec dnia]],0)</f>
        <v>0</v>
      </c>
      <c r="K874">
        <f>ROUNDUP(cukier3[[#This Row],[ile dokupic]],-3)</f>
        <v>0</v>
      </c>
      <c r="L874">
        <f>IF(cukier3[[#This Row],[zaokra]]&gt;=4000,1,0)</f>
        <v>0</v>
      </c>
    </row>
    <row r="875" spans="3:12" x14ac:dyDescent="0.25">
      <c r="C875">
        <f>MONTH(cukier3[[#This Row],[data]])</f>
        <v>1</v>
      </c>
      <c r="D875" s="1">
        <v>39836</v>
      </c>
      <c r="E875" s="2" t="s">
        <v>182</v>
      </c>
      <c r="F875">
        <v>5</v>
      </c>
      <c r="G875">
        <f>G874+K874-cukier3[[#This Row],[sprzedane kg cukru]]</f>
        <v>4327</v>
      </c>
      <c r="H875">
        <f t="shared" si="14"/>
        <v>0</v>
      </c>
      <c r="I875">
        <f>IF(cukier3[[#This Row],[koniec mies]]=1,IF(cukier3[[#This Row],[ilosc pod koniec dnia]]&lt;5000,1,0),0)</f>
        <v>0</v>
      </c>
      <c r="J875">
        <f>IF(cukier3[[#This Row],[czy okupic]]=1,5000-cukier3[[#This Row],[ilosc pod koniec dnia]],0)</f>
        <v>0</v>
      </c>
      <c r="K875">
        <f>ROUNDUP(cukier3[[#This Row],[ile dokupic]],-3)</f>
        <v>0</v>
      </c>
      <c r="L875">
        <f>IF(cukier3[[#This Row],[zaokra]]&gt;=4000,1,0)</f>
        <v>0</v>
      </c>
    </row>
    <row r="876" spans="3:12" x14ac:dyDescent="0.25">
      <c r="C876">
        <f>MONTH(cukier3[[#This Row],[data]])</f>
        <v>1</v>
      </c>
      <c r="D876" s="1">
        <v>39839</v>
      </c>
      <c r="E876" s="2" t="s">
        <v>32</v>
      </c>
      <c r="F876">
        <v>200</v>
      </c>
      <c r="G876">
        <f>G875+K875-cukier3[[#This Row],[sprzedane kg cukru]]</f>
        <v>4127</v>
      </c>
      <c r="H876">
        <f t="shared" si="14"/>
        <v>0</v>
      </c>
      <c r="I876">
        <f>IF(cukier3[[#This Row],[koniec mies]]=1,IF(cukier3[[#This Row],[ilosc pod koniec dnia]]&lt;5000,1,0),0)</f>
        <v>0</v>
      </c>
      <c r="J876">
        <f>IF(cukier3[[#This Row],[czy okupic]]=1,5000-cukier3[[#This Row],[ilosc pod koniec dnia]],0)</f>
        <v>0</v>
      </c>
      <c r="K876">
        <f>ROUNDUP(cukier3[[#This Row],[ile dokupic]],-3)</f>
        <v>0</v>
      </c>
      <c r="L876">
        <f>IF(cukier3[[#This Row],[zaokra]]&gt;=4000,1,0)</f>
        <v>0</v>
      </c>
    </row>
    <row r="877" spans="3:12" x14ac:dyDescent="0.25">
      <c r="C877">
        <f>MONTH(cukier3[[#This Row],[data]])</f>
        <v>1</v>
      </c>
      <c r="D877" s="1">
        <v>39843</v>
      </c>
      <c r="E877" s="2" t="s">
        <v>183</v>
      </c>
      <c r="F877">
        <v>11</v>
      </c>
      <c r="G877">
        <f>G876+K876-cukier3[[#This Row],[sprzedane kg cukru]]</f>
        <v>4116</v>
      </c>
      <c r="H877">
        <f t="shared" si="14"/>
        <v>1</v>
      </c>
      <c r="I877">
        <f>IF(cukier3[[#This Row],[koniec mies]]=1,IF(cukier3[[#This Row],[ilosc pod koniec dnia]]&lt;5000,1,0),0)</f>
        <v>1</v>
      </c>
      <c r="J877">
        <f>IF(cukier3[[#This Row],[czy okupic]]=1,5000-cukier3[[#This Row],[ilosc pod koniec dnia]],0)</f>
        <v>884</v>
      </c>
      <c r="K877">
        <f>ROUNDUP(cukier3[[#This Row],[ile dokupic]],-3)</f>
        <v>1000</v>
      </c>
      <c r="L877">
        <f>IF(cukier3[[#This Row],[zaokra]]&gt;=4000,1,0)</f>
        <v>0</v>
      </c>
    </row>
    <row r="878" spans="3:12" x14ac:dyDescent="0.25">
      <c r="C878">
        <f>MONTH(cukier3[[#This Row],[data]])</f>
        <v>2</v>
      </c>
      <c r="D878" s="1">
        <v>39847</v>
      </c>
      <c r="E878" s="2" t="s">
        <v>98</v>
      </c>
      <c r="F878">
        <v>14</v>
      </c>
      <c r="G878">
        <f>G877+K877-cukier3[[#This Row],[sprzedane kg cukru]]</f>
        <v>5102</v>
      </c>
      <c r="H878">
        <f t="shared" si="14"/>
        <v>0</v>
      </c>
      <c r="I878">
        <f>IF(cukier3[[#This Row],[koniec mies]]=1,IF(cukier3[[#This Row],[ilosc pod koniec dnia]]&lt;5000,1,0),0)</f>
        <v>0</v>
      </c>
      <c r="J878">
        <f>IF(cukier3[[#This Row],[czy okupic]]=1,5000-cukier3[[#This Row],[ilosc pod koniec dnia]],0)</f>
        <v>0</v>
      </c>
      <c r="K878">
        <f>ROUNDUP(cukier3[[#This Row],[ile dokupic]],-3)</f>
        <v>0</v>
      </c>
      <c r="L878">
        <f>IF(cukier3[[#This Row],[zaokra]]&gt;=4000,1,0)</f>
        <v>0</v>
      </c>
    </row>
    <row r="879" spans="3:12" x14ac:dyDescent="0.25">
      <c r="C879">
        <f>MONTH(cukier3[[#This Row],[data]])</f>
        <v>2</v>
      </c>
      <c r="D879" s="1">
        <v>39849</v>
      </c>
      <c r="E879" s="2" t="s">
        <v>9</v>
      </c>
      <c r="F879">
        <v>469</v>
      </c>
      <c r="G879">
        <f>G878+K878-cukier3[[#This Row],[sprzedane kg cukru]]</f>
        <v>4633</v>
      </c>
      <c r="H879">
        <f t="shared" si="14"/>
        <v>0</v>
      </c>
      <c r="I879">
        <f>IF(cukier3[[#This Row],[koniec mies]]=1,IF(cukier3[[#This Row],[ilosc pod koniec dnia]]&lt;5000,1,0),0)</f>
        <v>0</v>
      </c>
      <c r="J879">
        <f>IF(cukier3[[#This Row],[czy okupic]]=1,5000-cukier3[[#This Row],[ilosc pod koniec dnia]],0)</f>
        <v>0</v>
      </c>
      <c r="K879">
        <f>ROUNDUP(cukier3[[#This Row],[ile dokupic]],-3)</f>
        <v>0</v>
      </c>
      <c r="L879">
        <f>IF(cukier3[[#This Row],[zaokra]]&gt;=4000,1,0)</f>
        <v>0</v>
      </c>
    </row>
    <row r="880" spans="3:12" x14ac:dyDescent="0.25">
      <c r="C880">
        <f>MONTH(cukier3[[#This Row],[data]])</f>
        <v>2</v>
      </c>
      <c r="D880" s="1">
        <v>39853</v>
      </c>
      <c r="E880" s="2" t="s">
        <v>168</v>
      </c>
      <c r="F880">
        <v>11</v>
      </c>
      <c r="G880">
        <f>G879+K879-cukier3[[#This Row],[sprzedane kg cukru]]</f>
        <v>4622</v>
      </c>
      <c r="H880">
        <f t="shared" si="14"/>
        <v>0</v>
      </c>
      <c r="I880">
        <f>IF(cukier3[[#This Row],[koniec mies]]=1,IF(cukier3[[#This Row],[ilosc pod koniec dnia]]&lt;5000,1,0),0)</f>
        <v>0</v>
      </c>
      <c r="J880">
        <f>IF(cukier3[[#This Row],[czy okupic]]=1,5000-cukier3[[#This Row],[ilosc pod koniec dnia]],0)</f>
        <v>0</v>
      </c>
      <c r="K880">
        <f>ROUNDUP(cukier3[[#This Row],[ile dokupic]],-3)</f>
        <v>0</v>
      </c>
      <c r="L880">
        <f>IF(cukier3[[#This Row],[zaokra]]&gt;=4000,1,0)</f>
        <v>0</v>
      </c>
    </row>
    <row r="881" spans="3:12" x14ac:dyDescent="0.25">
      <c r="C881">
        <f>MONTH(cukier3[[#This Row],[data]])</f>
        <v>2</v>
      </c>
      <c r="D881" s="1">
        <v>39853</v>
      </c>
      <c r="E881" s="2" t="s">
        <v>16</v>
      </c>
      <c r="F881">
        <v>423</v>
      </c>
      <c r="G881">
        <f>G880+K880-cukier3[[#This Row],[sprzedane kg cukru]]</f>
        <v>4199</v>
      </c>
      <c r="H881">
        <f t="shared" si="14"/>
        <v>0</v>
      </c>
      <c r="I881">
        <f>IF(cukier3[[#This Row],[koniec mies]]=1,IF(cukier3[[#This Row],[ilosc pod koniec dnia]]&lt;5000,1,0),0)</f>
        <v>0</v>
      </c>
      <c r="J881">
        <f>IF(cukier3[[#This Row],[czy okupic]]=1,5000-cukier3[[#This Row],[ilosc pod koniec dnia]],0)</f>
        <v>0</v>
      </c>
      <c r="K881">
        <f>ROUNDUP(cukier3[[#This Row],[ile dokupic]],-3)</f>
        <v>0</v>
      </c>
      <c r="L881">
        <f>IF(cukier3[[#This Row],[zaokra]]&gt;=4000,1,0)</f>
        <v>0</v>
      </c>
    </row>
    <row r="882" spans="3:12" x14ac:dyDescent="0.25">
      <c r="C882">
        <f>MONTH(cukier3[[#This Row],[data]])</f>
        <v>2</v>
      </c>
      <c r="D882" s="1">
        <v>39853</v>
      </c>
      <c r="E882" s="2" t="s">
        <v>174</v>
      </c>
      <c r="F882">
        <v>9</v>
      </c>
      <c r="G882">
        <f>G881+K881-cukier3[[#This Row],[sprzedane kg cukru]]</f>
        <v>4190</v>
      </c>
      <c r="H882">
        <f t="shared" si="14"/>
        <v>0</v>
      </c>
      <c r="I882">
        <f>IF(cukier3[[#This Row],[koniec mies]]=1,IF(cukier3[[#This Row],[ilosc pod koniec dnia]]&lt;5000,1,0),0)</f>
        <v>0</v>
      </c>
      <c r="J882">
        <f>IF(cukier3[[#This Row],[czy okupic]]=1,5000-cukier3[[#This Row],[ilosc pod koniec dnia]],0)</f>
        <v>0</v>
      </c>
      <c r="K882">
        <f>ROUNDUP(cukier3[[#This Row],[ile dokupic]],-3)</f>
        <v>0</v>
      </c>
      <c r="L882">
        <f>IF(cukier3[[#This Row],[zaokra]]&gt;=4000,1,0)</f>
        <v>0</v>
      </c>
    </row>
    <row r="883" spans="3:12" x14ac:dyDescent="0.25">
      <c r="C883">
        <f>MONTH(cukier3[[#This Row],[data]])</f>
        <v>2</v>
      </c>
      <c r="D883" s="1">
        <v>39853</v>
      </c>
      <c r="E883" s="2" t="s">
        <v>70</v>
      </c>
      <c r="F883">
        <v>3</v>
      </c>
      <c r="G883">
        <f>G882+K882-cukier3[[#This Row],[sprzedane kg cukru]]</f>
        <v>4187</v>
      </c>
      <c r="H883">
        <f t="shared" si="14"/>
        <v>0</v>
      </c>
      <c r="I883">
        <f>IF(cukier3[[#This Row],[koniec mies]]=1,IF(cukier3[[#This Row],[ilosc pod koniec dnia]]&lt;5000,1,0),0)</f>
        <v>0</v>
      </c>
      <c r="J883">
        <f>IF(cukier3[[#This Row],[czy okupic]]=1,5000-cukier3[[#This Row],[ilosc pod koniec dnia]],0)</f>
        <v>0</v>
      </c>
      <c r="K883">
        <f>ROUNDUP(cukier3[[#This Row],[ile dokupic]],-3)</f>
        <v>0</v>
      </c>
      <c r="L883">
        <f>IF(cukier3[[#This Row],[zaokra]]&gt;=4000,1,0)</f>
        <v>0</v>
      </c>
    </row>
    <row r="884" spans="3:12" x14ac:dyDescent="0.25">
      <c r="C884">
        <f>MONTH(cukier3[[#This Row],[data]])</f>
        <v>2</v>
      </c>
      <c r="D884" s="1">
        <v>39854</v>
      </c>
      <c r="E884" s="2" t="s">
        <v>24</v>
      </c>
      <c r="F884">
        <v>186</v>
      </c>
      <c r="G884">
        <f>G883+K883-cukier3[[#This Row],[sprzedane kg cukru]]</f>
        <v>4001</v>
      </c>
      <c r="H884">
        <f t="shared" si="14"/>
        <v>0</v>
      </c>
      <c r="I884">
        <f>IF(cukier3[[#This Row],[koniec mies]]=1,IF(cukier3[[#This Row],[ilosc pod koniec dnia]]&lt;5000,1,0),0)</f>
        <v>0</v>
      </c>
      <c r="J884">
        <f>IF(cukier3[[#This Row],[czy okupic]]=1,5000-cukier3[[#This Row],[ilosc pod koniec dnia]],0)</f>
        <v>0</v>
      </c>
      <c r="K884">
        <f>ROUNDUP(cukier3[[#This Row],[ile dokupic]],-3)</f>
        <v>0</v>
      </c>
      <c r="L884">
        <f>IF(cukier3[[#This Row],[zaokra]]&gt;=4000,1,0)</f>
        <v>0</v>
      </c>
    </row>
    <row r="885" spans="3:12" x14ac:dyDescent="0.25">
      <c r="C885">
        <f>MONTH(cukier3[[#This Row],[data]])</f>
        <v>2</v>
      </c>
      <c r="D885" s="1">
        <v>39854</v>
      </c>
      <c r="E885" s="2" t="s">
        <v>9</v>
      </c>
      <c r="F885">
        <v>390</v>
      </c>
      <c r="G885">
        <f>G884+K884-cukier3[[#This Row],[sprzedane kg cukru]]</f>
        <v>3611</v>
      </c>
      <c r="H885">
        <f t="shared" si="14"/>
        <v>0</v>
      </c>
      <c r="I885">
        <f>IF(cukier3[[#This Row],[koniec mies]]=1,IF(cukier3[[#This Row],[ilosc pod koniec dnia]]&lt;5000,1,0),0)</f>
        <v>0</v>
      </c>
      <c r="J885">
        <f>IF(cukier3[[#This Row],[czy okupic]]=1,5000-cukier3[[#This Row],[ilosc pod koniec dnia]],0)</f>
        <v>0</v>
      </c>
      <c r="K885">
        <f>ROUNDUP(cukier3[[#This Row],[ile dokupic]],-3)</f>
        <v>0</v>
      </c>
      <c r="L885">
        <f>IF(cukier3[[#This Row],[zaokra]]&gt;=4000,1,0)</f>
        <v>0</v>
      </c>
    </row>
    <row r="886" spans="3:12" x14ac:dyDescent="0.25">
      <c r="C886">
        <f>MONTH(cukier3[[#This Row],[data]])</f>
        <v>2</v>
      </c>
      <c r="D886" s="1">
        <v>39855</v>
      </c>
      <c r="E886" s="2" t="s">
        <v>7</v>
      </c>
      <c r="F886">
        <v>445</v>
      </c>
      <c r="G886">
        <f>G885+K885-cukier3[[#This Row],[sprzedane kg cukru]]</f>
        <v>3166</v>
      </c>
      <c r="H886">
        <f t="shared" si="14"/>
        <v>0</v>
      </c>
      <c r="I886">
        <f>IF(cukier3[[#This Row],[koniec mies]]=1,IF(cukier3[[#This Row],[ilosc pod koniec dnia]]&lt;5000,1,0),0)</f>
        <v>0</v>
      </c>
      <c r="J886">
        <f>IF(cukier3[[#This Row],[czy okupic]]=1,5000-cukier3[[#This Row],[ilosc pod koniec dnia]],0)</f>
        <v>0</v>
      </c>
      <c r="K886">
        <f>ROUNDUP(cukier3[[#This Row],[ile dokupic]],-3)</f>
        <v>0</v>
      </c>
      <c r="L886">
        <f>IF(cukier3[[#This Row],[zaokra]]&gt;=4000,1,0)</f>
        <v>0</v>
      </c>
    </row>
    <row r="887" spans="3:12" x14ac:dyDescent="0.25">
      <c r="C887">
        <f>MONTH(cukier3[[#This Row],[data]])</f>
        <v>2</v>
      </c>
      <c r="D887" s="1">
        <v>39856</v>
      </c>
      <c r="E887" s="2" t="s">
        <v>52</v>
      </c>
      <c r="F887">
        <v>241</v>
      </c>
      <c r="G887">
        <f>G886+K886-cukier3[[#This Row],[sprzedane kg cukru]]</f>
        <v>2925</v>
      </c>
      <c r="H887">
        <f t="shared" si="14"/>
        <v>0</v>
      </c>
      <c r="I887">
        <f>IF(cukier3[[#This Row],[koniec mies]]=1,IF(cukier3[[#This Row],[ilosc pod koniec dnia]]&lt;5000,1,0),0)</f>
        <v>0</v>
      </c>
      <c r="J887">
        <f>IF(cukier3[[#This Row],[czy okupic]]=1,5000-cukier3[[#This Row],[ilosc pod koniec dnia]],0)</f>
        <v>0</v>
      </c>
      <c r="K887">
        <f>ROUNDUP(cukier3[[#This Row],[ile dokupic]],-3)</f>
        <v>0</v>
      </c>
      <c r="L887">
        <f>IF(cukier3[[#This Row],[zaokra]]&gt;=4000,1,0)</f>
        <v>0</v>
      </c>
    </row>
    <row r="888" spans="3:12" x14ac:dyDescent="0.25">
      <c r="C888">
        <f>MONTH(cukier3[[#This Row],[data]])</f>
        <v>2</v>
      </c>
      <c r="D888" s="1">
        <v>39856</v>
      </c>
      <c r="E888" s="2" t="s">
        <v>31</v>
      </c>
      <c r="F888">
        <v>3</v>
      </c>
      <c r="G888">
        <f>G887+K887-cukier3[[#This Row],[sprzedane kg cukru]]</f>
        <v>2922</v>
      </c>
      <c r="H888">
        <f t="shared" si="14"/>
        <v>0</v>
      </c>
      <c r="I888">
        <f>IF(cukier3[[#This Row],[koniec mies]]=1,IF(cukier3[[#This Row],[ilosc pod koniec dnia]]&lt;5000,1,0),0)</f>
        <v>0</v>
      </c>
      <c r="J888">
        <f>IF(cukier3[[#This Row],[czy okupic]]=1,5000-cukier3[[#This Row],[ilosc pod koniec dnia]],0)</f>
        <v>0</v>
      </c>
      <c r="K888">
        <f>ROUNDUP(cukier3[[#This Row],[ile dokupic]],-3)</f>
        <v>0</v>
      </c>
      <c r="L888">
        <f>IF(cukier3[[#This Row],[zaokra]]&gt;=4000,1,0)</f>
        <v>0</v>
      </c>
    </row>
    <row r="889" spans="3:12" x14ac:dyDescent="0.25">
      <c r="C889">
        <f>MONTH(cukier3[[#This Row],[data]])</f>
        <v>2</v>
      </c>
      <c r="D889" s="1">
        <v>39858</v>
      </c>
      <c r="E889" s="2" t="s">
        <v>25</v>
      </c>
      <c r="F889">
        <v>50</v>
      </c>
      <c r="G889">
        <f>G888+K888-cukier3[[#This Row],[sprzedane kg cukru]]</f>
        <v>2872</v>
      </c>
      <c r="H889">
        <f t="shared" si="14"/>
        <v>0</v>
      </c>
      <c r="I889">
        <f>IF(cukier3[[#This Row],[koniec mies]]=1,IF(cukier3[[#This Row],[ilosc pod koniec dnia]]&lt;5000,1,0),0)</f>
        <v>0</v>
      </c>
      <c r="J889">
        <f>IF(cukier3[[#This Row],[czy okupic]]=1,5000-cukier3[[#This Row],[ilosc pod koniec dnia]],0)</f>
        <v>0</v>
      </c>
      <c r="K889">
        <f>ROUNDUP(cukier3[[#This Row],[ile dokupic]],-3)</f>
        <v>0</v>
      </c>
      <c r="L889">
        <f>IF(cukier3[[#This Row],[zaokra]]&gt;=4000,1,0)</f>
        <v>0</v>
      </c>
    </row>
    <row r="890" spans="3:12" x14ac:dyDescent="0.25">
      <c r="C890">
        <f>MONTH(cukier3[[#This Row],[data]])</f>
        <v>2</v>
      </c>
      <c r="D890" s="1">
        <v>39859</v>
      </c>
      <c r="E890" s="2" t="s">
        <v>26</v>
      </c>
      <c r="F890">
        <v>284</v>
      </c>
      <c r="G890">
        <f>G889+K889-cukier3[[#This Row],[sprzedane kg cukru]]</f>
        <v>2588</v>
      </c>
      <c r="H890">
        <f t="shared" si="14"/>
        <v>0</v>
      </c>
      <c r="I890">
        <f>IF(cukier3[[#This Row],[koniec mies]]=1,IF(cukier3[[#This Row],[ilosc pod koniec dnia]]&lt;5000,1,0),0)</f>
        <v>0</v>
      </c>
      <c r="J890">
        <f>IF(cukier3[[#This Row],[czy okupic]]=1,5000-cukier3[[#This Row],[ilosc pod koniec dnia]],0)</f>
        <v>0</v>
      </c>
      <c r="K890">
        <f>ROUNDUP(cukier3[[#This Row],[ile dokupic]],-3)</f>
        <v>0</v>
      </c>
      <c r="L890">
        <f>IF(cukier3[[#This Row],[zaokra]]&gt;=4000,1,0)</f>
        <v>0</v>
      </c>
    </row>
    <row r="891" spans="3:12" x14ac:dyDescent="0.25">
      <c r="C891">
        <f>MONTH(cukier3[[#This Row],[data]])</f>
        <v>2</v>
      </c>
      <c r="D891" s="1">
        <v>39860</v>
      </c>
      <c r="E891" s="2" t="s">
        <v>11</v>
      </c>
      <c r="F891">
        <v>395</v>
      </c>
      <c r="G891">
        <f>G890+K890-cukier3[[#This Row],[sprzedane kg cukru]]</f>
        <v>2193</v>
      </c>
      <c r="H891">
        <f t="shared" si="14"/>
        <v>0</v>
      </c>
      <c r="I891">
        <f>IF(cukier3[[#This Row],[koniec mies]]=1,IF(cukier3[[#This Row],[ilosc pod koniec dnia]]&lt;5000,1,0),0)</f>
        <v>0</v>
      </c>
      <c r="J891">
        <f>IF(cukier3[[#This Row],[czy okupic]]=1,5000-cukier3[[#This Row],[ilosc pod koniec dnia]],0)</f>
        <v>0</v>
      </c>
      <c r="K891">
        <f>ROUNDUP(cukier3[[#This Row],[ile dokupic]],-3)</f>
        <v>0</v>
      </c>
      <c r="L891">
        <f>IF(cukier3[[#This Row],[zaokra]]&gt;=4000,1,0)</f>
        <v>0</v>
      </c>
    </row>
    <row r="892" spans="3:12" x14ac:dyDescent="0.25">
      <c r="C892">
        <f>MONTH(cukier3[[#This Row],[data]])</f>
        <v>2</v>
      </c>
      <c r="D892" s="1">
        <v>39862</v>
      </c>
      <c r="E892" s="2" t="s">
        <v>7</v>
      </c>
      <c r="F892">
        <v>290</v>
      </c>
      <c r="G892">
        <f>G891+K891-cukier3[[#This Row],[sprzedane kg cukru]]</f>
        <v>1903</v>
      </c>
      <c r="H892">
        <f t="shared" si="14"/>
        <v>0</v>
      </c>
      <c r="I892">
        <f>IF(cukier3[[#This Row],[koniec mies]]=1,IF(cukier3[[#This Row],[ilosc pod koniec dnia]]&lt;5000,1,0),0)</f>
        <v>0</v>
      </c>
      <c r="J892">
        <f>IF(cukier3[[#This Row],[czy okupic]]=1,5000-cukier3[[#This Row],[ilosc pod koniec dnia]],0)</f>
        <v>0</v>
      </c>
      <c r="K892">
        <f>ROUNDUP(cukier3[[#This Row],[ile dokupic]],-3)</f>
        <v>0</v>
      </c>
      <c r="L892">
        <f>IF(cukier3[[#This Row],[zaokra]]&gt;=4000,1,0)</f>
        <v>0</v>
      </c>
    </row>
    <row r="893" spans="3:12" x14ac:dyDescent="0.25">
      <c r="C893">
        <f>MONTH(cukier3[[#This Row],[data]])</f>
        <v>2</v>
      </c>
      <c r="D893" s="1">
        <v>39863</v>
      </c>
      <c r="E893" s="2" t="s">
        <v>24</v>
      </c>
      <c r="F893">
        <v>361</v>
      </c>
      <c r="G893">
        <f>G892+K892-cukier3[[#This Row],[sprzedane kg cukru]]</f>
        <v>1542</v>
      </c>
      <c r="H893">
        <f t="shared" si="14"/>
        <v>0</v>
      </c>
      <c r="I893">
        <f>IF(cukier3[[#This Row],[koniec mies]]=1,IF(cukier3[[#This Row],[ilosc pod koniec dnia]]&lt;5000,1,0),0)</f>
        <v>0</v>
      </c>
      <c r="J893">
        <f>IF(cukier3[[#This Row],[czy okupic]]=1,5000-cukier3[[#This Row],[ilosc pod koniec dnia]],0)</f>
        <v>0</v>
      </c>
      <c r="K893">
        <f>ROUNDUP(cukier3[[#This Row],[ile dokupic]],-3)</f>
        <v>0</v>
      </c>
      <c r="L893">
        <f>IF(cukier3[[#This Row],[zaokra]]&gt;=4000,1,0)</f>
        <v>0</v>
      </c>
    </row>
    <row r="894" spans="3:12" x14ac:dyDescent="0.25">
      <c r="C894">
        <f>MONTH(cukier3[[#This Row],[data]])</f>
        <v>2</v>
      </c>
      <c r="D894" s="1">
        <v>39865</v>
      </c>
      <c r="E894" s="2" t="s">
        <v>19</v>
      </c>
      <c r="F894">
        <v>355</v>
      </c>
      <c r="G894">
        <f>G893+K893-cukier3[[#This Row],[sprzedane kg cukru]]</f>
        <v>1187</v>
      </c>
      <c r="H894">
        <f t="shared" si="14"/>
        <v>0</v>
      </c>
      <c r="I894">
        <f>IF(cukier3[[#This Row],[koniec mies]]=1,IF(cukier3[[#This Row],[ilosc pod koniec dnia]]&lt;5000,1,0),0)</f>
        <v>0</v>
      </c>
      <c r="J894">
        <f>IF(cukier3[[#This Row],[czy okupic]]=1,5000-cukier3[[#This Row],[ilosc pod koniec dnia]],0)</f>
        <v>0</v>
      </c>
      <c r="K894">
        <f>ROUNDUP(cukier3[[#This Row],[ile dokupic]],-3)</f>
        <v>0</v>
      </c>
      <c r="L894">
        <f>IF(cukier3[[#This Row],[zaokra]]&gt;=4000,1,0)</f>
        <v>0</v>
      </c>
    </row>
    <row r="895" spans="3:12" x14ac:dyDescent="0.25">
      <c r="C895">
        <f>MONTH(cukier3[[#This Row],[data]])</f>
        <v>2</v>
      </c>
      <c r="D895" s="1">
        <v>39866</v>
      </c>
      <c r="E895" s="2" t="s">
        <v>184</v>
      </c>
      <c r="F895">
        <v>19</v>
      </c>
      <c r="G895">
        <f>G894+K894-cukier3[[#This Row],[sprzedane kg cukru]]</f>
        <v>1168</v>
      </c>
      <c r="H895">
        <f t="shared" si="14"/>
        <v>0</v>
      </c>
      <c r="I895">
        <f>IF(cukier3[[#This Row],[koniec mies]]=1,IF(cukier3[[#This Row],[ilosc pod koniec dnia]]&lt;5000,1,0),0)</f>
        <v>0</v>
      </c>
      <c r="J895">
        <f>IF(cukier3[[#This Row],[czy okupic]]=1,5000-cukier3[[#This Row],[ilosc pod koniec dnia]],0)</f>
        <v>0</v>
      </c>
      <c r="K895">
        <f>ROUNDUP(cukier3[[#This Row],[ile dokupic]],-3)</f>
        <v>0</v>
      </c>
      <c r="L895">
        <f>IF(cukier3[[#This Row],[zaokra]]&gt;=4000,1,0)</f>
        <v>0</v>
      </c>
    </row>
    <row r="896" spans="3:12" x14ac:dyDescent="0.25">
      <c r="C896">
        <f>MONTH(cukier3[[#This Row],[data]])</f>
        <v>2</v>
      </c>
      <c r="D896" s="1">
        <v>39868</v>
      </c>
      <c r="E896" s="2" t="s">
        <v>54</v>
      </c>
      <c r="F896">
        <v>32</v>
      </c>
      <c r="G896">
        <f>G895+K895-cukier3[[#This Row],[sprzedane kg cukru]]</f>
        <v>1136</v>
      </c>
      <c r="H896">
        <f t="shared" si="14"/>
        <v>0</v>
      </c>
      <c r="I896">
        <f>IF(cukier3[[#This Row],[koniec mies]]=1,IF(cukier3[[#This Row],[ilosc pod koniec dnia]]&lt;5000,1,0),0)</f>
        <v>0</v>
      </c>
      <c r="J896">
        <f>IF(cukier3[[#This Row],[czy okupic]]=1,5000-cukier3[[#This Row],[ilosc pod koniec dnia]],0)</f>
        <v>0</v>
      </c>
      <c r="K896">
        <f>ROUNDUP(cukier3[[#This Row],[ile dokupic]],-3)</f>
        <v>0</v>
      </c>
      <c r="L896">
        <f>IF(cukier3[[#This Row],[zaokra]]&gt;=4000,1,0)</f>
        <v>0</v>
      </c>
    </row>
    <row r="897" spans="3:12" x14ac:dyDescent="0.25">
      <c r="C897">
        <f>MONTH(cukier3[[#This Row],[data]])</f>
        <v>2</v>
      </c>
      <c r="D897" s="1">
        <v>39871</v>
      </c>
      <c r="E897" s="2" t="s">
        <v>148</v>
      </c>
      <c r="F897">
        <v>13</v>
      </c>
      <c r="G897">
        <f>G896+K896-cukier3[[#This Row],[sprzedane kg cukru]]</f>
        <v>1123</v>
      </c>
      <c r="H897">
        <f t="shared" si="14"/>
        <v>0</v>
      </c>
      <c r="I897">
        <f>IF(cukier3[[#This Row],[koniec mies]]=1,IF(cukier3[[#This Row],[ilosc pod koniec dnia]]&lt;5000,1,0),0)</f>
        <v>0</v>
      </c>
      <c r="J897">
        <f>IF(cukier3[[#This Row],[czy okupic]]=1,5000-cukier3[[#This Row],[ilosc pod koniec dnia]],0)</f>
        <v>0</v>
      </c>
      <c r="K897">
        <f>ROUNDUP(cukier3[[#This Row],[ile dokupic]],-3)</f>
        <v>0</v>
      </c>
      <c r="L897">
        <f>IF(cukier3[[#This Row],[zaokra]]&gt;=4000,1,0)</f>
        <v>0</v>
      </c>
    </row>
    <row r="898" spans="3:12" x14ac:dyDescent="0.25">
      <c r="C898">
        <f>MONTH(cukier3[[#This Row],[data]])</f>
        <v>2</v>
      </c>
      <c r="D898" s="1">
        <v>39871</v>
      </c>
      <c r="E898" s="2" t="s">
        <v>47</v>
      </c>
      <c r="F898">
        <v>156</v>
      </c>
      <c r="G898">
        <f>G897+K897-cukier3[[#This Row],[sprzedane kg cukru]]</f>
        <v>967</v>
      </c>
      <c r="H898">
        <f t="shared" si="14"/>
        <v>1</v>
      </c>
      <c r="I898">
        <f>IF(cukier3[[#This Row],[koniec mies]]=1,IF(cukier3[[#This Row],[ilosc pod koniec dnia]]&lt;5000,1,0),0)</f>
        <v>1</v>
      </c>
      <c r="J898">
        <f>IF(cukier3[[#This Row],[czy okupic]]=1,5000-cukier3[[#This Row],[ilosc pod koniec dnia]],0)</f>
        <v>4033</v>
      </c>
      <c r="K898">
        <f>ROUNDUP(cukier3[[#This Row],[ile dokupic]],-3)</f>
        <v>5000</v>
      </c>
      <c r="L898">
        <f>IF(cukier3[[#This Row],[zaokra]]&gt;=4000,1,0)</f>
        <v>1</v>
      </c>
    </row>
    <row r="899" spans="3:12" x14ac:dyDescent="0.25">
      <c r="C899">
        <f>MONTH(cukier3[[#This Row],[data]])</f>
        <v>3</v>
      </c>
      <c r="D899" s="1">
        <v>39873</v>
      </c>
      <c r="E899" s="2" t="s">
        <v>185</v>
      </c>
      <c r="F899">
        <v>20</v>
      </c>
      <c r="G899">
        <f>G898+K898-cukier3[[#This Row],[sprzedane kg cukru]]</f>
        <v>5947</v>
      </c>
      <c r="H899">
        <f t="shared" si="14"/>
        <v>0</v>
      </c>
      <c r="I899">
        <f>IF(cukier3[[#This Row],[koniec mies]]=1,IF(cukier3[[#This Row],[ilosc pod koniec dnia]]&lt;5000,1,0),0)</f>
        <v>0</v>
      </c>
      <c r="J899">
        <f>IF(cukier3[[#This Row],[czy okupic]]=1,5000-cukier3[[#This Row],[ilosc pod koniec dnia]],0)</f>
        <v>0</v>
      </c>
      <c r="K899">
        <f>ROUNDUP(cukier3[[#This Row],[ile dokupic]],-3)</f>
        <v>0</v>
      </c>
      <c r="L899">
        <f>IF(cukier3[[#This Row],[zaokra]]&gt;=4000,1,0)</f>
        <v>0</v>
      </c>
    </row>
    <row r="900" spans="3:12" x14ac:dyDescent="0.25">
      <c r="C900">
        <f>MONTH(cukier3[[#This Row],[data]])</f>
        <v>3</v>
      </c>
      <c r="D900" s="1">
        <v>39874</v>
      </c>
      <c r="E900" s="2" t="s">
        <v>14</v>
      </c>
      <c r="F900">
        <v>112</v>
      </c>
      <c r="G900">
        <f>G899+K899-cukier3[[#This Row],[sprzedane kg cukru]]</f>
        <v>5835</v>
      </c>
      <c r="H900">
        <f t="shared" si="14"/>
        <v>0</v>
      </c>
      <c r="I900">
        <f>IF(cukier3[[#This Row],[koniec mies]]=1,IF(cukier3[[#This Row],[ilosc pod koniec dnia]]&lt;5000,1,0),0)</f>
        <v>0</v>
      </c>
      <c r="J900">
        <f>IF(cukier3[[#This Row],[czy okupic]]=1,5000-cukier3[[#This Row],[ilosc pod koniec dnia]],0)</f>
        <v>0</v>
      </c>
      <c r="K900">
        <f>ROUNDUP(cukier3[[#This Row],[ile dokupic]],-3)</f>
        <v>0</v>
      </c>
      <c r="L900">
        <f>IF(cukier3[[#This Row],[zaokra]]&gt;=4000,1,0)</f>
        <v>0</v>
      </c>
    </row>
    <row r="901" spans="3:12" x14ac:dyDescent="0.25">
      <c r="C901">
        <f>MONTH(cukier3[[#This Row],[data]])</f>
        <v>3</v>
      </c>
      <c r="D901" s="1">
        <v>39877</v>
      </c>
      <c r="E901" s="2" t="s">
        <v>9</v>
      </c>
      <c r="F901">
        <v>110</v>
      </c>
      <c r="G901">
        <f>G900+K900-cukier3[[#This Row],[sprzedane kg cukru]]</f>
        <v>5725</v>
      </c>
      <c r="H901">
        <f t="shared" si="14"/>
        <v>0</v>
      </c>
      <c r="I901">
        <f>IF(cukier3[[#This Row],[koniec mies]]=1,IF(cukier3[[#This Row],[ilosc pod koniec dnia]]&lt;5000,1,0),0)</f>
        <v>0</v>
      </c>
      <c r="J901">
        <f>IF(cukier3[[#This Row],[czy okupic]]=1,5000-cukier3[[#This Row],[ilosc pod koniec dnia]],0)</f>
        <v>0</v>
      </c>
      <c r="K901">
        <f>ROUNDUP(cukier3[[#This Row],[ile dokupic]],-3)</f>
        <v>0</v>
      </c>
      <c r="L901">
        <f>IF(cukier3[[#This Row],[zaokra]]&gt;=4000,1,0)</f>
        <v>0</v>
      </c>
    </row>
    <row r="902" spans="3:12" x14ac:dyDescent="0.25">
      <c r="C902">
        <f>MONTH(cukier3[[#This Row],[data]])</f>
        <v>3</v>
      </c>
      <c r="D902" s="1">
        <v>39878</v>
      </c>
      <c r="E902" s="2" t="s">
        <v>186</v>
      </c>
      <c r="F902">
        <v>4</v>
      </c>
      <c r="G902">
        <f>G901+K901-cukier3[[#This Row],[sprzedane kg cukru]]</f>
        <v>5721</v>
      </c>
      <c r="H902">
        <f t="shared" si="14"/>
        <v>0</v>
      </c>
      <c r="I902">
        <f>IF(cukier3[[#This Row],[koniec mies]]=1,IF(cukier3[[#This Row],[ilosc pod koniec dnia]]&lt;5000,1,0),0)</f>
        <v>0</v>
      </c>
      <c r="J902">
        <f>IF(cukier3[[#This Row],[czy okupic]]=1,5000-cukier3[[#This Row],[ilosc pod koniec dnia]],0)</f>
        <v>0</v>
      </c>
      <c r="K902">
        <f>ROUNDUP(cukier3[[#This Row],[ile dokupic]],-3)</f>
        <v>0</v>
      </c>
      <c r="L902">
        <f>IF(cukier3[[#This Row],[zaokra]]&gt;=4000,1,0)</f>
        <v>0</v>
      </c>
    </row>
    <row r="903" spans="3:12" x14ac:dyDescent="0.25">
      <c r="C903">
        <f>MONTH(cukier3[[#This Row],[data]])</f>
        <v>3</v>
      </c>
      <c r="D903" s="1">
        <v>39885</v>
      </c>
      <c r="E903" s="2" t="s">
        <v>135</v>
      </c>
      <c r="F903">
        <v>18</v>
      </c>
      <c r="G903">
        <f>G902+K902-cukier3[[#This Row],[sprzedane kg cukru]]</f>
        <v>5703</v>
      </c>
      <c r="H903">
        <f t="shared" si="14"/>
        <v>0</v>
      </c>
      <c r="I903">
        <f>IF(cukier3[[#This Row],[koniec mies]]=1,IF(cukier3[[#This Row],[ilosc pod koniec dnia]]&lt;5000,1,0),0)</f>
        <v>0</v>
      </c>
      <c r="J903">
        <f>IF(cukier3[[#This Row],[czy okupic]]=1,5000-cukier3[[#This Row],[ilosc pod koniec dnia]],0)</f>
        <v>0</v>
      </c>
      <c r="K903">
        <f>ROUNDUP(cukier3[[#This Row],[ile dokupic]],-3)</f>
        <v>0</v>
      </c>
      <c r="L903">
        <f>IF(cukier3[[#This Row],[zaokra]]&gt;=4000,1,0)</f>
        <v>0</v>
      </c>
    </row>
    <row r="904" spans="3:12" x14ac:dyDescent="0.25">
      <c r="C904">
        <f>MONTH(cukier3[[#This Row],[data]])</f>
        <v>3</v>
      </c>
      <c r="D904" s="1">
        <v>39889</v>
      </c>
      <c r="E904" s="2" t="s">
        <v>22</v>
      </c>
      <c r="F904">
        <v>60</v>
      </c>
      <c r="G904">
        <f>G903+K903-cukier3[[#This Row],[sprzedane kg cukru]]</f>
        <v>5643</v>
      </c>
      <c r="H904">
        <f t="shared" si="14"/>
        <v>0</v>
      </c>
      <c r="I904">
        <f>IF(cukier3[[#This Row],[koniec mies]]=1,IF(cukier3[[#This Row],[ilosc pod koniec dnia]]&lt;5000,1,0),0)</f>
        <v>0</v>
      </c>
      <c r="J904">
        <f>IF(cukier3[[#This Row],[czy okupic]]=1,5000-cukier3[[#This Row],[ilosc pod koniec dnia]],0)</f>
        <v>0</v>
      </c>
      <c r="K904">
        <f>ROUNDUP(cukier3[[#This Row],[ile dokupic]],-3)</f>
        <v>0</v>
      </c>
      <c r="L904">
        <f>IF(cukier3[[#This Row],[zaokra]]&gt;=4000,1,0)</f>
        <v>0</v>
      </c>
    </row>
    <row r="905" spans="3:12" x14ac:dyDescent="0.25">
      <c r="C905">
        <f>MONTH(cukier3[[#This Row],[data]])</f>
        <v>3</v>
      </c>
      <c r="D905" s="1">
        <v>39889</v>
      </c>
      <c r="E905" s="2" t="s">
        <v>90</v>
      </c>
      <c r="F905">
        <v>14</v>
      </c>
      <c r="G905">
        <f>G904+K904-cukier3[[#This Row],[sprzedane kg cukru]]</f>
        <v>5629</v>
      </c>
      <c r="H905">
        <f t="shared" si="14"/>
        <v>0</v>
      </c>
      <c r="I905">
        <f>IF(cukier3[[#This Row],[koniec mies]]=1,IF(cukier3[[#This Row],[ilosc pod koniec dnia]]&lt;5000,1,0),0)</f>
        <v>0</v>
      </c>
      <c r="J905">
        <f>IF(cukier3[[#This Row],[czy okupic]]=1,5000-cukier3[[#This Row],[ilosc pod koniec dnia]],0)</f>
        <v>0</v>
      </c>
      <c r="K905">
        <f>ROUNDUP(cukier3[[#This Row],[ile dokupic]],-3)</f>
        <v>0</v>
      </c>
      <c r="L905">
        <f>IF(cukier3[[#This Row],[zaokra]]&gt;=4000,1,0)</f>
        <v>0</v>
      </c>
    </row>
    <row r="906" spans="3:12" x14ac:dyDescent="0.25">
      <c r="C906">
        <f>MONTH(cukier3[[#This Row],[data]])</f>
        <v>3</v>
      </c>
      <c r="D906" s="1">
        <v>39889</v>
      </c>
      <c r="E906" s="2" t="s">
        <v>30</v>
      </c>
      <c r="F906">
        <v>24</v>
      </c>
      <c r="G906">
        <f>G905+K905-cukier3[[#This Row],[sprzedane kg cukru]]</f>
        <v>5605</v>
      </c>
      <c r="H906">
        <f t="shared" si="14"/>
        <v>0</v>
      </c>
      <c r="I906">
        <f>IF(cukier3[[#This Row],[koniec mies]]=1,IF(cukier3[[#This Row],[ilosc pod koniec dnia]]&lt;5000,1,0),0)</f>
        <v>0</v>
      </c>
      <c r="J906">
        <f>IF(cukier3[[#This Row],[czy okupic]]=1,5000-cukier3[[#This Row],[ilosc pod koniec dnia]],0)</f>
        <v>0</v>
      </c>
      <c r="K906">
        <f>ROUNDUP(cukier3[[#This Row],[ile dokupic]],-3)</f>
        <v>0</v>
      </c>
      <c r="L906">
        <f>IF(cukier3[[#This Row],[zaokra]]&gt;=4000,1,0)</f>
        <v>0</v>
      </c>
    </row>
    <row r="907" spans="3:12" x14ac:dyDescent="0.25">
      <c r="C907">
        <f>MONTH(cukier3[[#This Row],[data]])</f>
        <v>3</v>
      </c>
      <c r="D907" s="1">
        <v>39891</v>
      </c>
      <c r="E907" s="2" t="s">
        <v>24</v>
      </c>
      <c r="F907">
        <v>145</v>
      </c>
      <c r="G907">
        <f>G906+K906-cukier3[[#This Row],[sprzedane kg cukru]]</f>
        <v>5460</v>
      </c>
      <c r="H907">
        <f t="shared" si="14"/>
        <v>0</v>
      </c>
      <c r="I907">
        <f>IF(cukier3[[#This Row],[koniec mies]]=1,IF(cukier3[[#This Row],[ilosc pod koniec dnia]]&lt;5000,1,0),0)</f>
        <v>0</v>
      </c>
      <c r="J907">
        <f>IF(cukier3[[#This Row],[czy okupic]]=1,5000-cukier3[[#This Row],[ilosc pod koniec dnia]],0)</f>
        <v>0</v>
      </c>
      <c r="K907">
        <f>ROUNDUP(cukier3[[#This Row],[ile dokupic]],-3)</f>
        <v>0</v>
      </c>
      <c r="L907">
        <f>IF(cukier3[[#This Row],[zaokra]]&gt;=4000,1,0)</f>
        <v>0</v>
      </c>
    </row>
    <row r="908" spans="3:12" x14ac:dyDescent="0.25">
      <c r="C908">
        <f>MONTH(cukier3[[#This Row],[data]])</f>
        <v>3</v>
      </c>
      <c r="D908" s="1">
        <v>39891</v>
      </c>
      <c r="E908" s="2" t="s">
        <v>52</v>
      </c>
      <c r="F908">
        <v>393</v>
      </c>
      <c r="G908">
        <f>G907+K907-cukier3[[#This Row],[sprzedane kg cukru]]</f>
        <v>5067</v>
      </c>
      <c r="H908">
        <f t="shared" si="14"/>
        <v>0</v>
      </c>
      <c r="I908">
        <f>IF(cukier3[[#This Row],[koniec mies]]=1,IF(cukier3[[#This Row],[ilosc pod koniec dnia]]&lt;5000,1,0),0)</f>
        <v>0</v>
      </c>
      <c r="J908">
        <f>IF(cukier3[[#This Row],[czy okupic]]=1,5000-cukier3[[#This Row],[ilosc pod koniec dnia]],0)</f>
        <v>0</v>
      </c>
      <c r="K908">
        <f>ROUNDUP(cukier3[[#This Row],[ile dokupic]],-3)</f>
        <v>0</v>
      </c>
      <c r="L908">
        <f>IF(cukier3[[#This Row],[zaokra]]&gt;=4000,1,0)</f>
        <v>0</v>
      </c>
    </row>
    <row r="909" spans="3:12" x14ac:dyDescent="0.25">
      <c r="C909">
        <f>MONTH(cukier3[[#This Row],[data]])</f>
        <v>3</v>
      </c>
      <c r="D909" s="1">
        <v>39893</v>
      </c>
      <c r="E909" s="2" t="s">
        <v>30</v>
      </c>
      <c r="F909">
        <v>73</v>
      </c>
      <c r="G909">
        <f>G908+K908-cukier3[[#This Row],[sprzedane kg cukru]]</f>
        <v>4994</v>
      </c>
      <c r="H909">
        <f t="shared" si="14"/>
        <v>0</v>
      </c>
      <c r="I909">
        <f>IF(cukier3[[#This Row],[koniec mies]]=1,IF(cukier3[[#This Row],[ilosc pod koniec dnia]]&lt;5000,1,0),0)</f>
        <v>0</v>
      </c>
      <c r="J909">
        <f>IF(cukier3[[#This Row],[czy okupic]]=1,5000-cukier3[[#This Row],[ilosc pod koniec dnia]],0)</f>
        <v>0</v>
      </c>
      <c r="K909">
        <f>ROUNDUP(cukier3[[#This Row],[ile dokupic]],-3)</f>
        <v>0</v>
      </c>
      <c r="L909">
        <f>IF(cukier3[[#This Row],[zaokra]]&gt;=4000,1,0)</f>
        <v>0</v>
      </c>
    </row>
    <row r="910" spans="3:12" x14ac:dyDescent="0.25">
      <c r="C910">
        <f>MONTH(cukier3[[#This Row],[data]])</f>
        <v>3</v>
      </c>
      <c r="D910" s="1">
        <v>39893</v>
      </c>
      <c r="E910" s="2" t="s">
        <v>10</v>
      </c>
      <c r="F910">
        <v>136</v>
      </c>
      <c r="G910">
        <f>G909+K909-cukier3[[#This Row],[sprzedane kg cukru]]</f>
        <v>4858</v>
      </c>
      <c r="H910">
        <f t="shared" si="14"/>
        <v>0</v>
      </c>
      <c r="I910">
        <f>IF(cukier3[[#This Row],[koniec mies]]=1,IF(cukier3[[#This Row],[ilosc pod koniec dnia]]&lt;5000,1,0),0)</f>
        <v>0</v>
      </c>
      <c r="J910">
        <f>IF(cukier3[[#This Row],[czy okupic]]=1,5000-cukier3[[#This Row],[ilosc pod koniec dnia]],0)</f>
        <v>0</v>
      </c>
      <c r="K910">
        <f>ROUNDUP(cukier3[[#This Row],[ile dokupic]],-3)</f>
        <v>0</v>
      </c>
      <c r="L910">
        <f>IF(cukier3[[#This Row],[zaokra]]&gt;=4000,1,0)</f>
        <v>0</v>
      </c>
    </row>
    <row r="911" spans="3:12" x14ac:dyDescent="0.25">
      <c r="C911">
        <f>MONTH(cukier3[[#This Row],[data]])</f>
        <v>3</v>
      </c>
      <c r="D911" s="1">
        <v>39894</v>
      </c>
      <c r="E911" s="2" t="s">
        <v>47</v>
      </c>
      <c r="F911">
        <v>422</v>
      </c>
      <c r="G911">
        <f>G910+K910-cukier3[[#This Row],[sprzedane kg cukru]]</f>
        <v>4436</v>
      </c>
      <c r="H911">
        <f t="shared" si="14"/>
        <v>0</v>
      </c>
      <c r="I911">
        <f>IF(cukier3[[#This Row],[koniec mies]]=1,IF(cukier3[[#This Row],[ilosc pod koniec dnia]]&lt;5000,1,0),0)</f>
        <v>0</v>
      </c>
      <c r="J911">
        <f>IF(cukier3[[#This Row],[czy okupic]]=1,5000-cukier3[[#This Row],[ilosc pod koniec dnia]],0)</f>
        <v>0</v>
      </c>
      <c r="K911">
        <f>ROUNDUP(cukier3[[#This Row],[ile dokupic]],-3)</f>
        <v>0</v>
      </c>
      <c r="L911">
        <f>IF(cukier3[[#This Row],[zaokra]]&gt;=4000,1,0)</f>
        <v>0</v>
      </c>
    </row>
    <row r="912" spans="3:12" x14ac:dyDescent="0.25">
      <c r="C912">
        <f>MONTH(cukier3[[#This Row],[data]])</f>
        <v>3</v>
      </c>
      <c r="D912" s="1">
        <v>39895</v>
      </c>
      <c r="E912" s="2" t="s">
        <v>11</v>
      </c>
      <c r="F912">
        <v>187</v>
      </c>
      <c r="G912">
        <f>G911+K911-cukier3[[#This Row],[sprzedane kg cukru]]</f>
        <v>4249</v>
      </c>
      <c r="H912">
        <f t="shared" si="14"/>
        <v>0</v>
      </c>
      <c r="I912">
        <f>IF(cukier3[[#This Row],[koniec mies]]=1,IF(cukier3[[#This Row],[ilosc pod koniec dnia]]&lt;5000,1,0),0)</f>
        <v>0</v>
      </c>
      <c r="J912">
        <f>IF(cukier3[[#This Row],[czy okupic]]=1,5000-cukier3[[#This Row],[ilosc pod koniec dnia]],0)</f>
        <v>0</v>
      </c>
      <c r="K912">
        <f>ROUNDUP(cukier3[[#This Row],[ile dokupic]],-3)</f>
        <v>0</v>
      </c>
      <c r="L912">
        <f>IF(cukier3[[#This Row],[zaokra]]&gt;=4000,1,0)</f>
        <v>0</v>
      </c>
    </row>
    <row r="913" spans="3:12" x14ac:dyDescent="0.25">
      <c r="C913">
        <f>MONTH(cukier3[[#This Row],[data]])</f>
        <v>3</v>
      </c>
      <c r="D913" s="1">
        <v>39897</v>
      </c>
      <c r="E913" s="2" t="s">
        <v>20</v>
      </c>
      <c r="F913">
        <v>58</v>
      </c>
      <c r="G913">
        <f>G912+K912-cukier3[[#This Row],[sprzedane kg cukru]]</f>
        <v>4191</v>
      </c>
      <c r="H913">
        <f t="shared" si="14"/>
        <v>0</v>
      </c>
      <c r="I913">
        <f>IF(cukier3[[#This Row],[koniec mies]]=1,IF(cukier3[[#This Row],[ilosc pod koniec dnia]]&lt;5000,1,0),0)</f>
        <v>0</v>
      </c>
      <c r="J913">
        <f>IF(cukier3[[#This Row],[czy okupic]]=1,5000-cukier3[[#This Row],[ilosc pod koniec dnia]],0)</f>
        <v>0</v>
      </c>
      <c r="K913">
        <f>ROUNDUP(cukier3[[#This Row],[ile dokupic]],-3)</f>
        <v>0</v>
      </c>
      <c r="L913">
        <f>IF(cukier3[[#This Row],[zaokra]]&gt;=4000,1,0)</f>
        <v>0</v>
      </c>
    </row>
    <row r="914" spans="3:12" x14ac:dyDescent="0.25">
      <c r="C914">
        <f>MONTH(cukier3[[#This Row],[data]])</f>
        <v>3</v>
      </c>
      <c r="D914" s="1">
        <v>39898</v>
      </c>
      <c r="E914" s="2" t="s">
        <v>47</v>
      </c>
      <c r="F914">
        <v>436</v>
      </c>
      <c r="G914">
        <f>G913+K913-cukier3[[#This Row],[sprzedane kg cukru]]</f>
        <v>3755</v>
      </c>
      <c r="H914">
        <f t="shared" si="14"/>
        <v>0</v>
      </c>
      <c r="I914">
        <f>IF(cukier3[[#This Row],[koniec mies]]=1,IF(cukier3[[#This Row],[ilosc pod koniec dnia]]&lt;5000,1,0),0)</f>
        <v>0</v>
      </c>
      <c r="J914">
        <f>IF(cukier3[[#This Row],[czy okupic]]=1,5000-cukier3[[#This Row],[ilosc pod koniec dnia]],0)</f>
        <v>0</v>
      </c>
      <c r="K914">
        <f>ROUNDUP(cukier3[[#This Row],[ile dokupic]],-3)</f>
        <v>0</v>
      </c>
      <c r="L914">
        <f>IF(cukier3[[#This Row],[zaokra]]&gt;=4000,1,0)</f>
        <v>0</v>
      </c>
    </row>
    <row r="915" spans="3:12" x14ac:dyDescent="0.25">
      <c r="C915">
        <f>MONTH(cukier3[[#This Row],[data]])</f>
        <v>3</v>
      </c>
      <c r="D915" s="1">
        <v>39902</v>
      </c>
      <c r="E915" s="2" t="s">
        <v>16</v>
      </c>
      <c r="F915">
        <v>406</v>
      </c>
      <c r="G915">
        <f>G914+K914-cukier3[[#This Row],[sprzedane kg cukru]]</f>
        <v>3349</v>
      </c>
      <c r="H915">
        <f t="shared" si="14"/>
        <v>1</v>
      </c>
      <c r="I915">
        <f>IF(cukier3[[#This Row],[koniec mies]]=1,IF(cukier3[[#This Row],[ilosc pod koniec dnia]]&lt;5000,1,0),0)</f>
        <v>1</v>
      </c>
      <c r="J915">
        <f>IF(cukier3[[#This Row],[czy okupic]]=1,5000-cukier3[[#This Row],[ilosc pod koniec dnia]],0)</f>
        <v>1651</v>
      </c>
      <c r="K915">
        <f>ROUNDUP(cukier3[[#This Row],[ile dokupic]],-3)</f>
        <v>2000</v>
      </c>
      <c r="L915">
        <f>IF(cukier3[[#This Row],[zaokra]]&gt;=4000,1,0)</f>
        <v>0</v>
      </c>
    </row>
    <row r="916" spans="3:12" x14ac:dyDescent="0.25">
      <c r="C916">
        <f>MONTH(cukier3[[#This Row],[data]])</f>
        <v>4</v>
      </c>
      <c r="D916" s="1">
        <v>39904</v>
      </c>
      <c r="E916" s="2" t="s">
        <v>16</v>
      </c>
      <c r="F916">
        <v>108</v>
      </c>
      <c r="G916">
        <f>G915+K915-cukier3[[#This Row],[sprzedane kg cukru]]</f>
        <v>5241</v>
      </c>
      <c r="H916">
        <f t="shared" si="14"/>
        <v>0</v>
      </c>
      <c r="I916">
        <f>IF(cukier3[[#This Row],[koniec mies]]=1,IF(cukier3[[#This Row],[ilosc pod koniec dnia]]&lt;5000,1,0),0)</f>
        <v>0</v>
      </c>
      <c r="J916">
        <f>IF(cukier3[[#This Row],[czy okupic]]=1,5000-cukier3[[#This Row],[ilosc pod koniec dnia]],0)</f>
        <v>0</v>
      </c>
      <c r="K916">
        <f>ROUNDUP(cukier3[[#This Row],[ile dokupic]],-3)</f>
        <v>0</v>
      </c>
      <c r="L916">
        <f>IF(cukier3[[#This Row],[zaokra]]&gt;=4000,1,0)</f>
        <v>0</v>
      </c>
    </row>
    <row r="917" spans="3:12" x14ac:dyDescent="0.25">
      <c r="C917">
        <f>MONTH(cukier3[[#This Row],[data]])</f>
        <v>4</v>
      </c>
      <c r="D917" s="1">
        <v>39905</v>
      </c>
      <c r="E917" s="2" t="s">
        <v>144</v>
      </c>
      <c r="F917">
        <v>10</v>
      </c>
      <c r="G917">
        <f>G916+K916-cukier3[[#This Row],[sprzedane kg cukru]]</f>
        <v>5231</v>
      </c>
      <c r="H917">
        <f t="shared" si="14"/>
        <v>0</v>
      </c>
      <c r="I917">
        <f>IF(cukier3[[#This Row],[koniec mies]]=1,IF(cukier3[[#This Row],[ilosc pod koniec dnia]]&lt;5000,1,0),0)</f>
        <v>0</v>
      </c>
      <c r="J917">
        <f>IF(cukier3[[#This Row],[czy okupic]]=1,5000-cukier3[[#This Row],[ilosc pod koniec dnia]],0)</f>
        <v>0</v>
      </c>
      <c r="K917">
        <f>ROUNDUP(cukier3[[#This Row],[ile dokupic]],-3)</f>
        <v>0</v>
      </c>
      <c r="L917">
        <f>IF(cukier3[[#This Row],[zaokra]]&gt;=4000,1,0)</f>
        <v>0</v>
      </c>
    </row>
    <row r="918" spans="3:12" x14ac:dyDescent="0.25">
      <c r="C918">
        <f>MONTH(cukier3[[#This Row],[data]])</f>
        <v>4</v>
      </c>
      <c r="D918" s="1">
        <v>39906</v>
      </c>
      <c r="E918" s="2" t="s">
        <v>39</v>
      </c>
      <c r="F918">
        <v>153</v>
      </c>
      <c r="G918">
        <f>G917+K917-cukier3[[#This Row],[sprzedane kg cukru]]</f>
        <v>5078</v>
      </c>
      <c r="H918">
        <f t="shared" ref="H918:H981" si="15">IF(C918&lt;&gt;C919,1,0)</f>
        <v>0</v>
      </c>
      <c r="I918">
        <f>IF(cukier3[[#This Row],[koniec mies]]=1,IF(cukier3[[#This Row],[ilosc pod koniec dnia]]&lt;5000,1,0),0)</f>
        <v>0</v>
      </c>
      <c r="J918">
        <f>IF(cukier3[[#This Row],[czy okupic]]=1,5000-cukier3[[#This Row],[ilosc pod koniec dnia]],0)</f>
        <v>0</v>
      </c>
      <c r="K918">
        <f>ROUNDUP(cukier3[[#This Row],[ile dokupic]],-3)</f>
        <v>0</v>
      </c>
      <c r="L918">
        <f>IF(cukier3[[#This Row],[zaokra]]&gt;=4000,1,0)</f>
        <v>0</v>
      </c>
    </row>
    <row r="919" spans="3:12" x14ac:dyDescent="0.25">
      <c r="C919">
        <f>MONTH(cukier3[[#This Row],[data]])</f>
        <v>4</v>
      </c>
      <c r="D919" s="1">
        <v>39908</v>
      </c>
      <c r="E919" s="2" t="s">
        <v>187</v>
      </c>
      <c r="F919">
        <v>3</v>
      </c>
      <c r="G919">
        <f>G918+K918-cukier3[[#This Row],[sprzedane kg cukru]]</f>
        <v>5075</v>
      </c>
      <c r="H919">
        <f t="shared" si="15"/>
        <v>0</v>
      </c>
      <c r="I919">
        <f>IF(cukier3[[#This Row],[koniec mies]]=1,IF(cukier3[[#This Row],[ilosc pod koniec dnia]]&lt;5000,1,0),0)</f>
        <v>0</v>
      </c>
      <c r="J919">
        <f>IF(cukier3[[#This Row],[czy okupic]]=1,5000-cukier3[[#This Row],[ilosc pod koniec dnia]],0)</f>
        <v>0</v>
      </c>
      <c r="K919">
        <f>ROUNDUP(cukier3[[#This Row],[ile dokupic]],-3)</f>
        <v>0</v>
      </c>
      <c r="L919">
        <f>IF(cukier3[[#This Row],[zaokra]]&gt;=4000,1,0)</f>
        <v>0</v>
      </c>
    </row>
    <row r="920" spans="3:12" x14ac:dyDescent="0.25">
      <c r="C920">
        <f>MONTH(cukier3[[#This Row],[data]])</f>
        <v>4</v>
      </c>
      <c r="D920" s="1">
        <v>39909</v>
      </c>
      <c r="E920" s="2" t="s">
        <v>33</v>
      </c>
      <c r="F920">
        <v>109</v>
      </c>
      <c r="G920">
        <f>G919+K919-cukier3[[#This Row],[sprzedane kg cukru]]</f>
        <v>4966</v>
      </c>
      <c r="H920">
        <f t="shared" si="15"/>
        <v>0</v>
      </c>
      <c r="I920">
        <f>IF(cukier3[[#This Row],[koniec mies]]=1,IF(cukier3[[#This Row],[ilosc pod koniec dnia]]&lt;5000,1,0),0)</f>
        <v>0</v>
      </c>
      <c r="J920">
        <f>IF(cukier3[[#This Row],[czy okupic]]=1,5000-cukier3[[#This Row],[ilosc pod koniec dnia]],0)</f>
        <v>0</v>
      </c>
      <c r="K920">
        <f>ROUNDUP(cukier3[[#This Row],[ile dokupic]],-3)</f>
        <v>0</v>
      </c>
      <c r="L920">
        <f>IF(cukier3[[#This Row],[zaokra]]&gt;=4000,1,0)</f>
        <v>0</v>
      </c>
    </row>
    <row r="921" spans="3:12" x14ac:dyDescent="0.25">
      <c r="C921">
        <f>MONTH(cukier3[[#This Row],[data]])</f>
        <v>4</v>
      </c>
      <c r="D921" s="1">
        <v>39911</v>
      </c>
      <c r="E921" s="2" t="s">
        <v>88</v>
      </c>
      <c r="F921">
        <v>9</v>
      </c>
      <c r="G921">
        <f>G920+K920-cukier3[[#This Row],[sprzedane kg cukru]]</f>
        <v>4957</v>
      </c>
      <c r="H921">
        <f t="shared" si="15"/>
        <v>0</v>
      </c>
      <c r="I921">
        <f>IF(cukier3[[#This Row],[koniec mies]]=1,IF(cukier3[[#This Row],[ilosc pod koniec dnia]]&lt;5000,1,0),0)</f>
        <v>0</v>
      </c>
      <c r="J921">
        <f>IF(cukier3[[#This Row],[czy okupic]]=1,5000-cukier3[[#This Row],[ilosc pod koniec dnia]],0)</f>
        <v>0</v>
      </c>
      <c r="K921">
        <f>ROUNDUP(cukier3[[#This Row],[ile dokupic]],-3)</f>
        <v>0</v>
      </c>
      <c r="L921">
        <f>IF(cukier3[[#This Row],[zaokra]]&gt;=4000,1,0)</f>
        <v>0</v>
      </c>
    </row>
    <row r="922" spans="3:12" x14ac:dyDescent="0.25">
      <c r="C922">
        <f>MONTH(cukier3[[#This Row],[data]])</f>
        <v>4</v>
      </c>
      <c r="D922" s="1">
        <v>39911</v>
      </c>
      <c r="E922" s="2" t="s">
        <v>54</v>
      </c>
      <c r="F922">
        <v>112</v>
      </c>
      <c r="G922">
        <f>G921+K921-cukier3[[#This Row],[sprzedane kg cukru]]</f>
        <v>4845</v>
      </c>
      <c r="H922">
        <f t="shared" si="15"/>
        <v>0</v>
      </c>
      <c r="I922">
        <f>IF(cukier3[[#This Row],[koniec mies]]=1,IF(cukier3[[#This Row],[ilosc pod koniec dnia]]&lt;5000,1,0),0)</f>
        <v>0</v>
      </c>
      <c r="J922">
        <f>IF(cukier3[[#This Row],[czy okupic]]=1,5000-cukier3[[#This Row],[ilosc pod koniec dnia]],0)</f>
        <v>0</v>
      </c>
      <c r="K922">
        <f>ROUNDUP(cukier3[[#This Row],[ile dokupic]],-3)</f>
        <v>0</v>
      </c>
      <c r="L922">
        <f>IF(cukier3[[#This Row],[zaokra]]&gt;=4000,1,0)</f>
        <v>0</v>
      </c>
    </row>
    <row r="923" spans="3:12" x14ac:dyDescent="0.25">
      <c r="C923">
        <f>MONTH(cukier3[[#This Row],[data]])</f>
        <v>4</v>
      </c>
      <c r="D923" s="1">
        <v>39916</v>
      </c>
      <c r="E923" s="2" t="s">
        <v>21</v>
      </c>
      <c r="F923">
        <v>29</v>
      </c>
      <c r="G923">
        <f>G922+K922-cukier3[[#This Row],[sprzedane kg cukru]]</f>
        <v>4816</v>
      </c>
      <c r="H923">
        <f t="shared" si="15"/>
        <v>0</v>
      </c>
      <c r="I923">
        <f>IF(cukier3[[#This Row],[koniec mies]]=1,IF(cukier3[[#This Row],[ilosc pod koniec dnia]]&lt;5000,1,0),0)</f>
        <v>0</v>
      </c>
      <c r="J923">
        <f>IF(cukier3[[#This Row],[czy okupic]]=1,5000-cukier3[[#This Row],[ilosc pod koniec dnia]],0)</f>
        <v>0</v>
      </c>
      <c r="K923">
        <f>ROUNDUP(cukier3[[#This Row],[ile dokupic]],-3)</f>
        <v>0</v>
      </c>
      <c r="L923">
        <f>IF(cukier3[[#This Row],[zaokra]]&gt;=4000,1,0)</f>
        <v>0</v>
      </c>
    </row>
    <row r="924" spans="3:12" x14ac:dyDescent="0.25">
      <c r="C924">
        <f>MONTH(cukier3[[#This Row],[data]])</f>
        <v>4</v>
      </c>
      <c r="D924" s="1">
        <v>39916</v>
      </c>
      <c r="E924" s="2" t="s">
        <v>52</v>
      </c>
      <c r="F924">
        <v>310</v>
      </c>
      <c r="G924">
        <f>G923+K923-cukier3[[#This Row],[sprzedane kg cukru]]</f>
        <v>4506</v>
      </c>
      <c r="H924">
        <f t="shared" si="15"/>
        <v>0</v>
      </c>
      <c r="I924">
        <f>IF(cukier3[[#This Row],[koniec mies]]=1,IF(cukier3[[#This Row],[ilosc pod koniec dnia]]&lt;5000,1,0),0)</f>
        <v>0</v>
      </c>
      <c r="J924">
        <f>IF(cukier3[[#This Row],[czy okupic]]=1,5000-cukier3[[#This Row],[ilosc pod koniec dnia]],0)</f>
        <v>0</v>
      </c>
      <c r="K924">
        <f>ROUNDUP(cukier3[[#This Row],[ile dokupic]],-3)</f>
        <v>0</v>
      </c>
      <c r="L924">
        <f>IF(cukier3[[#This Row],[zaokra]]&gt;=4000,1,0)</f>
        <v>0</v>
      </c>
    </row>
    <row r="925" spans="3:12" x14ac:dyDescent="0.25">
      <c r="C925">
        <f>MONTH(cukier3[[#This Row],[data]])</f>
        <v>4</v>
      </c>
      <c r="D925" s="1">
        <v>39918</v>
      </c>
      <c r="E925" s="2" t="s">
        <v>57</v>
      </c>
      <c r="F925">
        <v>107</v>
      </c>
      <c r="G925">
        <f>G924+K924-cukier3[[#This Row],[sprzedane kg cukru]]</f>
        <v>4399</v>
      </c>
      <c r="H925">
        <f t="shared" si="15"/>
        <v>0</v>
      </c>
      <c r="I925">
        <f>IF(cukier3[[#This Row],[koniec mies]]=1,IF(cukier3[[#This Row],[ilosc pod koniec dnia]]&lt;5000,1,0),0)</f>
        <v>0</v>
      </c>
      <c r="J925">
        <f>IF(cukier3[[#This Row],[czy okupic]]=1,5000-cukier3[[#This Row],[ilosc pod koniec dnia]],0)</f>
        <v>0</v>
      </c>
      <c r="K925">
        <f>ROUNDUP(cukier3[[#This Row],[ile dokupic]],-3)</f>
        <v>0</v>
      </c>
      <c r="L925">
        <f>IF(cukier3[[#This Row],[zaokra]]&gt;=4000,1,0)</f>
        <v>0</v>
      </c>
    </row>
    <row r="926" spans="3:12" x14ac:dyDescent="0.25">
      <c r="C926">
        <f>MONTH(cukier3[[#This Row],[data]])</f>
        <v>4</v>
      </c>
      <c r="D926" s="1">
        <v>39921</v>
      </c>
      <c r="E926" s="2" t="s">
        <v>10</v>
      </c>
      <c r="F926">
        <v>26</v>
      </c>
      <c r="G926">
        <f>G925+K925-cukier3[[#This Row],[sprzedane kg cukru]]</f>
        <v>4373</v>
      </c>
      <c r="H926">
        <f t="shared" si="15"/>
        <v>0</v>
      </c>
      <c r="I926">
        <f>IF(cukier3[[#This Row],[koniec mies]]=1,IF(cukier3[[#This Row],[ilosc pod koniec dnia]]&lt;5000,1,0),0)</f>
        <v>0</v>
      </c>
      <c r="J926">
        <f>IF(cukier3[[#This Row],[czy okupic]]=1,5000-cukier3[[#This Row],[ilosc pod koniec dnia]],0)</f>
        <v>0</v>
      </c>
      <c r="K926">
        <f>ROUNDUP(cukier3[[#This Row],[ile dokupic]],-3)</f>
        <v>0</v>
      </c>
      <c r="L926">
        <f>IF(cukier3[[#This Row],[zaokra]]&gt;=4000,1,0)</f>
        <v>0</v>
      </c>
    </row>
    <row r="927" spans="3:12" x14ac:dyDescent="0.25">
      <c r="C927">
        <f>MONTH(cukier3[[#This Row],[data]])</f>
        <v>4</v>
      </c>
      <c r="D927" s="1">
        <v>39923</v>
      </c>
      <c r="E927" s="2" t="s">
        <v>33</v>
      </c>
      <c r="F927">
        <v>114</v>
      </c>
      <c r="G927">
        <f>G926+K926-cukier3[[#This Row],[sprzedane kg cukru]]</f>
        <v>4259</v>
      </c>
      <c r="H927">
        <f t="shared" si="15"/>
        <v>0</v>
      </c>
      <c r="I927">
        <f>IF(cukier3[[#This Row],[koniec mies]]=1,IF(cukier3[[#This Row],[ilosc pod koniec dnia]]&lt;5000,1,0),0)</f>
        <v>0</v>
      </c>
      <c r="J927">
        <f>IF(cukier3[[#This Row],[czy okupic]]=1,5000-cukier3[[#This Row],[ilosc pod koniec dnia]],0)</f>
        <v>0</v>
      </c>
      <c r="K927">
        <f>ROUNDUP(cukier3[[#This Row],[ile dokupic]],-3)</f>
        <v>0</v>
      </c>
      <c r="L927">
        <f>IF(cukier3[[#This Row],[zaokra]]&gt;=4000,1,0)</f>
        <v>0</v>
      </c>
    </row>
    <row r="928" spans="3:12" x14ac:dyDescent="0.25">
      <c r="C928">
        <f>MONTH(cukier3[[#This Row],[data]])</f>
        <v>4</v>
      </c>
      <c r="D928" s="1">
        <v>39924</v>
      </c>
      <c r="E928" s="2" t="s">
        <v>171</v>
      </c>
      <c r="F928">
        <v>4</v>
      </c>
      <c r="G928">
        <f>G927+K927-cukier3[[#This Row],[sprzedane kg cukru]]</f>
        <v>4255</v>
      </c>
      <c r="H928">
        <f t="shared" si="15"/>
        <v>0</v>
      </c>
      <c r="I928">
        <f>IF(cukier3[[#This Row],[koniec mies]]=1,IF(cukier3[[#This Row],[ilosc pod koniec dnia]]&lt;5000,1,0),0)</f>
        <v>0</v>
      </c>
      <c r="J928">
        <f>IF(cukier3[[#This Row],[czy okupic]]=1,5000-cukier3[[#This Row],[ilosc pod koniec dnia]],0)</f>
        <v>0</v>
      </c>
      <c r="K928">
        <f>ROUNDUP(cukier3[[#This Row],[ile dokupic]],-3)</f>
        <v>0</v>
      </c>
      <c r="L928">
        <f>IF(cukier3[[#This Row],[zaokra]]&gt;=4000,1,0)</f>
        <v>0</v>
      </c>
    </row>
    <row r="929" spans="3:12" x14ac:dyDescent="0.25">
      <c r="C929">
        <f>MONTH(cukier3[[#This Row],[data]])</f>
        <v>4</v>
      </c>
      <c r="D929" s="1">
        <v>39925</v>
      </c>
      <c r="E929" s="2" t="s">
        <v>188</v>
      </c>
      <c r="F929">
        <v>15</v>
      </c>
      <c r="G929">
        <f>G928+K928-cukier3[[#This Row],[sprzedane kg cukru]]</f>
        <v>4240</v>
      </c>
      <c r="H929">
        <f t="shared" si="15"/>
        <v>0</v>
      </c>
      <c r="I929">
        <f>IF(cukier3[[#This Row],[koniec mies]]=1,IF(cukier3[[#This Row],[ilosc pod koniec dnia]]&lt;5000,1,0),0)</f>
        <v>0</v>
      </c>
      <c r="J929">
        <f>IF(cukier3[[#This Row],[czy okupic]]=1,5000-cukier3[[#This Row],[ilosc pod koniec dnia]],0)</f>
        <v>0</v>
      </c>
      <c r="K929">
        <f>ROUNDUP(cukier3[[#This Row],[ile dokupic]],-3)</f>
        <v>0</v>
      </c>
      <c r="L929">
        <f>IF(cukier3[[#This Row],[zaokra]]&gt;=4000,1,0)</f>
        <v>0</v>
      </c>
    </row>
    <row r="930" spans="3:12" x14ac:dyDescent="0.25">
      <c r="C930">
        <f>MONTH(cukier3[[#This Row],[data]])</f>
        <v>4</v>
      </c>
      <c r="D930" s="1">
        <v>39929</v>
      </c>
      <c r="E930" s="2" t="s">
        <v>68</v>
      </c>
      <c r="F930">
        <v>144</v>
      </c>
      <c r="G930">
        <f>G929+K929-cukier3[[#This Row],[sprzedane kg cukru]]</f>
        <v>4096</v>
      </c>
      <c r="H930">
        <f t="shared" si="15"/>
        <v>0</v>
      </c>
      <c r="I930">
        <f>IF(cukier3[[#This Row],[koniec mies]]=1,IF(cukier3[[#This Row],[ilosc pod koniec dnia]]&lt;5000,1,0),0)</f>
        <v>0</v>
      </c>
      <c r="J930">
        <f>IF(cukier3[[#This Row],[czy okupic]]=1,5000-cukier3[[#This Row],[ilosc pod koniec dnia]],0)</f>
        <v>0</v>
      </c>
      <c r="K930">
        <f>ROUNDUP(cukier3[[#This Row],[ile dokupic]],-3)</f>
        <v>0</v>
      </c>
      <c r="L930">
        <f>IF(cukier3[[#This Row],[zaokra]]&gt;=4000,1,0)</f>
        <v>0</v>
      </c>
    </row>
    <row r="931" spans="3:12" x14ac:dyDescent="0.25">
      <c r="C931">
        <f>MONTH(cukier3[[#This Row],[data]])</f>
        <v>4</v>
      </c>
      <c r="D931" s="1">
        <v>39933</v>
      </c>
      <c r="E931" s="2" t="s">
        <v>7</v>
      </c>
      <c r="F931">
        <v>110</v>
      </c>
      <c r="G931">
        <f>G930+K930-cukier3[[#This Row],[sprzedane kg cukru]]</f>
        <v>3986</v>
      </c>
      <c r="H931">
        <f t="shared" si="15"/>
        <v>0</v>
      </c>
      <c r="I931">
        <f>IF(cukier3[[#This Row],[koniec mies]]=1,IF(cukier3[[#This Row],[ilosc pod koniec dnia]]&lt;5000,1,0),0)</f>
        <v>0</v>
      </c>
      <c r="J931">
        <f>IF(cukier3[[#This Row],[czy okupic]]=1,5000-cukier3[[#This Row],[ilosc pod koniec dnia]],0)</f>
        <v>0</v>
      </c>
      <c r="K931">
        <f>ROUNDUP(cukier3[[#This Row],[ile dokupic]],-3)</f>
        <v>0</v>
      </c>
      <c r="L931">
        <f>IF(cukier3[[#This Row],[zaokra]]&gt;=4000,1,0)</f>
        <v>0</v>
      </c>
    </row>
    <row r="932" spans="3:12" x14ac:dyDescent="0.25">
      <c r="C932">
        <f>MONTH(cukier3[[#This Row],[data]])</f>
        <v>4</v>
      </c>
      <c r="D932" s="1">
        <v>39933</v>
      </c>
      <c r="E932" s="2" t="s">
        <v>39</v>
      </c>
      <c r="F932">
        <v>105</v>
      </c>
      <c r="G932">
        <f>G931+K931-cukier3[[#This Row],[sprzedane kg cukru]]</f>
        <v>3881</v>
      </c>
      <c r="H932">
        <f t="shared" si="15"/>
        <v>1</v>
      </c>
      <c r="I932">
        <f>IF(cukier3[[#This Row],[koniec mies]]=1,IF(cukier3[[#This Row],[ilosc pod koniec dnia]]&lt;5000,1,0),0)</f>
        <v>1</v>
      </c>
      <c r="J932">
        <f>IF(cukier3[[#This Row],[czy okupic]]=1,5000-cukier3[[#This Row],[ilosc pod koniec dnia]],0)</f>
        <v>1119</v>
      </c>
      <c r="K932">
        <f>ROUNDUP(cukier3[[#This Row],[ile dokupic]],-3)</f>
        <v>2000</v>
      </c>
      <c r="L932">
        <f>IF(cukier3[[#This Row],[zaokra]]&gt;=4000,1,0)</f>
        <v>0</v>
      </c>
    </row>
    <row r="933" spans="3:12" x14ac:dyDescent="0.25">
      <c r="C933">
        <f>MONTH(cukier3[[#This Row],[data]])</f>
        <v>5</v>
      </c>
      <c r="D933" s="1">
        <v>39935</v>
      </c>
      <c r="E933" s="2" t="s">
        <v>54</v>
      </c>
      <c r="F933">
        <v>51</v>
      </c>
      <c r="G933">
        <f>G932+K932-cukier3[[#This Row],[sprzedane kg cukru]]</f>
        <v>5830</v>
      </c>
      <c r="H933">
        <f t="shared" si="15"/>
        <v>0</v>
      </c>
      <c r="I933">
        <f>IF(cukier3[[#This Row],[koniec mies]]=1,IF(cukier3[[#This Row],[ilosc pod koniec dnia]]&lt;5000,1,0),0)</f>
        <v>0</v>
      </c>
      <c r="J933">
        <f>IF(cukier3[[#This Row],[czy okupic]]=1,5000-cukier3[[#This Row],[ilosc pod koniec dnia]],0)</f>
        <v>0</v>
      </c>
      <c r="K933">
        <f>ROUNDUP(cukier3[[#This Row],[ile dokupic]],-3)</f>
        <v>0</v>
      </c>
      <c r="L933">
        <f>IF(cukier3[[#This Row],[zaokra]]&gt;=4000,1,0)</f>
        <v>0</v>
      </c>
    </row>
    <row r="934" spans="3:12" x14ac:dyDescent="0.25">
      <c r="C934">
        <f>MONTH(cukier3[[#This Row],[data]])</f>
        <v>5</v>
      </c>
      <c r="D934" s="1">
        <v>39937</v>
      </c>
      <c r="E934" s="2" t="s">
        <v>147</v>
      </c>
      <c r="F934">
        <v>1</v>
      </c>
      <c r="G934">
        <f>G933+K933-cukier3[[#This Row],[sprzedane kg cukru]]</f>
        <v>5829</v>
      </c>
      <c r="H934">
        <f t="shared" si="15"/>
        <v>0</v>
      </c>
      <c r="I934">
        <f>IF(cukier3[[#This Row],[koniec mies]]=1,IF(cukier3[[#This Row],[ilosc pod koniec dnia]]&lt;5000,1,0),0)</f>
        <v>0</v>
      </c>
      <c r="J934">
        <f>IF(cukier3[[#This Row],[czy okupic]]=1,5000-cukier3[[#This Row],[ilosc pod koniec dnia]],0)</f>
        <v>0</v>
      </c>
      <c r="K934">
        <f>ROUNDUP(cukier3[[#This Row],[ile dokupic]],-3)</f>
        <v>0</v>
      </c>
      <c r="L934">
        <f>IF(cukier3[[#This Row],[zaokra]]&gt;=4000,1,0)</f>
        <v>0</v>
      </c>
    </row>
    <row r="935" spans="3:12" x14ac:dyDescent="0.25">
      <c r="C935">
        <f>MONTH(cukier3[[#This Row],[data]])</f>
        <v>5</v>
      </c>
      <c r="D935" s="1">
        <v>39937</v>
      </c>
      <c r="E935" s="2" t="s">
        <v>154</v>
      </c>
      <c r="F935">
        <v>8</v>
      </c>
      <c r="G935">
        <f>G934+K934-cukier3[[#This Row],[sprzedane kg cukru]]</f>
        <v>5821</v>
      </c>
      <c r="H935">
        <f t="shared" si="15"/>
        <v>0</v>
      </c>
      <c r="I935">
        <f>IF(cukier3[[#This Row],[koniec mies]]=1,IF(cukier3[[#This Row],[ilosc pod koniec dnia]]&lt;5000,1,0),0)</f>
        <v>0</v>
      </c>
      <c r="J935">
        <f>IF(cukier3[[#This Row],[czy okupic]]=1,5000-cukier3[[#This Row],[ilosc pod koniec dnia]],0)</f>
        <v>0</v>
      </c>
      <c r="K935">
        <f>ROUNDUP(cukier3[[#This Row],[ile dokupic]],-3)</f>
        <v>0</v>
      </c>
      <c r="L935">
        <f>IF(cukier3[[#This Row],[zaokra]]&gt;=4000,1,0)</f>
        <v>0</v>
      </c>
    </row>
    <row r="936" spans="3:12" x14ac:dyDescent="0.25">
      <c r="C936">
        <f>MONTH(cukier3[[#This Row],[data]])</f>
        <v>5</v>
      </c>
      <c r="D936" s="1">
        <v>39939</v>
      </c>
      <c r="E936" s="2" t="s">
        <v>11</v>
      </c>
      <c r="F936">
        <v>128</v>
      </c>
      <c r="G936">
        <f>G935+K935-cukier3[[#This Row],[sprzedane kg cukru]]</f>
        <v>5693</v>
      </c>
      <c r="H936">
        <f t="shared" si="15"/>
        <v>0</v>
      </c>
      <c r="I936">
        <f>IF(cukier3[[#This Row],[koniec mies]]=1,IF(cukier3[[#This Row],[ilosc pod koniec dnia]]&lt;5000,1,0),0)</f>
        <v>0</v>
      </c>
      <c r="J936">
        <f>IF(cukier3[[#This Row],[czy okupic]]=1,5000-cukier3[[#This Row],[ilosc pod koniec dnia]],0)</f>
        <v>0</v>
      </c>
      <c r="K936">
        <f>ROUNDUP(cukier3[[#This Row],[ile dokupic]],-3)</f>
        <v>0</v>
      </c>
      <c r="L936">
        <f>IF(cukier3[[#This Row],[zaokra]]&gt;=4000,1,0)</f>
        <v>0</v>
      </c>
    </row>
    <row r="937" spans="3:12" x14ac:dyDescent="0.25">
      <c r="C937">
        <f>MONTH(cukier3[[#This Row],[data]])</f>
        <v>5</v>
      </c>
      <c r="D937" s="1">
        <v>39942</v>
      </c>
      <c r="E937" s="2" t="s">
        <v>89</v>
      </c>
      <c r="F937">
        <v>9</v>
      </c>
      <c r="G937">
        <f>G936+K936-cukier3[[#This Row],[sprzedane kg cukru]]</f>
        <v>5684</v>
      </c>
      <c r="H937">
        <f t="shared" si="15"/>
        <v>0</v>
      </c>
      <c r="I937">
        <f>IF(cukier3[[#This Row],[koniec mies]]=1,IF(cukier3[[#This Row],[ilosc pod koniec dnia]]&lt;5000,1,0),0)</f>
        <v>0</v>
      </c>
      <c r="J937">
        <f>IF(cukier3[[#This Row],[czy okupic]]=1,5000-cukier3[[#This Row],[ilosc pod koniec dnia]],0)</f>
        <v>0</v>
      </c>
      <c r="K937">
        <f>ROUNDUP(cukier3[[#This Row],[ile dokupic]],-3)</f>
        <v>0</v>
      </c>
      <c r="L937">
        <f>IF(cukier3[[#This Row],[zaokra]]&gt;=4000,1,0)</f>
        <v>0</v>
      </c>
    </row>
    <row r="938" spans="3:12" x14ac:dyDescent="0.25">
      <c r="C938">
        <f>MONTH(cukier3[[#This Row],[data]])</f>
        <v>5</v>
      </c>
      <c r="D938" s="1">
        <v>39948</v>
      </c>
      <c r="E938" s="2" t="s">
        <v>11</v>
      </c>
      <c r="F938">
        <v>291</v>
      </c>
      <c r="G938">
        <f>G937+K937-cukier3[[#This Row],[sprzedane kg cukru]]</f>
        <v>5393</v>
      </c>
      <c r="H938">
        <f t="shared" si="15"/>
        <v>0</v>
      </c>
      <c r="I938">
        <f>IF(cukier3[[#This Row],[koniec mies]]=1,IF(cukier3[[#This Row],[ilosc pod koniec dnia]]&lt;5000,1,0),0)</f>
        <v>0</v>
      </c>
      <c r="J938">
        <f>IF(cukier3[[#This Row],[czy okupic]]=1,5000-cukier3[[#This Row],[ilosc pod koniec dnia]],0)</f>
        <v>0</v>
      </c>
      <c r="K938">
        <f>ROUNDUP(cukier3[[#This Row],[ile dokupic]],-3)</f>
        <v>0</v>
      </c>
      <c r="L938">
        <f>IF(cukier3[[#This Row],[zaokra]]&gt;=4000,1,0)</f>
        <v>0</v>
      </c>
    </row>
    <row r="939" spans="3:12" x14ac:dyDescent="0.25">
      <c r="C939">
        <f>MONTH(cukier3[[#This Row],[data]])</f>
        <v>5</v>
      </c>
      <c r="D939" s="1">
        <v>39949</v>
      </c>
      <c r="E939" s="2" t="s">
        <v>16</v>
      </c>
      <c r="F939">
        <v>261</v>
      </c>
      <c r="G939">
        <f>G938+K938-cukier3[[#This Row],[sprzedane kg cukru]]</f>
        <v>5132</v>
      </c>
      <c r="H939">
        <f t="shared" si="15"/>
        <v>0</v>
      </c>
      <c r="I939">
        <f>IF(cukier3[[#This Row],[koniec mies]]=1,IF(cukier3[[#This Row],[ilosc pod koniec dnia]]&lt;5000,1,0),0)</f>
        <v>0</v>
      </c>
      <c r="J939">
        <f>IF(cukier3[[#This Row],[czy okupic]]=1,5000-cukier3[[#This Row],[ilosc pod koniec dnia]],0)</f>
        <v>0</v>
      </c>
      <c r="K939">
        <f>ROUNDUP(cukier3[[#This Row],[ile dokupic]],-3)</f>
        <v>0</v>
      </c>
      <c r="L939">
        <f>IF(cukier3[[#This Row],[zaokra]]&gt;=4000,1,0)</f>
        <v>0</v>
      </c>
    </row>
    <row r="940" spans="3:12" x14ac:dyDescent="0.25">
      <c r="C940">
        <f>MONTH(cukier3[[#This Row],[data]])</f>
        <v>5</v>
      </c>
      <c r="D940" s="1">
        <v>39951</v>
      </c>
      <c r="E940" s="2" t="s">
        <v>54</v>
      </c>
      <c r="F940">
        <v>192</v>
      </c>
      <c r="G940">
        <f>G939+K939-cukier3[[#This Row],[sprzedane kg cukru]]</f>
        <v>4940</v>
      </c>
      <c r="H940">
        <f t="shared" si="15"/>
        <v>0</v>
      </c>
      <c r="I940">
        <f>IF(cukier3[[#This Row],[koniec mies]]=1,IF(cukier3[[#This Row],[ilosc pod koniec dnia]]&lt;5000,1,0),0)</f>
        <v>0</v>
      </c>
      <c r="J940">
        <f>IF(cukier3[[#This Row],[czy okupic]]=1,5000-cukier3[[#This Row],[ilosc pod koniec dnia]],0)</f>
        <v>0</v>
      </c>
      <c r="K940">
        <f>ROUNDUP(cukier3[[#This Row],[ile dokupic]],-3)</f>
        <v>0</v>
      </c>
      <c r="L940">
        <f>IF(cukier3[[#This Row],[zaokra]]&gt;=4000,1,0)</f>
        <v>0</v>
      </c>
    </row>
    <row r="941" spans="3:12" x14ac:dyDescent="0.25">
      <c r="C941">
        <f>MONTH(cukier3[[#This Row],[data]])</f>
        <v>5</v>
      </c>
      <c r="D941" s="1">
        <v>39951</v>
      </c>
      <c r="E941" s="2" t="s">
        <v>9</v>
      </c>
      <c r="F941">
        <v>319</v>
      </c>
      <c r="G941">
        <f>G940+K940-cukier3[[#This Row],[sprzedane kg cukru]]</f>
        <v>4621</v>
      </c>
      <c r="H941">
        <f t="shared" si="15"/>
        <v>0</v>
      </c>
      <c r="I941">
        <f>IF(cukier3[[#This Row],[koniec mies]]=1,IF(cukier3[[#This Row],[ilosc pod koniec dnia]]&lt;5000,1,0),0)</f>
        <v>0</v>
      </c>
      <c r="J941">
        <f>IF(cukier3[[#This Row],[czy okupic]]=1,5000-cukier3[[#This Row],[ilosc pod koniec dnia]],0)</f>
        <v>0</v>
      </c>
      <c r="K941">
        <f>ROUNDUP(cukier3[[#This Row],[ile dokupic]],-3)</f>
        <v>0</v>
      </c>
      <c r="L941">
        <f>IF(cukier3[[#This Row],[zaokra]]&gt;=4000,1,0)</f>
        <v>0</v>
      </c>
    </row>
    <row r="942" spans="3:12" x14ac:dyDescent="0.25">
      <c r="C942">
        <f>MONTH(cukier3[[#This Row],[data]])</f>
        <v>5</v>
      </c>
      <c r="D942" s="1">
        <v>39953</v>
      </c>
      <c r="E942" s="2" t="s">
        <v>47</v>
      </c>
      <c r="F942">
        <v>393</v>
      </c>
      <c r="G942">
        <f>G941+K941-cukier3[[#This Row],[sprzedane kg cukru]]</f>
        <v>4228</v>
      </c>
      <c r="H942">
        <f t="shared" si="15"/>
        <v>0</v>
      </c>
      <c r="I942">
        <f>IF(cukier3[[#This Row],[koniec mies]]=1,IF(cukier3[[#This Row],[ilosc pod koniec dnia]]&lt;5000,1,0),0)</f>
        <v>0</v>
      </c>
      <c r="J942">
        <f>IF(cukier3[[#This Row],[czy okupic]]=1,5000-cukier3[[#This Row],[ilosc pod koniec dnia]],0)</f>
        <v>0</v>
      </c>
      <c r="K942">
        <f>ROUNDUP(cukier3[[#This Row],[ile dokupic]],-3)</f>
        <v>0</v>
      </c>
      <c r="L942">
        <f>IF(cukier3[[#This Row],[zaokra]]&gt;=4000,1,0)</f>
        <v>0</v>
      </c>
    </row>
    <row r="943" spans="3:12" x14ac:dyDescent="0.25">
      <c r="C943">
        <f>MONTH(cukier3[[#This Row],[data]])</f>
        <v>5</v>
      </c>
      <c r="D943" s="1">
        <v>39957</v>
      </c>
      <c r="E943" s="2" t="s">
        <v>189</v>
      </c>
      <c r="F943">
        <v>13</v>
      </c>
      <c r="G943">
        <f>G942+K942-cukier3[[#This Row],[sprzedane kg cukru]]</f>
        <v>4215</v>
      </c>
      <c r="H943">
        <f t="shared" si="15"/>
        <v>0</v>
      </c>
      <c r="I943">
        <f>IF(cukier3[[#This Row],[koniec mies]]=1,IF(cukier3[[#This Row],[ilosc pod koniec dnia]]&lt;5000,1,0),0)</f>
        <v>0</v>
      </c>
      <c r="J943">
        <f>IF(cukier3[[#This Row],[czy okupic]]=1,5000-cukier3[[#This Row],[ilosc pod koniec dnia]],0)</f>
        <v>0</v>
      </c>
      <c r="K943">
        <f>ROUNDUP(cukier3[[#This Row],[ile dokupic]],-3)</f>
        <v>0</v>
      </c>
      <c r="L943">
        <f>IF(cukier3[[#This Row],[zaokra]]&gt;=4000,1,0)</f>
        <v>0</v>
      </c>
    </row>
    <row r="944" spans="3:12" x14ac:dyDescent="0.25">
      <c r="C944">
        <f>MONTH(cukier3[[#This Row],[data]])</f>
        <v>5</v>
      </c>
      <c r="D944" s="1">
        <v>39958</v>
      </c>
      <c r="E944" s="2" t="s">
        <v>52</v>
      </c>
      <c r="F944">
        <v>380</v>
      </c>
      <c r="G944">
        <f>G943+K943-cukier3[[#This Row],[sprzedane kg cukru]]</f>
        <v>3835</v>
      </c>
      <c r="H944">
        <f t="shared" si="15"/>
        <v>0</v>
      </c>
      <c r="I944">
        <f>IF(cukier3[[#This Row],[koniec mies]]=1,IF(cukier3[[#This Row],[ilosc pod koniec dnia]]&lt;5000,1,0),0)</f>
        <v>0</v>
      </c>
      <c r="J944">
        <f>IF(cukier3[[#This Row],[czy okupic]]=1,5000-cukier3[[#This Row],[ilosc pod koniec dnia]],0)</f>
        <v>0</v>
      </c>
      <c r="K944">
        <f>ROUNDUP(cukier3[[#This Row],[ile dokupic]],-3)</f>
        <v>0</v>
      </c>
      <c r="L944">
        <f>IF(cukier3[[#This Row],[zaokra]]&gt;=4000,1,0)</f>
        <v>0</v>
      </c>
    </row>
    <row r="945" spans="3:12" x14ac:dyDescent="0.25">
      <c r="C945">
        <f>MONTH(cukier3[[#This Row],[data]])</f>
        <v>5</v>
      </c>
      <c r="D945" s="1">
        <v>39959</v>
      </c>
      <c r="E945" s="2" t="s">
        <v>39</v>
      </c>
      <c r="F945">
        <v>36</v>
      </c>
      <c r="G945">
        <f>G944+K944-cukier3[[#This Row],[sprzedane kg cukru]]</f>
        <v>3799</v>
      </c>
      <c r="H945">
        <f t="shared" si="15"/>
        <v>0</v>
      </c>
      <c r="I945">
        <f>IF(cukier3[[#This Row],[koniec mies]]=1,IF(cukier3[[#This Row],[ilosc pod koniec dnia]]&lt;5000,1,0),0)</f>
        <v>0</v>
      </c>
      <c r="J945">
        <f>IF(cukier3[[#This Row],[czy okupic]]=1,5000-cukier3[[#This Row],[ilosc pod koniec dnia]],0)</f>
        <v>0</v>
      </c>
      <c r="K945">
        <f>ROUNDUP(cukier3[[#This Row],[ile dokupic]],-3)</f>
        <v>0</v>
      </c>
      <c r="L945">
        <f>IF(cukier3[[#This Row],[zaokra]]&gt;=4000,1,0)</f>
        <v>0</v>
      </c>
    </row>
    <row r="946" spans="3:12" x14ac:dyDescent="0.25">
      <c r="C946">
        <f>MONTH(cukier3[[#This Row],[data]])</f>
        <v>5</v>
      </c>
      <c r="D946" s="1">
        <v>39962</v>
      </c>
      <c r="E946" s="2" t="s">
        <v>175</v>
      </c>
      <c r="F946">
        <v>179</v>
      </c>
      <c r="G946">
        <f>G945+K945-cukier3[[#This Row],[sprzedane kg cukru]]</f>
        <v>3620</v>
      </c>
      <c r="H946">
        <f t="shared" si="15"/>
        <v>0</v>
      </c>
      <c r="I946">
        <f>IF(cukier3[[#This Row],[koniec mies]]=1,IF(cukier3[[#This Row],[ilosc pod koniec dnia]]&lt;5000,1,0),0)</f>
        <v>0</v>
      </c>
      <c r="J946">
        <f>IF(cukier3[[#This Row],[czy okupic]]=1,5000-cukier3[[#This Row],[ilosc pod koniec dnia]],0)</f>
        <v>0</v>
      </c>
      <c r="K946">
        <f>ROUNDUP(cukier3[[#This Row],[ile dokupic]],-3)</f>
        <v>0</v>
      </c>
      <c r="L946">
        <f>IF(cukier3[[#This Row],[zaokra]]&gt;=4000,1,0)</f>
        <v>0</v>
      </c>
    </row>
    <row r="947" spans="3:12" x14ac:dyDescent="0.25">
      <c r="C947">
        <f>MONTH(cukier3[[#This Row],[data]])</f>
        <v>5</v>
      </c>
      <c r="D947" s="1">
        <v>39964</v>
      </c>
      <c r="E947" s="2" t="s">
        <v>30</v>
      </c>
      <c r="F947">
        <v>111</v>
      </c>
      <c r="G947">
        <f>G946+K946-cukier3[[#This Row],[sprzedane kg cukru]]</f>
        <v>3509</v>
      </c>
      <c r="H947">
        <f t="shared" si="15"/>
        <v>1</v>
      </c>
      <c r="I947">
        <f>IF(cukier3[[#This Row],[koniec mies]]=1,IF(cukier3[[#This Row],[ilosc pod koniec dnia]]&lt;5000,1,0),0)</f>
        <v>1</v>
      </c>
      <c r="J947">
        <f>IF(cukier3[[#This Row],[czy okupic]]=1,5000-cukier3[[#This Row],[ilosc pod koniec dnia]],0)</f>
        <v>1491</v>
      </c>
      <c r="K947">
        <f>ROUNDUP(cukier3[[#This Row],[ile dokupic]],-3)</f>
        <v>2000</v>
      </c>
      <c r="L947">
        <f>IF(cukier3[[#This Row],[zaokra]]&gt;=4000,1,0)</f>
        <v>0</v>
      </c>
    </row>
    <row r="948" spans="3:12" x14ac:dyDescent="0.25">
      <c r="C948">
        <f>MONTH(cukier3[[#This Row],[data]])</f>
        <v>6</v>
      </c>
      <c r="D948" s="1">
        <v>39965</v>
      </c>
      <c r="E948" s="2" t="s">
        <v>10</v>
      </c>
      <c r="F948">
        <v>36</v>
      </c>
      <c r="G948">
        <f>G947+K947-cukier3[[#This Row],[sprzedane kg cukru]]</f>
        <v>5473</v>
      </c>
      <c r="H948">
        <f t="shared" si="15"/>
        <v>0</v>
      </c>
      <c r="I948">
        <f>IF(cukier3[[#This Row],[koniec mies]]=1,IF(cukier3[[#This Row],[ilosc pod koniec dnia]]&lt;5000,1,0),0)</f>
        <v>0</v>
      </c>
      <c r="J948">
        <f>IF(cukier3[[#This Row],[czy okupic]]=1,5000-cukier3[[#This Row],[ilosc pod koniec dnia]],0)</f>
        <v>0</v>
      </c>
      <c r="K948">
        <f>ROUNDUP(cukier3[[#This Row],[ile dokupic]],-3)</f>
        <v>0</v>
      </c>
      <c r="L948">
        <f>IF(cukier3[[#This Row],[zaokra]]&gt;=4000,1,0)</f>
        <v>0</v>
      </c>
    </row>
    <row r="949" spans="3:12" x14ac:dyDescent="0.25">
      <c r="C949">
        <f>MONTH(cukier3[[#This Row],[data]])</f>
        <v>6</v>
      </c>
      <c r="D949" s="1">
        <v>39965</v>
      </c>
      <c r="E949" s="2" t="s">
        <v>12</v>
      </c>
      <c r="F949">
        <v>120</v>
      </c>
      <c r="G949">
        <f>G948+K948-cukier3[[#This Row],[sprzedane kg cukru]]</f>
        <v>5353</v>
      </c>
      <c r="H949">
        <f t="shared" si="15"/>
        <v>0</v>
      </c>
      <c r="I949">
        <f>IF(cukier3[[#This Row],[koniec mies]]=1,IF(cukier3[[#This Row],[ilosc pod koniec dnia]]&lt;5000,1,0),0)</f>
        <v>0</v>
      </c>
      <c r="J949">
        <f>IF(cukier3[[#This Row],[czy okupic]]=1,5000-cukier3[[#This Row],[ilosc pod koniec dnia]],0)</f>
        <v>0</v>
      </c>
      <c r="K949">
        <f>ROUNDUP(cukier3[[#This Row],[ile dokupic]],-3)</f>
        <v>0</v>
      </c>
      <c r="L949">
        <f>IF(cukier3[[#This Row],[zaokra]]&gt;=4000,1,0)</f>
        <v>0</v>
      </c>
    </row>
    <row r="950" spans="3:12" x14ac:dyDescent="0.25">
      <c r="C950">
        <f>MONTH(cukier3[[#This Row],[data]])</f>
        <v>6</v>
      </c>
      <c r="D950" s="1">
        <v>39969</v>
      </c>
      <c r="E950" s="2" t="s">
        <v>190</v>
      </c>
      <c r="F950">
        <v>11</v>
      </c>
      <c r="G950">
        <f>G949+K949-cukier3[[#This Row],[sprzedane kg cukru]]</f>
        <v>5342</v>
      </c>
      <c r="H950">
        <f t="shared" si="15"/>
        <v>0</v>
      </c>
      <c r="I950">
        <f>IF(cukier3[[#This Row],[koniec mies]]=1,IF(cukier3[[#This Row],[ilosc pod koniec dnia]]&lt;5000,1,0),0)</f>
        <v>0</v>
      </c>
      <c r="J950">
        <f>IF(cukier3[[#This Row],[czy okupic]]=1,5000-cukier3[[#This Row],[ilosc pod koniec dnia]],0)</f>
        <v>0</v>
      </c>
      <c r="K950">
        <f>ROUNDUP(cukier3[[#This Row],[ile dokupic]],-3)</f>
        <v>0</v>
      </c>
      <c r="L950">
        <f>IF(cukier3[[#This Row],[zaokra]]&gt;=4000,1,0)</f>
        <v>0</v>
      </c>
    </row>
    <row r="951" spans="3:12" x14ac:dyDescent="0.25">
      <c r="C951">
        <f>MONTH(cukier3[[#This Row],[data]])</f>
        <v>6</v>
      </c>
      <c r="D951" s="1">
        <v>39971</v>
      </c>
      <c r="E951" s="2" t="s">
        <v>128</v>
      </c>
      <c r="F951">
        <v>15</v>
      </c>
      <c r="G951">
        <f>G950+K950-cukier3[[#This Row],[sprzedane kg cukru]]</f>
        <v>5327</v>
      </c>
      <c r="H951">
        <f t="shared" si="15"/>
        <v>0</v>
      </c>
      <c r="I951">
        <f>IF(cukier3[[#This Row],[koniec mies]]=1,IF(cukier3[[#This Row],[ilosc pod koniec dnia]]&lt;5000,1,0),0)</f>
        <v>0</v>
      </c>
      <c r="J951">
        <f>IF(cukier3[[#This Row],[czy okupic]]=1,5000-cukier3[[#This Row],[ilosc pod koniec dnia]],0)</f>
        <v>0</v>
      </c>
      <c r="K951">
        <f>ROUNDUP(cukier3[[#This Row],[ile dokupic]],-3)</f>
        <v>0</v>
      </c>
      <c r="L951">
        <f>IF(cukier3[[#This Row],[zaokra]]&gt;=4000,1,0)</f>
        <v>0</v>
      </c>
    </row>
    <row r="952" spans="3:12" x14ac:dyDescent="0.25">
      <c r="C952">
        <f>MONTH(cukier3[[#This Row],[data]])</f>
        <v>6</v>
      </c>
      <c r="D952" s="1">
        <v>39971</v>
      </c>
      <c r="E952" s="2" t="s">
        <v>45</v>
      </c>
      <c r="F952">
        <v>4</v>
      </c>
      <c r="G952">
        <f>G951+K951-cukier3[[#This Row],[sprzedane kg cukru]]</f>
        <v>5323</v>
      </c>
      <c r="H952">
        <f t="shared" si="15"/>
        <v>0</v>
      </c>
      <c r="I952">
        <f>IF(cukier3[[#This Row],[koniec mies]]=1,IF(cukier3[[#This Row],[ilosc pod koniec dnia]]&lt;5000,1,0),0)</f>
        <v>0</v>
      </c>
      <c r="J952">
        <f>IF(cukier3[[#This Row],[czy okupic]]=1,5000-cukier3[[#This Row],[ilosc pod koniec dnia]],0)</f>
        <v>0</v>
      </c>
      <c r="K952">
        <f>ROUNDUP(cukier3[[#This Row],[ile dokupic]],-3)</f>
        <v>0</v>
      </c>
      <c r="L952">
        <f>IF(cukier3[[#This Row],[zaokra]]&gt;=4000,1,0)</f>
        <v>0</v>
      </c>
    </row>
    <row r="953" spans="3:12" x14ac:dyDescent="0.25">
      <c r="C953">
        <f>MONTH(cukier3[[#This Row],[data]])</f>
        <v>6</v>
      </c>
      <c r="D953" s="1">
        <v>39974</v>
      </c>
      <c r="E953" s="2" t="s">
        <v>117</v>
      </c>
      <c r="F953">
        <v>11</v>
      </c>
      <c r="G953">
        <f>G952+K952-cukier3[[#This Row],[sprzedane kg cukru]]</f>
        <v>5312</v>
      </c>
      <c r="H953">
        <f t="shared" si="15"/>
        <v>0</v>
      </c>
      <c r="I953">
        <f>IF(cukier3[[#This Row],[koniec mies]]=1,IF(cukier3[[#This Row],[ilosc pod koniec dnia]]&lt;5000,1,0),0)</f>
        <v>0</v>
      </c>
      <c r="J953">
        <f>IF(cukier3[[#This Row],[czy okupic]]=1,5000-cukier3[[#This Row],[ilosc pod koniec dnia]],0)</f>
        <v>0</v>
      </c>
      <c r="K953">
        <f>ROUNDUP(cukier3[[#This Row],[ile dokupic]],-3)</f>
        <v>0</v>
      </c>
      <c r="L953">
        <f>IF(cukier3[[#This Row],[zaokra]]&gt;=4000,1,0)</f>
        <v>0</v>
      </c>
    </row>
    <row r="954" spans="3:12" x14ac:dyDescent="0.25">
      <c r="C954">
        <f>MONTH(cukier3[[#This Row],[data]])</f>
        <v>6</v>
      </c>
      <c r="D954" s="1">
        <v>39977</v>
      </c>
      <c r="E954" s="2" t="s">
        <v>191</v>
      </c>
      <c r="F954">
        <v>9</v>
      </c>
      <c r="G954">
        <f>G953+K953-cukier3[[#This Row],[sprzedane kg cukru]]</f>
        <v>5303</v>
      </c>
      <c r="H954">
        <f t="shared" si="15"/>
        <v>0</v>
      </c>
      <c r="I954">
        <f>IF(cukier3[[#This Row],[koniec mies]]=1,IF(cukier3[[#This Row],[ilosc pod koniec dnia]]&lt;5000,1,0),0)</f>
        <v>0</v>
      </c>
      <c r="J954">
        <f>IF(cukier3[[#This Row],[czy okupic]]=1,5000-cukier3[[#This Row],[ilosc pod koniec dnia]],0)</f>
        <v>0</v>
      </c>
      <c r="K954">
        <f>ROUNDUP(cukier3[[#This Row],[ile dokupic]],-3)</f>
        <v>0</v>
      </c>
      <c r="L954">
        <f>IF(cukier3[[#This Row],[zaokra]]&gt;=4000,1,0)</f>
        <v>0</v>
      </c>
    </row>
    <row r="955" spans="3:12" x14ac:dyDescent="0.25">
      <c r="C955">
        <f>MONTH(cukier3[[#This Row],[data]])</f>
        <v>6</v>
      </c>
      <c r="D955" s="1">
        <v>39978</v>
      </c>
      <c r="E955" s="2" t="s">
        <v>52</v>
      </c>
      <c r="F955">
        <v>498</v>
      </c>
      <c r="G955">
        <f>G954+K954-cukier3[[#This Row],[sprzedane kg cukru]]</f>
        <v>4805</v>
      </c>
      <c r="H955">
        <f t="shared" si="15"/>
        <v>0</v>
      </c>
      <c r="I955">
        <f>IF(cukier3[[#This Row],[koniec mies]]=1,IF(cukier3[[#This Row],[ilosc pod koniec dnia]]&lt;5000,1,0),0)</f>
        <v>0</v>
      </c>
      <c r="J955">
        <f>IF(cukier3[[#This Row],[czy okupic]]=1,5000-cukier3[[#This Row],[ilosc pod koniec dnia]],0)</f>
        <v>0</v>
      </c>
      <c r="K955">
        <f>ROUNDUP(cukier3[[#This Row],[ile dokupic]],-3)</f>
        <v>0</v>
      </c>
      <c r="L955">
        <f>IF(cukier3[[#This Row],[zaokra]]&gt;=4000,1,0)</f>
        <v>0</v>
      </c>
    </row>
    <row r="956" spans="3:12" x14ac:dyDescent="0.25">
      <c r="C956">
        <f>MONTH(cukier3[[#This Row],[data]])</f>
        <v>6</v>
      </c>
      <c r="D956" s="1">
        <v>39980</v>
      </c>
      <c r="E956" s="2" t="s">
        <v>47</v>
      </c>
      <c r="F956">
        <v>350</v>
      </c>
      <c r="G956">
        <f>G955+K955-cukier3[[#This Row],[sprzedane kg cukru]]</f>
        <v>4455</v>
      </c>
      <c r="H956">
        <f t="shared" si="15"/>
        <v>0</v>
      </c>
      <c r="I956">
        <f>IF(cukier3[[#This Row],[koniec mies]]=1,IF(cukier3[[#This Row],[ilosc pod koniec dnia]]&lt;5000,1,0),0)</f>
        <v>0</v>
      </c>
      <c r="J956">
        <f>IF(cukier3[[#This Row],[czy okupic]]=1,5000-cukier3[[#This Row],[ilosc pod koniec dnia]],0)</f>
        <v>0</v>
      </c>
      <c r="K956">
        <f>ROUNDUP(cukier3[[#This Row],[ile dokupic]],-3)</f>
        <v>0</v>
      </c>
      <c r="L956">
        <f>IF(cukier3[[#This Row],[zaokra]]&gt;=4000,1,0)</f>
        <v>0</v>
      </c>
    </row>
    <row r="957" spans="3:12" x14ac:dyDescent="0.25">
      <c r="C957">
        <f>MONTH(cukier3[[#This Row],[data]])</f>
        <v>6</v>
      </c>
      <c r="D957" s="1">
        <v>39980</v>
      </c>
      <c r="E957" s="2" t="s">
        <v>10</v>
      </c>
      <c r="F957">
        <v>191</v>
      </c>
      <c r="G957">
        <f>G956+K956-cukier3[[#This Row],[sprzedane kg cukru]]</f>
        <v>4264</v>
      </c>
      <c r="H957">
        <f t="shared" si="15"/>
        <v>0</v>
      </c>
      <c r="I957">
        <f>IF(cukier3[[#This Row],[koniec mies]]=1,IF(cukier3[[#This Row],[ilosc pod koniec dnia]]&lt;5000,1,0),0)</f>
        <v>0</v>
      </c>
      <c r="J957">
        <f>IF(cukier3[[#This Row],[czy okupic]]=1,5000-cukier3[[#This Row],[ilosc pod koniec dnia]],0)</f>
        <v>0</v>
      </c>
      <c r="K957">
        <f>ROUNDUP(cukier3[[#This Row],[ile dokupic]],-3)</f>
        <v>0</v>
      </c>
      <c r="L957">
        <f>IF(cukier3[[#This Row],[zaokra]]&gt;=4000,1,0)</f>
        <v>0</v>
      </c>
    </row>
    <row r="958" spans="3:12" x14ac:dyDescent="0.25">
      <c r="C958">
        <f>MONTH(cukier3[[#This Row],[data]])</f>
        <v>6</v>
      </c>
      <c r="D958" s="1">
        <v>39980</v>
      </c>
      <c r="E958" s="2" t="s">
        <v>11</v>
      </c>
      <c r="F958">
        <v>402</v>
      </c>
      <c r="G958">
        <f>G957+K957-cukier3[[#This Row],[sprzedane kg cukru]]</f>
        <v>3862</v>
      </c>
      <c r="H958">
        <f t="shared" si="15"/>
        <v>0</v>
      </c>
      <c r="I958">
        <f>IF(cukier3[[#This Row],[koniec mies]]=1,IF(cukier3[[#This Row],[ilosc pod koniec dnia]]&lt;5000,1,0),0)</f>
        <v>0</v>
      </c>
      <c r="J958">
        <f>IF(cukier3[[#This Row],[czy okupic]]=1,5000-cukier3[[#This Row],[ilosc pod koniec dnia]],0)</f>
        <v>0</v>
      </c>
      <c r="K958">
        <f>ROUNDUP(cukier3[[#This Row],[ile dokupic]],-3)</f>
        <v>0</v>
      </c>
      <c r="L958">
        <f>IF(cukier3[[#This Row],[zaokra]]&gt;=4000,1,0)</f>
        <v>0</v>
      </c>
    </row>
    <row r="959" spans="3:12" x14ac:dyDescent="0.25">
      <c r="C959">
        <f>MONTH(cukier3[[#This Row],[data]])</f>
        <v>6</v>
      </c>
      <c r="D959" s="1">
        <v>39984</v>
      </c>
      <c r="E959" s="2" t="s">
        <v>71</v>
      </c>
      <c r="F959">
        <v>140</v>
      </c>
      <c r="G959">
        <f>G958+K958-cukier3[[#This Row],[sprzedane kg cukru]]</f>
        <v>3722</v>
      </c>
      <c r="H959">
        <f t="shared" si="15"/>
        <v>0</v>
      </c>
      <c r="I959">
        <f>IF(cukier3[[#This Row],[koniec mies]]=1,IF(cukier3[[#This Row],[ilosc pod koniec dnia]]&lt;5000,1,0),0)</f>
        <v>0</v>
      </c>
      <c r="J959">
        <f>IF(cukier3[[#This Row],[czy okupic]]=1,5000-cukier3[[#This Row],[ilosc pod koniec dnia]],0)</f>
        <v>0</v>
      </c>
      <c r="K959">
        <f>ROUNDUP(cukier3[[#This Row],[ile dokupic]],-3)</f>
        <v>0</v>
      </c>
      <c r="L959">
        <f>IF(cukier3[[#This Row],[zaokra]]&gt;=4000,1,0)</f>
        <v>0</v>
      </c>
    </row>
    <row r="960" spans="3:12" x14ac:dyDescent="0.25">
      <c r="C960">
        <f>MONTH(cukier3[[#This Row],[data]])</f>
        <v>6</v>
      </c>
      <c r="D960" s="1">
        <v>39985</v>
      </c>
      <c r="E960" s="2" t="s">
        <v>192</v>
      </c>
      <c r="F960">
        <v>3</v>
      </c>
      <c r="G960">
        <f>G959+K959-cukier3[[#This Row],[sprzedane kg cukru]]</f>
        <v>3719</v>
      </c>
      <c r="H960">
        <f t="shared" si="15"/>
        <v>0</v>
      </c>
      <c r="I960">
        <f>IF(cukier3[[#This Row],[koniec mies]]=1,IF(cukier3[[#This Row],[ilosc pod koniec dnia]]&lt;5000,1,0),0)</f>
        <v>0</v>
      </c>
      <c r="J960">
        <f>IF(cukier3[[#This Row],[czy okupic]]=1,5000-cukier3[[#This Row],[ilosc pod koniec dnia]],0)</f>
        <v>0</v>
      </c>
      <c r="K960">
        <f>ROUNDUP(cukier3[[#This Row],[ile dokupic]],-3)</f>
        <v>0</v>
      </c>
      <c r="L960">
        <f>IF(cukier3[[#This Row],[zaokra]]&gt;=4000,1,0)</f>
        <v>0</v>
      </c>
    </row>
    <row r="961" spans="3:12" x14ac:dyDescent="0.25">
      <c r="C961">
        <f>MONTH(cukier3[[#This Row],[data]])</f>
        <v>6</v>
      </c>
      <c r="D961" s="1">
        <v>39987</v>
      </c>
      <c r="E961" s="2" t="s">
        <v>54</v>
      </c>
      <c r="F961">
        <v>25</v>
      </c>
      <c r="G961">
        <f>G960+K960-cukier3[[#This Row],[sprzedane kg cukru]]</f>
        <v>3694</v>
      </c>
      <c r="H961">
        <f t="shared" si="15"/>
        <v>0</v>
      </c>
      <c r="I961">
        <f>IF(cukier3[[#This Row],[koniec mies]]=1,IF(cukier3[[#This Row],[ilosc pod koniec dnia]]&lt;5000,1,0),0)</f>
        <v>0</v>
      </c>
      <c r="J961">
        <f>IF(cukier3[[#This Row],[czy okupic]]=1,5000-cukier3[[#This Row],[ilosc pod koniec dnia]],0)</f>
        <v>0</v>
      </c>
      <c r="K961">
        <f>ROUNDUP(cukier3[[#This Row],[ile dokupic]],-3)</f>
        <v>0</v>
      </c>
      <c r="L961">
        <f>IF(cukier3[[#This Row],[zaokra]]&gt;=4000,1,0)</f>
        <v>0</v>
      </c>
    </row>
    <row r="962" spans="3:12" x14ac:dyDescent="0.25">
      <c r="C962">
        <f>MONTH(cukier3[[#This Row],[data]])</f>
        <v>6</v>
      </c>
      <c r="D962" s="1">
        <v>39992</v>
      </c>
      <c r="E962" s="2" t="s">
        <v>193</v>
      </c>
      <c r="F962">
        <v>7</v>
      </c>
      <c r="G962">
        <f>G961+K961-cukier3[[#This Row],[sprzedane kg cukru]]</f>
        <v>3687</v>
      </c>
      <c r="H962">
        <f t="shared" si="15"/>
        <v>0</v>
      </c>
      <c r="I962">
        <f>IF(cukier3[[#This Row],[koniec mies]]=1,IF(cukier3[[#This Row],[ilosc pod koniec dnia]]&lt;5000,1,0),0)</f>
        <v>0</v>
      </c>
      <c r="J962">
        <f>IF(cukier3[[#This Row],[czy okupic]]=1,5000-cukier3[[#This Row],[ilosc pod koniec dnia]],0)</f>
        <v>0</v>
      </c>
      <c r="K962">
        <f>ROUNDUP(cukier3[[#This Row],[ile dokupic]],-3)</f>
        <v>0</v>
      </c>
      <c r="L962">
        <f>IF(cukier3[[#This Row],[zaokra]]&gt;=4000,1,0)</f>
        <v>0</v>
      </c>
    </row>
    <row r="963" spans="3:12" x14ac:dyDescent="0.25">
      <c r="C963">
        <f>MONTH(cukier3[[#This Row],[data]])</f>
        <v>6</v>
      </c>
      <c r="D963" s="1">
        <v>39994</v>
      </c>
      <c r="E963" s="2" t="s">
        <v>194</v>
      </c>
      <c r="F963">
        <v>17</v>
      </c>
      <c r="G963">
        <f>G962+K962-cukier3[[#This Row],[sprzedane kg cukru]]</f>
        <v>3670</v>
      </c>
      <c r="H963">
        <f t="shared" si="15"/>
        <v>0</v>
      </c>
      <c r="I963">
        <f>IF(cukier3[[#This Row],[koniec mies]]=1,IF(cukier3[[#This Row],[ilosc pod koniec dnia]]&lt;5000,1,0),0)</f>
        <v>0</v>
      </c>
      <c r="J963">
        <f>IF(cukier3[[#This Row],[czy okupic]]=1,5000-cukier3[[#This Row],[ilosc pod koniec dnia]],0)</f>
        <v>0</v>
      </c>
      <c r="K963">
        <f>ROUNDUP(cukier3[[#This Row],[ile dokupic]],-3)</f>
        <v>0</v>
      </c>
      <c r="L963">
        <f>IF(cukier3[[#This Row],[zaokra]]&gt;=4000,1,0)</f>
        <v>0</v>
      </c>
    </row>
    <row r="964" spans="3:12" x14ac:dyDescent="0.25">
      <c r="C964">
        <f>MONTH(cukier3[[#This Row],[data]])</f>
        <v>6</v>
      </c>
      <c r="D964" s="1">
        <v>39994</v>
      </c>
      <c r="E964" s="2" t="s">
        <v>11</v>
      </c>
      <c r="F964">
        <v>479</v>
      </c>
      <c r="G964">
        <f>G963+K963-cukier3[[#This Row],[sprzedane kg cukru]]</f>
        <v>3191</v>
      </c>
      <c r="H964">
        <f t="shared" si="15"/>
        <v>0</v>
      </c>
      <c r="I964">
        <f>IF(cukier3[[#This Row],[koniec mies]]=1,IF(cukier3[[#This Row],[ilosc pod koniec dnia]]&lt;5000,1,0),0)</f>
        <v>0</v>
      </c>
      <c r="J964">
        <f>IF(cukier3[[#This Row],[czy okupic]]=1,5000-cukier3[[#This Row],[ilosc pod koniec dnia]],0)</f>
        <v>0</v>
      </c>
      <c r="K964">
        <f>ROUNDUP(cukier3[[#This Row],[ile dokupic]],-3)</f>
        <v>0</v>
      </c>
      <c r="L964">
        <f>IF(cukier3[[#This Row],[zaokra]]&gt;=4000,1,0)</f>
        <v>0</v>
      </c>
    </row>
    <row r="965" spans="3:12" x14ac:dyDescent="0.25">
      <c r="C965">
        <f>MONTH(cukier3[[#This Row],[data]])</f>
        <v>6</v>
      </c>
      <c r="D965" s="1">
        <v>39994</v>
      </c>
      <c r="E965" s="2" t="s">
        <v>195</v>
      </c>
      <c r="F965">
        <v>6</v>
      </c>
      <c r="G965">
        <f>G964+K964-cukier3[[#This Row],[sprzedane kg cukru]]</f>
        <v>3185</v>
      </c>
      <c r="H965">
        <f t="shared" si="15"/>
        <v>0</v>
      </c>
      <c r="I965">
        <f>IF(cukier3[[#This Row],[koniec mies]]=1,IF(cukier3[[#This Row],[ilosc pod koniec dnia]]&lt;5000,1,0),0)</f>
        <v>0</v>
      </c>
      <c r="J965">
        <f>IF(cukier3[[#This Row],[czy okupic]]=1,5000-cukier3[[#This Row],[ilosc pod koniec dnia]],0)</f>
        <v>0</v>
      </c>
      <c r="K965">
        <f>ROUNDUP(cukier3[[#This Row],[ile dokupic]],-3)</f>
        <v>0</v>
      </c>
      <c r="L965">
        <f>IF(cukier3[[#This Row],[zaokra]]&gt;=4000,1,0)</f>
        <v>0</v>
      </c>
    </row>
    <row r="966" spans="3:12" x14ac:dyDescent="0.25">
      <c r="C966">
        <f>MONTH(cukier3[[#This Row],[data]])</f>
        <v>6</v>
      </c>
      <c r="D966" s="1">
        <v>39994</v>
      </c>
      <c r="E966" s="2" t="s">
        <v>18</v>
      </c>
      <c r="F966">
        <v>10</v>
      </c>
      <c r="G966">
        <f>G965+K965-cukier3[[#This Row],[sprzedane kg cukru]]</f>
        <v>3175</v>
      </c>
      <c r="H966">
        <f t="shared" si="15"/>
        <v>1</v>
      </c>
      <c r="I966">
        <f>IF(cukier3[[#This Row],[koniec mies]]=1,IF(cukier3[[#This Row],[ilosc pod koniec dnia]]&lt;5000,1,0),0)</f>
        <v>1</v>
      </c>
      <c r="J966">
        <f>IF(cukier3[[#This Row],[czy okupic]]=1,5000-cukier3[[#This Row],[ilosc pod koniec dnia]],0)</f>
        <v>1825</v>
      </c>
      <c r="K966">
        <f>ROUNDUP(cukier3[[#This Row],[ile dokupic]],-3)</f>
        <v>2000</v>
      </c>
      <c r="L966">
        <f>IF(cukier3[[#This Row],[zaokra]]&gt;=4000,1,0)</f>
        <v>0</v>
      </c>
    </row>
    <row r="967" spans="3:12" x14ac:dyDescent="0.25">
      <c r="C967">
        <f>MONTH(cukier3[[#This Row],[data]])</f>
        <v>7</v>
      </c>
      <c r="D967" s="1">
        <v>39995</v>
      </c>
      <c r="E967" s="2" t="s">
        <v>31</v>
      </c>
      <c r="F967">
        <v>2</v>
      </c>
      <c r="G967">
        <f>G966+K966-cukier3[[#This Row],[sprzedane kg cukru]]</f>
        <v>5173</v>
      </c>
      <c r="H967">
        <f t="shared" si="15"/>
        <v>0</v>
      </c>
      <c r="I967">
        <f>IF(cukier3[[#This Row],[koniec mies]]=1,IF(cukier3[[#This Row],[ilosc pod koniec dnia]]&lt;5000,1,0),0)</f>
        <v>0</v>
      </c>
      <c r="J967">
        <f>IF(cukier3[[#This Row],[czy okupic]]=1,5000-cukier3[[#This Row],[ilosc pod koniec dnia]],0)</f>
        <v>0</v>
      </c>
      <c r="K967">
        <f>ROUNDUP(cukier3[[#This Row],[ile dokupic]],-3)</f>
        <v>0</v>
      </c>
      <c r="L967">
        <f>IF(cukier3[[#This Row],[zaokra]]&gt;=4000,1,0)</f>
        <v>0</v>
      </c>
    </row>
    <row r="968" spans="3:12" x14ac:dyDescent="0.25">
      <c r="C968">
        <f>MONTH(cukier3[[#This Row],[data]])</f>
        <v>7</v>
      </c>
      <c r="D968" s="1">
        <v>39997</v>
      </c>
      <c r="E968" s="2" t="s">
        <v>196</v>
      </c>
      <c r="F968">
        <v>13</v>
      </c>
      <c r="G968">
        <f>G967+K967-cukier3[[#This Row],[sprzedane kg cukru]]</f>
        <v>5160</v>
      </c>
      <c r="H968">
        <f t="shared" si="15"/>
        <v>0</v>
      </c>
      <c r="I968">
        <f>IF(cukier3[[#This Row],[koniec mies]]=1,IF(cukier3[[#This Row],[ilosc pod koniec dnia]]&lt;5000,1,0),0)</f>
        <v>0</v>
      </c>
      <c r="J968">
        <f>IF(cukier3[[#This Row],[czy okupic]]=1,5000-cukier3[[#This Row],[ilosc pod koniec dnia]],0)</f>
        <v>0</v>
      </c>
      <c r="K968">
        <f>ROUNDUP(cukier3[[#This Row],[ile dokupic]],-3)</f>
        <v>0</v>
      </c>
      <c r="L968">
        <f>IF(cukier3[[#This Row],[zaokra]]&gt;=4000,1,0)</f>
        <v>0</v>
      </c>
    </row>
    <row r="969" spans="3:12" x14ac:dyDescent="0.25">
      <c r="C969">
        <f>MONTH(cukier3[[#This Row],[data]])</f>
        <v>7</v>
      </c>
      <c r="D969" s="1">
        <v>40000</v>
      </c>
      <c r="E969" s="2" t="s">
        <v>185</v>
      </c>
      <c r="F969">
        <v>12</v>
      </c>
      <c r="G969">
        <f>G968+K968-cukier3[[#This Row],[sprzedane kg cukru]]</f>
        <v>5148</v>
      </c>
      <c r="H969">
        <f t="shared" si="15"/>
        <v>0</v>
      </c>
      <c r="I969">
        <f>IF(cukier3[[#This Row],[koniec mies]]=1,IF(cukier3[[#This Row],[ilosc pod koniec dnia]]&lt;5000,1,0),0)</f>
        <v>0</v>
      </c>
      <c r="J969">
        <f>IF(cukier3[[#This Row],[czy okupic]]=1,5000-cukier3[[#This Row],[ilosc pod koniec dnia]],0)</f>
        <v>0</v>
      </c>
      <c r="K969">
        <f>ROUNDUP(cukier3[[#This Row],[ile dokupic]],-3)</f>
        <v>0</v>
      </c>
      <c r="L969">
        <f>IF(cukier3[[#This Row],[zaokra]]&gt;=4000,1,0)</f>
        <v>0</v>
      </c>
    </row>
    <row r="970" spans="3:12" x14ac:dyDescent="0.25">
      <c r="C970">
        <f>MONTH(cukier3[[#This Row],[data]])</f>
        <v>7</v>
      </c>
      <c r="D970" s="1">
        <v>40000</v>
      </c>
      <c r="E970" s="2" t="s">
        <v>7</v>
      </c>
      <c r="F970">
        <v>191</v>
      </c>
      <c r="G970">
        <f>G969+K969-cukier3[[#This Row],[sprzedane kg cukru]]</f>
        <v>4957</v>
      </c>
      <c r="H970">
        <f t="shared" si="15"/>
        <v>0</v>
      </c>
      <c r="I970">
        <f>IF(cukier3[[#This Row],[koniec mies]]=1,IF(cukier3[[#This Row],[ilosc pod koniec dnia]]&lt;5000,1,0),0)</f>
        <v>0</v>
      </c>
      <c r="J970">
        <f>IF(cukier3[[#This Row],[czy okupic]]=1,5000-cukier3[[#This Row],[ilosc pod koniec dnia]],0)</f>
        <v>0</v>
      </c>
      <c r="K970">
        <f>ROUNDUP(cukier3[[#This Row],[ile dokupic]],-3)</f>
        <v>0</v>
      </c>
      <c r="L970">
        <f>IF(cukier3[[#This Row],[zaokra]]&gt;=4000,1,0)</f>
        <v>0</v>
      </c>
    </row>
    <row r="971" spans="3:12" x14ac:dyDescent="0.25">
      <c r="C971">
        <f>MONTH(cukier3[[#This Row],[data]])</f>
        <v>7</v>
      </c>
      <c r="D971" s="1">
        <v>40000</v>
      </c>
      <c r="E971" s="2" t="s">
        <v>12</v>
      </c>
      <c r="F971">
        <v>123</v>
      </c>
      <c r="G971">
        <f>G970+K970-cukier3[[#This Row],[sprzedane kg cukru]]</f>
        <v>4834</v>
      </c>
      <c r="H971">
        <f t="shared" si="15"/>
        <v>0</v>
      </c>
      <c r="I971">
        <f>IF(cukier3[[#This Row],[koniec mies]]=1,IF(cukier3[[#This Row],[ilosc pod koniec dnia]]&lt;5000,1,0),0)</f>
        <v>0</v>
      </c>
      <c r="J971">
        <f>IF(cukier3[[#This Row],[czy okupic]]=1,5000-cukier3[[#This Row],[ilosc pod koniec dnia]],0)</f>
        <v>0</v>
      </c>
      <c r="K971">
        <f>ROUNDUP(cukier3[[#This Row],[ile dokupic]],-3)</f>
        <v>0</v>
      </c>
      <c r="L971">
        <f>IF(cukier3[[#This Row],[zaokra]]&gt;=4000,1,0)</f>
        <v>0</v>
      </c>
    </row>
    <row r="972" spans="3:12" x14ac:dyDescent="0.25">
      <c r="C972">
        <f>MONTH(cukier3[[#This Row],[data]])</f>
        <v>7</v>
      </c>
      <c r="D972" s="1">
        <v>40001</v>
      </c>
      <c r="E972" s="2" t="s">
        <v>20</v>
      </c>
      <c r="F972">
        <v>66</v>
      </c>
      <c r="G972">
        <f>G971+K971-cukier3[[#This Row],[sprzedane kg cukru]]</f>
        <v>4768</v>
      </c>
      <c r="H972">
        <f t="shared" si="15"/>
        <v>0</v>
      </c>
      <c r="I972">
        <f>IF(cukier3[[#This Row],[koniec mies]]=1,IF(cukier3[[#This Row],[ilosc pod koniec dnia]]&lt;5000,1,0),0)</f>
        <v>0</v>
      </c>
      <c r="J972">
        <f>IF(cukier3[[#This Row],[czy okupic]]=1,5000-cukier3[[#This Row],[ilosc pod koniec dnia]],0)</f>
        <v>0</v>
      </c>
      <c r="K972">
        <f>ROUNDUP(cukier3[[#This Row],[ile dokupic]],-3)</f>
        <v>0</v>
      </c>
      <c r="L972">
        <f>IF(cukier3[[#This Row],[zaokra]]&gt;=4000,1,0)</f>
        <v>0</v>
      </c>
    </row>
    <row r="973" spans="3:12" x14ac:dyDescent="0.25">
      <c r="C973">
        <f>MONTH(cukier3[[#This Row],[data]])</f>
        <v>7</v>
      </c>
      <c r="D973" s="1">
        <v>40002</v>
      </c>
      <c r="E973" s="2" t="s">
        <v>63</v>
      </c>
      <c r="F973">
        <v>132</v>
      </c>
      <c r="G973">
        <f>G972+K972-cukier3[[#This Row],[sprzedane kg cukru]]</f>
        <v>4636</v>
      </c>
      <c r="H973">
        <f t="shared" si="15"/>
        <v>0</v>
      </c>
      <c r="I973">
        <f>IF(cukier3[[#This Row],[koniec mies]]=1,IF(cukier3[[#This Row],[ilosc pod koniec dnia]]&lt;5000,1,0),0)</f>
        <v>0</v>
      </c>
      <c r="J973">
        <f>IF(cukier3[[#This Row],[czy okupic]]=1,5000-cukier3[[#This Row],[ilosc pod koniec dnia]],0)</f>
        <v>0</v>
      </c>
      <c r="K973">
        <f>ROUNDUP(cukier3[[#This Row],[ile dokupic]],-3)</f>
        <v>0</v>
      </c>
      <c r="L973">
        <f>IF(cukier3[[#This Row],[zaokra]]&gt;=4000,1,0)</f>
        <v>0</v>
      </c>
    </row>
    <row r="974" spans="3:12" x14ac:dyDescent="0.25">
      <c r="C974">
        <f>MONTH(cukier3[[#This Row],[data]])</f>
        <v>7</v>
      </c>
      <c r="D974" s="1">
        <v>40006</v>
      </c>
      <c r="E974" s="2" t="s">
        <v>197</v>
      </c>
      <c r="F974">
        <v>9</v>
      </c>
      <c r="G974">
        <f>G973+K973-cukier3[[#This Row],[sprzedane kg cukru]]</f>
        <v>4627</v>
      </c>
      <c r="H974">
        <f t="shared" si="15"/>
        <v>0</v>
      </c>
      <c r="I974">
        <f>IF(cukier3[[#This Row],[koniec mies]]=1,IF(cukier3[[#This Row],[ilosc pod koniec dnia]]&lt;5000,1,0),0)</f>
        <v>0</v>
      </c>
      <c r="J974">
        <f>IF(cukier3[[#This Row],[czy okupic]]=1,5000-cukier3[[#This Row],[ilosc pod koniec dnia]],0)</f>
        <v>0</v>
      </c>
      <c r="K974">
        <f>ROUNDUP(cukier3[[#This Row],[ile dokupic]],-3)</f>
        <v>0</v>
      </c>
      <c r="L974">
        <f>IF(cukier3[[#This Row],[zaokra]]&gt;=4000,1,0)</f>
        <v>0</v>
      </c>
    </row>
    <row r="975" spans="3:12" x14ac:dyDescent="0.25">
      <c r="C975">
        <f>MONTH(cukier3[[#This Row],[data]])</f>
        <v>7</v>
      </c>
      <c r="D975" s="1">
        <v>40006</v>
      </c>
      <c r="E975" s="2" t="s">
        <v>80</v>
      </c>
      <c r="F975">
        <v>111</v>
      </c>
      <c r="G975">
        <f>G974+K974-cukier3[[#This Row],[sprzedane kg cukru]]</f>
        <v>4516</v>
      </c>
      <c r="H975">
        <f t="shared" si="15"/>
        <v>0</v>
      </c>
      <c r="I975">
        <f>IF(cukier3[[#This Row],[koniec mies]]=1,IF(cukier3[[#This Row],[ilosc pod koniec dnia]]&lt;5000,1,0),0)</f>
        <v>0</v>
      </c>
      <c r="J975">
        <f>IF(cukier3[[#This Row],[czy okupic]]=1,5000-cukier3[[#This Row],[ilosc pod koniec dnia]],0)</f>
        <v>0</v>
      </c>
      <c r="K975">
        <f>ROUNDUP(cukier3[[#This Row],[ile dokupic]],-3)</f>
        <v>0</v>
      </c>
      <c r="L975">
        <f>IF(cukier3[[#This Row],[zaokra]]&gt;=4000,1,0)</f>
        <v>0</v>
      </c>
    </row>
    <row r="976" spans="3:12" x14ac:dyDescent="0.25">
      <c r="C976">
        <f>MONTH(cukier3[[#This Row],[data]])</f>
        <v>7</v>
      </c>
      <c r="D976" s="1">
        <v>40007</v>
      </c>
      <c r="E976" s="2" t="s">
        <v>21</v>
      </c>
      <c r="F976">
        <v>163</v>
      </c>
      <c r="G976">
        <f>G975+K975-cukier3[[#This Row],[sprzedane kg cukru]]</f>
        <v>4353</v>
      </c>
      <c r="H976">
        <f t="shared" si="15"/>
        <v>0</v>
      </c>
      <c r="I976">
        <f>IF(cukier3[[#This Row],[koniec mies]]=1,IF(cukier3[[#This Row],[ilosc pod koniec dnia]]&lt;5000,1,0),0)</f>
        <v>0</v>
      </c>
      <c r="J976">
        <f>IF(cukier3[[#This Row],[czy okupic]]=1,5000-cukier3[[#This Row],[ilosc pod koniec dnia]],0)</f>
        <v>0</v>
      </c>
      <c r="K976">
        <f>ROUNDUP(cukier3[[#This Row],[ile dokupic]],-3)</f>
        <v>0</v>
      </c>
      <c r="L976">
        <f>IF(cukier3[[#This Row],[zaokra]]&gt;=4000,1,0)</f>
        <v>0</v>
      </c>
    </row>
    <row r="977" spans="3:12" x14ac:dyDescent="0.25">
      <c r="C977">
        <f>MONTH(cukier3[[#This Row],[data]])</f>
        <v>7</v>
      </c>
      <c r="D977" s="1">
        <v>40007</v>
      </c>
      <c r="E977" s="2" t="s">
        <v>157</v>
      </c>
      <c r="F977">
        <v>4</v>
      </c>
      <c r="G977">
        <f>G976+K976-cukier3[[#This Row],[sprzedane kg cukru]]</f>
        <v>4349</v>
      </c>
      <c r="H977">
        <f t="shared" si="15"/>
        <v>0</v>
      </c>
      <c r="I977">
        <f>IF(cukier3[[#This Row],[koniec mies]]=1,IF(cukier3[[#This Row],[ilosc pod koniec dnia]]&lt;5000,1,0),0)</f>
        <v>0</v>
      </c>
      <c r="J977">
        <f>IF(cukier3[[#This Row],[czy okupic]]=1,5000-cukier3[[#This Row],[ilosc pod koniec dnia]],0)</f>
        <v>0</v>
      </c>
      <c r="K977">
        <f>ROUNDUP(cukier3[[#This Row],[ile dokupic]],-3)</f>
        <v>0</v>
      </c>
      <c r="L977">
        <f>IF(cukier3[[#This Row],[zaokra]]&gt;=4000,1,0)</f>
        <v>0</v>
      </c>
    </row>
    <row r="978" spans="3:12" x14ac:dyDescent="0.25">
      <c r="C978">
        <f>MONTH(cukier3[[#This Row],[data]])</f>
        <v>7</v>
      </c>
      <c r="D978" s="1">
        <v>40009</v>
      </c>
      <c r="E978" s="2" t="s">
        <v>147</v>
      </c>
      <c r="F978">
        <v>10</v>
      </c>
      <c r="G978">
        <f>G977+K977-cukier3[[#This Row],[sprzedane kg cukru]]</f>
        <v>4339</v>
      </c>
      <c r="H978">
        <f t="shared" si="15"/>
        <v>0</v>
      </c>
      <c r="I978">
        <f>IF(cukier3[[#This Row],[koniec mies]]=1,IF(cukier3[[#This Row],[ilosc pod koniec dnia]]&lt;5000,1,0),0)</f>
        <v>0</v>
      </c>
      <c r="J978">
        <f>IF(cukier3[[#This Row],[czy okupic]]=1,5000-cukier3[[#This Row],[ilosc pod koniec dnia]],0)</f>
        <v>0</v>
      </c>
      <c r="K978">
        <f>ROUNDUP(cukier3[[#This Row],[ile dokupic]],-3)</f>
        <v>0</v>
      </c>
      <c r="L978">
        <f>IF(cukier3[[#This Row],[zaokra]]&gt;=4000,1,0)</f>
        <v>0</v>
      </c>
    </row>
    <row r="979" spans="3:12" x14ac:dyDescent="0.25">
      <c r="C979">
        <f>MONTH(cukier3[[#This Row],[data]])</f>
        <v>7</v>
      </c>
      <c r="D979" s="1">
        <v>40010</v>
      </c>
      <c r="E979" s="2" t="s">
        <v>11</v>
      </c>
      <c r="F979">
        <v>457</v>
      </c>
      <c r="G979">
        <f>G978+K978-cukier3[[#This Row],[sprzedane kg cukru]]</f>
        <v>3882</v>
      </c>
      <c r="H979">
        <f t="shared" si="15"/>
        <v>0</v>
      </c>
      <c r="I979">
        <f>IF(cukier3[[#This Row],[koniec mies]]=1,IF(cukier3[[#This Row],[ilosc pod koniec dnia]]&lt;5000,1,0),0)</f>
        <v>0</v>
      </c>
      <c r="J979">
        <f>IF(cukier3[[#This Row],[czy okupic]]=1,5000-cukier3[[#This Row],[ilosc pod koniec dnia]],0)</f>
        <v>0</v>
      </c>
      <c r="K979">
        <f>ROUNDUP(cukier3[[#This Row],[ile dokupic]],-3)</f>
        <v>0</v>
      </c>
      <c r="L979">
        <f>IF(cukier3[[#This Row],[zaokra]]&gt;=4000,1,0)</f>
        <v>0</v>
      </c>
    </row>
    <row r="980" spans="3:12" x14ac:dyDescent="0.25">
      <c r="C980">
        <f>MONTH(cukier3[[#This Row],[data]])</f>
        <v>7</v>
      </c>
      <c r="D980" s="1">
        <v>40012</v>
      </c>
      <c r="E980" s="2" t="s">
        <v>52</v>
      </c>
      <c r="F980">
        <v>260</v>
      </c>
      <c r="G980">
        <f>G979+K979-cukier3[[#This Row],[sprzedane kg cukru]]</f>
        <v>3622</v>
      </c>
      <c r="H980">
        <f t="shared" si="15"/>
        <v>0</v>
      </c>
      <c r="I980">
        <f>IF(cukier3[[#This Row],[koniec mies]]=1,IF(cukier3[[#This Row],[ilosc pod koniec dnia]]&lt;5000,1,0),0)</f>
        <v>0</v>
      </c>
      <c r="J980">
        <f>IF(cukier3[[#This Row],[czy okupic]]=1,5000-cukier3[[#This Row],[ilosc pod koniec dnia]],0)</f>
        <v>0</v>
      </c>
      <c r="K980">
        <f>ROUNDUP(cukier3[[#This Row],[ile dokupic]],-3)</f>
        <v>0</v>
      </c>
      <c r="L980">
        <f>IF(cukier3[[#This Row],[zaokra]]&gt;=4000,1,0)</f>
        <v>0</v>
      </c>
    </row>
    <row r="981" spans="3:12" x14ac:dyDescent="0.25">
      <c r="C981">
        <f>MONTH(cukier3[[#This Row],[data]])</f>
        <v>7</v>
      </c>
      <c r="D981" s="1">
        <v>40013</v>
      </c>
      <c r="E981" s="2" t="s">
        <v>122</v>
      </c>
      <c r="F981">
        <v>181</v>
      </c>
      <c r="G981">
        <f>G980+K980-cukier3[[#This Row],[sprzedane kg cukru]]</f>
        <v>3441</v>
      </c>
      <c r="H981">
        <f t="shared" si="15"/>
        <v>0</v>
      </c>
      <c r="I981">
        <f>IF(cukier3[[#This Row],[koniec mies]]=1,IF(cukier3[[#This Row],[ilosc pod koniec dnia]]&lt;5000,1,0),0)</f>
        <v>0</v>
      </c>
      <c r="J981">
        <f>IF(cukier3[[#This Row],[czy okupic]]=1,5000-cukier3[[#This Row],[ilosc pod koniec dnia]],0)</f>
        <v>0</v>
      </c>
      <c r="K981">
        <f>ROUNDUP(cukier3[[#This Row],[ile dokupic]],-3)</f>
        <v>0</v>
      </c>
      <c r="L981">
        <f>IF(cukier3[[#This Row],[zaokra]]&gt;=4000,1,0)</f>
        <v>0</v>
      </c>
    </row>
    <row r="982" spans="3:12" x14ac:dyDescent="0.25">
      <c r="C982">
        <f>MONTH(cukier3[[#This Row],[data]])</f>
        <v>7</v>
      </c>
      <c r="D982" s="1">
        <v>40014</v>
      </c>
      <c r="E982" s="2" t="s">
        <v>52</v>
      </c>
      <c r="F982">
        <v>144</v>
      </c>
      <c r="G982">
        <f>G981+K981-cukier3[[#This Row],[sprzedane kg cukru]]</f>
        <v>3297</v>
      </c>
      <c r="H982">
        <f t="shared" ref="H982:H1045" si="16">IF(C982&lt;&gt;C983,1,0)</f>
        <v>0</v>
      </c>
      <c r="I982">
        <f>IF(cukier3[[#This Row],[koniec mies]]=1,IF(cukier3[[#This Row],[ilosc pod koniec dnia]]&lt;5000,1,0),0)</f>
        <v>0</v>
      </c>
      <c r="J982">
        <f>IF(cukier3[[#This Row],[czy okupic]]=1,5000-cukier3[[#This Row],[ilosc pod koniec dnia]],0)</f>
        <v>0</v>
      </c>
      <c r="K982">
        <f>ROUNDUP(cukier3[[#This Row],[ile dokupic]],-3)</f>
        <v>0</v>
      </c>
      <c r="L982">
        <f>IF(cukier3[[#This Row],[zaokra]]&gt;=4000,1,0)</f>
        <v>0</v>
      </c>
    </row>
    <row r="983" spans="3:12" x14ac:dyDescent="0.25">
      <c r="C983">
        <f>MONTH(cukier3[[#This Row],[data]])</f>
        <v>7</v>
      </c>
      <c r="D983" s="1">
        <v>40015</v>
      </c>
      <c r="E983" s="2" t="s">
        <v>24</v>
      </c>
      <c r="F983">
        <v>246</v>
      </c>
      <c r="G983">
        <f>G982+K982-cukier3[[#This Row],[sprzedane kg cukru]]</f>
        <v>3051</v>
      </c>
      <c r="H983">
        <f t="shared" si="16"/>
        <v>0</v>
      </c>
      <c r="I983">
        <f>IF(cukier3[[#This Row],[koniec mies]]=1,IF(cukier3[[#This Row],[ilosc pod koniec dnia]]&lt;5000,1,0),0)</f>
        <v>0</v>
      </c>
      <c r="J983">
        <f>IF(cukier3[[#This Row],[czy okupic]]=1,5000-cukier3[[#This Row],[ilosc pod koniec dnia]],0)</f>
        <v>0</v>
      </c>
      <c r="K983">
        <f>ROUNDUP(cukier3[[#This Row],[ile dokupic]],-3)</f>
        <v>0</v>
      </c>
      <c r="L983">
        <f>IF(cukier3[[#This Row],[zaokra]]&gt;=4000,1,0)</f>
        <v>0</v>
      </c>
    </row>
    <row r="984" spans="3:12" x14ac:dyDescent="0.25">
      <c r="C984">
        <f>MONTH(cukier3[[#This Row],[data]])</f>
        <v>7</v>
      </c>
      <c r="D984" s="1">
        <v>40017</v>
      </c>
      <c r="E984" s="2" t="s">
        <v>198</v>
      </c>
      <c r="F984">
        <v>10</v>
      </c>
      <c r="G984">
        <f>G983+K983-cukier3[[#This Row],[sprzedane kg cukru]]</f>
        <v>3041</v>
      </c>
      <c r="H984">
        <f t="shared" si="16"/>
        <v>0</v>
      </c>
      <c r="I984">
        <f>IF(cukier3[[#This Row],[koniec mies]]=1,IF(cukier3[[#This Row],[ilosc pod koniec dnia]]&lt;5000,1,0),0)</f>
        <v>0</v>
      </c>
      <c r="J984">
        <f>IF(cukier3[[#This Row],[czy okupic]]=1,5000-cukier3[[#This Row],[ilosc pod koniec dnia]],0)</f>
        <v>0</v>
      </c>
      <c r="K984">
        <f>ROUNDUP(cukier3[[#This Row],[ile dokupic]],-3)</f>
        <v>0</v>
      </c>
      <c r="L984">
        <f>IF(cukier3[[#This Row],[zaokra]]&gt;=4000,1,0)</f>
        <v>0</v>
      </c>
    </row>
    <row r="985" spans="3:12" x14ac:dyDescent="0.25">
      <c r="C985">
        <f>MONTH(cukier3[[#This Row],[data]])</f>
        <v>7</v>
      </c>
      <c r="D985" s="1">
        <v>40019</v>
      </c>
      <c r="E985" s="2" t="s">
        <v>28</v>
      </c>
      <c r="F985">
        <v>148</v>
      </c>
      <c r="G985">
        <f>G984+K984-cukier3[[#This Row],[sprzedane kg cukru]]</f>
        <v>2893</v>
      </c>
      <c r="H985">
        <f t="shared" si="16"/>
        <v>0</v>
      </c>
      <c r="I985">
        <f>IF(cukier3[[#This Row],[koniec mies]]=1,IF(cukier3[[#This Row],[ilosc pod koniec dnia]]&lt;5000,1,0),0)</f>
        <v>0</v>
      </c>
      <c r="J985">
        <f>IF(cukier3[[#This Row],[czy okupic]]=1,5000-cukier3[[#This Row],[ilosc pod koniec dnia]],0)</f>
        <v>0</v>
      </c>
      <c r="K985">
        <f>ROUNDUP(cukier3[[#This Row],[ile dokupic]],-3)</f>
        <v>0</v>
      </c>
      <c r="L985">
        <f>IF(cukier3[[#This Row],[zaokra]]&gt;=4000,1,0)</f>
        <v>0</v>
      </c>
    </row>
    <row r="986" spans="3:12" x14ac:dyDescent="0.25">
      <c r="C986">
        <f>MONTH(cukier3[[#This Row],[data]])</f>
        <v>7</v>
      </c>
      <c r="D986" s="1">
        <v>40021</v>
      </c>
      <c r="E986" s="2" t="s">
        <v>37</v>
      </c>
      <c r="F986">
        <v>24</v>
      </c>
      <c r="G986">
        <f>G985+K985-cukier3[[#This Row],[sprzedane kg cukru]]</f>
        <v>2869</v>
      </c>
      <c r="H986">
        <f t="shared" si="16"/>
        <v>0</v>
      </c>
      <c r="I986">
        <f>IF(cukier3[[#This Row],[koniec mies]]=1,IF(cukier3[[#This Row],[ilosc pod koniec dnia]]&lt;5000,1,0),0)</f>
        <v>0</v>
      </c>
      <c r="J986">
        <f>IF(cukier3[[#This Row],[czy okupic]]=1,5000-cukier3[[#This Row],[ilosc pod koniec dnia]],0)</f>
        <v>0</v>
      </c>
      <c r="K986">
        <f>ROUNDUP(cukier3[[#This Row],[ile dokupic]],-3)</f>
        <v>0</v>
      </c>
      <c r="L986">
        <f>IF(cukier3[[#This Row],[zaokra]]&gt;=4000,1,0)</f>
        <v>0</v>
      </c>
    </row>
    <row r="987" spans="3:12" x14ac:dyDescent="0.25">
      <c r="C987">
        <f>MONTH(cukier3[[#This Row],[data]])</f>
        <v>7</v>
      </c>
      <c r="D987" s="1">
        <v>40024</v>
      </c>
      <c r="E987" s="2" t="s">
        <v>27</v>
      </c>
      <c r="F987">
        <v>66</v>
      </c>
      <c r="G987">
        <f>G986+K986-cukier3[[#This Row],[sprzedane kg cukru]]</f>
        <v>2803</v>
      </c>
      <c r="H987">
        <f t="shared" si="16"/>
        <v>1</v>
      </c>
      <c r="I987">
        <f>IF(cukier3[[#This Row],[koniec mies]]=1,IF(cukier3[[#This Row],[ilosc pod koniec dnia]]&lt;5000,1,0),0)</f>
        <v>1</v>
      </c>
      <c r="J987">
        <f>IF(cukier3[[#This Row],[czy okupic]]=1,5000-cukier3[[#This Row],[ilosc pod koniec dnia]],0)</f>
        <v>2197</v>
      </c>
      <c r="K987">
        <f>ROUNDUP(cukier3[[#This Row],[ile dokupic]],-3)</f>
        <v>3000</v>
      </c>
      <c r="L987">
        <f>IF(cukier3[[#This Row],[zaokra]]&gt;=4000,1,0)</f>
        <v>0</v>
      </c>
    </row>
    <row r="988" spans="3:12" x14ac:dyDescent="0.25">
      <c r="C988">
        <f>MONTH(cukier3[[#This Row],[data]])</f>
        <v>8</v>
      </c>
      <c r="D988" s="1">
        <v>40027</v>
      </c>
      <c r="E988" s="2" t="s">
        <v>47</v>
      </c>
      <c r="F988">
        <v>333</v>
      </c>
      <c r="G988">
        <f>G987+K987-cukier3[[#This Row],[sprzedane kg cukru]]</f>
        <v>5470</v>
      </c>
      <c r="H988">
        <f t="shared" si="16"/>
        <v>0</v>
      </c>
      <c r="I988">
        <f>IF(cukier3[[#This Row],[koniec mies]]=1,IF(cukier3[[#This Row],[ilosc pod koniec dnia]]&lt;5000,1,0),0)</f>
        <v>0</v>
      </c>
      <c r="J988">
        <f>IF(cukier3[[#This Row],[czy okupic]]=1,5000-cukier3[[#This Row],[ilosc pod koniec dnia]],0)</f>
        <v>0</v>
      </c>
      <c r="K988">
        <f>ROUNDUP(cukier3[[#This Row],[ile dokupic]],-3)</f>
        <v>0</v>
      </c>
      <c r="L988">
        <f>IF(cukier3[[#This Row],[zaokra]]&gt;=4000,1,0)</f>
        <v>0</v>
      </c>
    </row>
    <row r="989" spans="3:12" x14ac:dyDescent="0.25">
      <c r="C989">
        <f>MONTH(cukier3[[#This Row],[data]])</f>
        <v>8</v>
      </c>
      <c r="D989" s="1">
        <v>40027</v>
      </c>
      <c r="E989" s="2" t="s">
        <v>39</v>
      </c>
      <c r="F989">
        <v>194</v>
      </c>
      <c r="G989">
        <f>G988+K988-cukier3[[#This Row],[sprzedane kg cukru]]</f>
        <v>5276</v>
      </c>
      <c r="H989">
        <f t="shared" si="16"/>
        <v>0</v>
      </c>
      <c r="I989">
        <f>IF(cukier3[[#This Row],[koniec mies]]=1,IF(cukier3[[#This Row],[ilosc pod koniec dnia]]&lt;5000,1,0),0)</f>
        <v>0</v>
      </c>
      <c r="J989">
        <f>IF(cukier3[[#This Row],[czy okupic]]=1,5000-cukier3[[#This Row],[ilosc pod koniec dnia]],0)</f>
        <v>0</v>
      </c>
      <c r="K989">
        <f>ROUNDUP(cukier3[[#This Row],[ile dokupic]],-3)</f>
        <v>0</v>
      </c>
      <c r="L989">
        <f>IF(cukier3[[#This Row],[zaokra]]&gt;=4000,1,0)</f>
        <v>0</v>
      </c>
    </row>
    <row r="990" spans="3:12" x14ac:dyDescent="0.25">
      <c r="C990">
        <f>MONTH(cukier3[[#This Row],[data]])</f>
        <v>8</v>
      </c>
      <c r="D990" s="1">
        <v>40031</v>
      </c>
      <c r="E990" s="2" t="s">
        <v>20</v>
      </c>
      <c r="F990">
        <v>154</v>
      </c>
      <c r="G990">
        <f>G989+K989-cukier3[[#This Row],[sprzedane kg cukru]]</f>
        <v>5122</v>
      </c>
      <c r="H990">
        <f t="shared" si="16"/>
        <v>0</v>
      </c>
      <c r="I990">
        <f>IF(cukier3[[#This Row],[koniec mies]]=1,IF(cukier3[[#This Row],[ilosc pod koniec dnia]]&lt;5000,1,0),0)</f>
        <v>0</v>
      </c>
      <c r="J990">
        <f>IF(cukier3[[#This Row],[czy okupic]]=1,5000-cukier3[[#This Row],[ilosc pod koniec dnia]],0)</f>
        <v>0</v>
      </c>
      <c r="K990">
        <f>ROUNDUP(cukier3[[#This Row],[ile dokupic]],-3)</f>
        <v>0</v>
      </c>
      <c r="L990">
        <f>IF(cukier3[[#This Row],[zaokra]]&gt;=4000,1,0)</f>
        <v>0</v>
      </c>
    </row>
    <row r="991" spans="3:12" x14ac:dyDescent="0.25">
      <c r="C991">
        <f>MONTH(cukier3[[#This Row],[data]])</f>
        <v>8</v>
      </c>
      <c r="D991" s="1">
        <v>40031</v>
      </c>
      <c r="E991" s="2" t="s">
        <v>57</v>
      </c>
      <c r="F991">
        <v>100</v>
      </c>
      <c r="G991">
        <f>G990+K990-cukier3[[#This Row],[sprzedane kg cukru]]</f>
        <v>5022</v>
      </c>
      <c r="H991">
        <f t="shared" si="16"/>
        <v>0</v>
      </c>
      <c r="I991">
        <f>IF(cukier3[[#This Row],[koniec mies]]=1,IF(cukier3[[#This Row],[ilosc pod koniec dnia]]&lt;5000,1,0),0)</f>
        <v>0</v>
      </c>
      <c r="J991">
        <f>IF(cukier3[[#This Row],[czy okupic]]=1,5000-cukier3[[#This Row],[ilosc pod koniec dnia]],0)</f>
        <v>0</v>
      </c>
      <c r="K991">
        <f>ROUNDUP(cukier3[[#This Row],[ile dokupic]],-3)</f>
        <v>0</v>
      </c>
      <c r="L991">
        <f>IF(cukier3[[#This Row],[zaokra]]&gt;=4000,1,0)</f>
        <v>0</v>
      </c>
    </row>
    <row r="992" spans="3:12" x14ac:dyDescent="0.25">
      <c r="C992">
        <f>MONTH(cukier3[[#This Row],[data]])</f>
        <v>8</v>
      </c>
      <c r="D992" s="1">
        <v>40031</v>
      </c>
      <c r="E992" s="2" t="s">
        <v>3</v>
      </c>
      <c r="F992">
        <v>18</v>
      </c>
      <c r="G992">
        <f>G991+K991-cukier3[[#This Row],[sprzedane kg cukru]]</f>
        <v>5004</v>
      </c>
      <c r="H992">
        <f t="shared" si="16"/>
        <v>0</v>
      </c>
      <c r="I992">
        <f>IF(cukier3[[#This Row],[koniec mies]]=1,IF(cukier3[[#This Row],[ilosc pod koniec dnia]]&lt;5000,1,0),0)</f>
        <v>0</v>
      </c>
      <c r="J992">
        <f>IF(cukier3[[#This Row],[czy okupic]]=1,5000-cukier3[[#This Row],[ilosc pod koniec dnia]],0)</f>
        <v>0</v>
      </c>
      <c r="K992">
        <f>ROUNDUP(cukier3[[#This Row],[ile dokupic]],-3)</f>
        <v>0</v>
      </c>
      <c r="L992">
        <f>IF(cukier3[[#This Row],[zaokra]]&gt;=4000,1,0)</f>
        <v>0</v>
      </c>
    </row>
    <row r="993" spans="3:12" x14ac:dyDescent="0.25">
      <c r="C993">
        <f>MONTH(cukier3[[#This Row],[data]])</f>
        <v>8</v>
      </c>
      <c r="D993" s="1">
        <v>40031</v>
      </c>
      <c r="E993" s="2" t="s">
        <v>172</v>
      </c>
      <c r="F993">
        <v>20</v>
      </c>
      <c r="G993">
        <f>G992+K992-cukier3[[#This Row],[sprzedane kg cukru]]</f>
        <v>4984</v>
      </c>
      <c r="H993">
        <f t="shared" si="16"/>
        <v>0</v>
      </c>
      <c r="I993">
        <f>IF(cukier3[[#This Row],[koniec mies]]=1,IF(cukier3[[#This Row],[ilosc pod koniec dnia]]&lt;5000,1,0),0)</f>
        <v>0</v>
      </c>
      <c r="J993">
        <f>IF(cukier3[[#This Row],[czy okupic]]=1,5000-cukier3[[#This Row],[ilosc pod koniec dnia]],0)</f>
        <v>0</v>
      </c>
      <c r="K993">
        <f>ROUNDUP(cukier3[[#This Row],[ile dokupic]],-3)</f>
        <v>0</v>
      </c>
      <c r="L993">
        <f>IF(cukier3[[#This Row],[zaokra]]&gt;=4000,1,0)</f>
        <v>0</v>
      </c>
    </row>
    <row r="994" spans="3:12" x14ac:dyDescent="0.25">
      <c r="C994">
        <f>MONTH(cukier3[[#This Row],[data]])</f>
        <v>8</v>
      </c>
      <c r="D994" s="1">
        <v>40033</v>
      </c>
      <c r="E994" s="2" t="s">
        <v>57</v>
      </c>
      <c r="F994">
        <v>200</v>
      </c>
      <c r="G994">
        <f>G993+K993-cukier3[[#This Row],[sprzedane kg cukru]]</f>
        <v>4784</v>
      </c>
      <c r="H994">
        <f t="shared" si="16"/>
        <v>0</v>
      </c>
      <c r="I994">
        <f>IF(cukier3[[#This Row],[koniec mies]]=1,IF(cukier3[[#This Row],[ilosc pod koniec dnia]]&lt;5000,1,0),0)</f>
        <v>0</v>
      </c>
      <c r="J994">
        <f>IF(cukier3[[#This Row],[czy okupic]]=1,5000-cukier3[[#This Row],[ilosc pod koniec dnia]],0)</f>
        <v>0</v>
      </c>
      <c r="K994">
        <f>ROUNDUP(cukier3[[#This Row],[ile dokupic]],-3)</f>
        <v>0</v>
      </c>
      <c r="L994">
        <f>IF(cukier3[[#This Row],[zaokra]]&gt;=4000,1,0)</f>
        <v>0</v>
      </c>
    </row>
    <row r="995" spans="3:12" x14ac:dyDescent="0.25">
      <c r="C995">
        <f>MONTH(cukier3[[#This Row],[data]])</f>
        <v>8</v>
      </c>
      <c r="D995" s="1">
        <v>40034</v>
      </c>
      <c r="E995" s="2" t="s">
        <v>20</v>
      </c>
      <c r="F995">
        <v>48</v>
      </c>
      <c r="G995">
        <f>G994+K994-cukier3[[#This Row],[sprzedane kg cukru]]</f>
        <v>4736</v>
      </c>
      <c r="H995">
        <f t="shared" si="16"/>
        <v>0</v>
      </c>
      <c r="I995">
        <f>IF(cukier3[[#This Row],[koniec mies]]=1,IF(cukier3[[#This Row],[ilosc pod koniec dnia]]&lt;5000,1,0),0)</f>
        <v>0</v>
      </c>
      <c r="J995">
        <f>IF(cukier3[[#This Row],[czy okupic]]=1,5000-cukier3[[#This Row],[ilosc pod koniec dnia]],0)</f>
        <v>0</v>
      </c>
      <c r="K995">
        <f>ROUNDUP(cukier3[[#This Row],[ile dokupic]],-3)</f>
        <v>0</v>
      </c>
      <c r="L995">
        <f>IF(cukier3[[#This Row],[zaokra]]&gt;=4000,1,0)</f>
        <v>0</v>
      </c>
    </row>
    <row r="996" spans="3:12" x14ac:dyDescent="0.25">
      <c r="C996">
        <f>MONTH(cukier3[[#This Row],[data]])</f>
        <v>8</v>
      </c>
      <c r="D996" s="1">
        <v>40034</v>
      </c>
      <c r="E996" s="2" t="s">
        <v>63</v>
      </c>
      <c r="F996">
        <v>68</v>
      </c>
      <c r="G996">
        <f>G995+K995-cukier3[[#This Row],[sprzedane kg cukru]]</f>
        <v>4668</v>
      </c>
      <c r="H996">
        <f t="shared" si="16"/>
        <v>0</v>
      </c>
      <c r="I996">
        <f>IF(cukier3[[#This Row],[koniec mies]]=1,IF(cukier3[[#This Row],[ilosc pod koniec dnia]]&lt;5000,1,0),0)</f>
        <v>0</v>
      </c>
      <c r="J996">
        <f>IF(cukier3[[#This Row],[czy okupic]]=1,5000-cukier3[[#This Row],[ilosc pod koniec dnia]],0)</f>
        <v>0</v>
      </c>
      <c r="K996">
        <f>ROUNDUP(cukier3[[#This Row],[ile dokupic]],-3)</f>
        <v>0</v>
      </c>
      <c r="L996">
        <f>IF(cukier3[[#This Row],[zaokra]]&gt;=4000,1,0)</f>
        <v>0</v>
      </c>
    </row>
    <row r="997" spans="3:12" x14ac:dyDescent="0.25">
      <c r="C997">
        <f>MONTH(cukier3[[#This Row],[data]])</f>
        <v>8</v>
      </c>
      <c r="D997" s="1">
        <v>40035</v>
      </c>
      <c r="E997" s="2" t="s">
        <v>176</v>
      </c>
      <c r="F997">
        <v>9</v>
      </c>
      <c r="G997">
        <f>G996+K996-cukier3[[#This Row],[sprzedane kg cukru]]</f>
        <v>4659</v>
      </c>
      <c r="H997">
        <f t="shared" si="16"/>
        <v>0</v>
      </c>
      <c r="I997">
        <f>IF(cukier3[[#This Row],[koniec mies]]=1,IF(cukier3[[#This Row],[ilosc pod koniec dnia]]&lt;5000,1,0),0)</f>
        <v>0</v>
      </c>
      <c r="J997">
        <f>IF(cukier3[[#This Row],[czy okupic]]=1,5000-cukier3[[#This Row],[ilosc pod koniec dnia]],0)</f>
        <v>0</v>
      </c>
      <c r="K997">
        <f>ROUNDUP(cukier3[[#This Row],[ile dokupic]],-3)</f>
        <v>0</v>
      </c>
      <c r="L997">
        <f>IF(cukier3[[#This Row],[zaokra]]&gt;=4000,1,0)</f>
        <v>0</v>
      </c>
    </row>
    <row r="998" spans="3:12" x14ac:dyDescent="0.25">
      <c r="C998">
        <f>MONTH(cukier3[[#This Row],[data]])</f>
        <v>8</v>
      </c>
      <c r="D998" s="1">
        <v>40039</v>
      </c>
      <c r="E998" s="2" t="s">
        <v>52</v>
      </c>
      <c r="F998">
        <v>493</v>
      </c>
      <c r="G998">
        <f>G997+K997-cukier3[[#This Row],[sprzedane kg cukru]]</f>
        <v>4166</v>
      </c>
      <c r="H998">
        <f t="shared" si="16"/>
        <v>0</v>
      </c>
      <c r="I998">
        <f>IF(cukier3[[#This Row],[koniec mies]]=1,IF(cukier3[[#This Row],[ilosc pod koniec dnia]]&lt;5000,1,0),0)</f>
        <v>0</v>
      </c>
      <c r="J998">
        <f>IF(cukier3[[#This Row],[czy okupic]]=1,5000-cukier3[[#This Row],[ilosc pod koniec dnia]],0)</f>
        <v>0</v>
      </c>
      <c r="K998">
        <f>ROUNDUP(cukier3[[#This Row],[ile dokupic]],-3)</f>
        <v>0</v>
      </c>
      <c r="L998">
        <f>IF(cukier3[[#This Row],[zaokra]]&gt;=4000,1,0)</f>
        <v>0</v>
      </c>
    </row>
    <row r="999" spans="3:12" x14ac:dyDescent="0.25">
      <c r="C999">
        <f>MONTH(cukier3[[#This Row],[data]])</f>
        <v>8</v>
      </c>
      <c r="D999" s="1">
        <v>40039</v>
      </c>
      <c r="E999" s="2" t="s">
        <v>16</v>
      </c>
      <c r="F999">
        <v>340</v>
      </c>
      <c r="G999">
        <f>G998+K998-cukier3[[#This Row],[sprzedane kg cukru]]</f>
        <v>3826</v>
      </c>
      <c r="H999">
        <f t="shared" si="16"/>
        <v>0</v>
      </c>
      <c r="I999">
        <f>IF(cukier3[[#This Row],[koniec mies]]=1,IF(cukier3[[#This Row],[ilosc pod koniec dnia]]&lt;5000,1,0),0)</f>
        <v>0</v>
      </c>
      <c r="J999">
        <f>IF(cukier3[[#This Row],[czy okupic]]=1,5000-cukier3[[#This Row],[ilosc pod koniec dnia]],0)</f>
        <v>0</v>
      </c>
      <c r="K999">
        <f>ROUNDUP(cukier3[[#This Row],[ile dokupic]],-3)</f>
        <v>0</v>
      </c>
      <c r="L999">
        <f>IF(cukier3[[#This Row],[zaokra]]&gt;=4000,1,0)</f>
        <v>0</v>
      </c>
    </row>
    <row r="1000" spans="3:12" x14ac:dyDescent="0.25">
      <c r="C1000">
        <f>MONTH(cukier3[[#This Row],[data]])</f>
        <v>8</v>
      </c>
      <c r="D1000" s="1">
        <v>40041</v>
      </c>
      <c r="E1000" s="2" t="s">
        <v>176</v>
      </c>
      <c r="F1000">
        <v>2</v>
      </c>
      <c r="G1000">
        <f>G999+K999-cukier3[[#This Row],[sprzedane kg cukru]]</f>
        <v>3824</v>
      </c>
      <c r="H1000">
        <f t="shared" si="16"/>
        <v>0</v>
      </c>
      <c r="I1000">
        <f>IF(cukier3[[#This Row],[koniec mies]]=1,IF(cukier3[[#This Row],[ilosc pod koniec dnia]]&lt;5000,1,0),0)</f>
        <v>0</v>
      </c>
      <c r="J1000">
        <f>IF(cukier3[[#This Row],[czy okupic]]=1,5000-cukier3[[#This Row],[ilosc pod koniec dnia]],0)</f>
        <v>0</v>
      </c>
      <c r="K1000">
        <f>ROUNDUP(cukier3[[#This Row],[ile dokupic]],-3)</f>
        <v>0</v>
      </c>
      <c r="L1000">
        <f>IF(cukier3[[#This Row],[zaokra]]&gt;=4000,1,0)</f>
        <v>0</v>
      </c>
    </row>
    <row r="1001" spans="3:12" x14ac:dyDescent="0.25">
      <c r="C1001">
        <f>MONTH(cukier3[[#This Row],[data]])</f>
        <v>8</v>
      </c>
      <c r="D1001" s="1">
        <v>40044</v>
      </c>
      <c r="E1001" s="2" t="s">
        <v>30</v>
      </c>
      <c r="F1001">
        <v>62</v>
      </c>
      <c r="G1001">
        <f>G1000+K1000-cukier3[[#This Row],[sprzedane kg cukru]]</f>
        <v>3762</v>
      </c>
      <c r="H1001">
        <f t="shared" si="16"/>
        <v>0</v>
      </c>
      <c r="I1001">
        <f>IF(cukier3[[#This Row],[koniec mies]]=1,IF(cukier3[[#This Row],[ilosc pod koniec dnia]]&lt;5000,1,0),0)</f>
        <v>0</v>
      </c>
      <c r="J1001">
        <f>IF(cukier3[[#This Row],[czy okupic]]=1,5000-cukier3[[#This Row],[ilosc pod koniec dnia]],0)</f>
        <v>0</v>
      </c>
      <c r="K1001">
        <f>ROUNDUP(cukier3[[#This Row],[ile dokupic]],-3)</f>
        <v>0</v>
      </c>
      <c r="L1001">
        <f>IF(cukier3[[#This Row],[zaokra]]&gt;=4000,1,0)</f>
        <v>0</v>
      </c>
    </row>
    <row r="1002" spans="3:12" x14ac:dyDescent="0.25">
      <c r="C1002">
        <f>MONTH(cukier3[[#This Row],[data]])</f>
        <v>8</v>
      </c>
      <c r="D1002" s="1">
        <v>40044</v>
      </c>
      <c r="E1002" s="2" t="s">
        <v>24</v>
      </c>
      <c r="F1002">
        <v>164</v>
      </c>
      <c r="G1002">
        <f>G1001+K1001-cukier3[[#This Row],[sprzedane kg cukru]]</f>
        <v>3598</v>
      </c>
      <c r="H1002">
        <f t="shared" si="16"/>
        <v>0</v>
      </c>
      <c r="I1002">
        <f>IF(cukier3[[#This Row],[koniec mies]]=1,IF(cukier3[[#This Row],[ilosc pod koniec dnia]]&lt;5000,1,0),0)</f>
        <v>0</v>
      </c>
      <c r="J1002">
        <f>IF(cukier3[[#This Row],[czy okupic]]=1,5000-cukier3[[#This Row],[ilosc pod koniec dnia]],0)</f>
        <v>0</v>
      </c>
      <c r="K1002">
        <f>ROUNDUP(cukier3[[#This Row],[ile dokupic]],-3)</f>
        <v>0</v>
      </c>
      <c r="L1002">
        <f>IF(cukier3[[#This Row],[zaokra]]&gt;=4000,1,0)</f>
        <v>0</v>
      </c>
    </row>
    <row r="1003" spans="3:12" x14ac:dyDescent="0.25">
      <c r="C1003">
        <f>MONTH(cukier3[[#This Row],[data]])</f>
        <v>8</v>
      </c>
      <c r="D1003" s="1">
        <v>40045</v>
      </c>
      <c r="E1003" s="2" t="s">
        <v>30</v>
      </c>
      <c r="F1003">
        <v>170</v>
      </c>
      <c r="G1003">
        <f>G1002+K1002-cukier3[[#This Row],[sprzedane kg cukru]]</f>
        <v>3428</v>
      </c>
      <c r="H1003">
        <f t="shared" si="16"/>
        <v>0</v>
      </c>
      <c r="I1003">
        <f>IF(cukier3[[#This Row],[koniec mies]]=1,IF(cukier3[[#This Row],[ilosc pod koniec dnia]]&lt;5000,1,0),0)</f>
        <v>0</v>
      </c>
      <c r="J1003">
        <f>IF(cukier3[[#This Row],[czy okupic]]=1,5000-cukier3[[#This Row],[ilosc pod koniec dnia]],0)</f>
        <v>0</v>
      </c>
      <c r="K1003">
        <f>ROUNDUP(cukier3[[#This Row],[ile dokupic]],-3)</f>
        <v>0</v>
      </c>
      <c r="L1003">
        <f>IF(cukier3[[#This Row],[zaokra]]&gt;=4000,1,0)</f>
        <v>0</v>
      </c>
    </row>
    <row r="1004" spans="3:12" x14ac:dyDescent="0.25">
      <c r="C1004">
        <f>MONTH(cukier3[[#This Row],[data]])</f>
        <v>8</v>
      </c>
      <c r="D1004" s="1">
        <v>40047</v>
      </c>
      <c r="E1004" s="2" t="s">
        <v>73</v>
      </c>
      <c r="F1004">
        <v>164</v>
      </c>
      <c r="G1004">
        <f>G1003+K1003-cukier3[[#This Row],[sprzedane kg cukru]]</f>
        <v>3264</v>
      </c>
      <c r="H1004">
        <f t="shared" si="16"/>
        <v>0</v>
      </c>
      <c r="I1004">
        <f>IF(cukier3[[#This Row],[koniec mies]]=1,IF(cukier3[[#This Row],[ilosc pod koniec dnia]]&lt;5000,1,0),0)</f>
        <v>0</v>
      </c>
      <c r="J1004">
        <f>IF(cukier3[[#This Row],[czy okupic]]=1,5000-cukier3[[#This Row],[ilosc pod koniec dnia]],0)</f>
        <v>0</v>
      </c>
      <c r="K1004">
        <f>ROUNDUP(cukier3[[#This Row],[ile dokupic]],-3)</f>
        <v>0</v>
      </c>
      <c r="L1004">
        <f>IF(cukier3[[#This Row],[zaokra]]&gt;=4000,1,0)</f>
        <v>0</v>
      </c>
    </row>
    <row r="1005" spans="3:12" x14ac:dyDescent="0.25">
      <c r="C1005">
        <f>MONTH(cukier3[[#This Row],[data]])</f>
        <v>8</v>
      </c>
      <c r="D1005" s="1">
        <v>40049</v>
      </c>
      <c r="E1005" s="2" t="s">
        <v>8</v>
      </c>
      <c r="F1005">
        <v>70</v>
      </c>
      <c r="G1005">
        <f>G1004+K1004-cukier3[[#This Row],[sprzedane kg cukru]]</f>
        <v>3194</v>
      </c>
      <c r="H1005">
        <f t="shared" si="16"/>
        <v>0</v>
      </c>
      <c r="I1005">
        <f>IF(cukier3[[#This Row],[koniec mies]]=1,IF(cukier3[[#This Row],[ilosc pod koniec dnia]]&lt;5000,1,0),0)</f>
        <v>0</v>
      </c>
      <c r="J1005">
        <f>IF(cukier3[[#This Row],[czy okupic]]=1,5000-cukier3[[#This Row],[ilosc pod koniec dnia]],0)</f>
        <v>0</v>
      </c>
      <c r="K1005">
        <f>ROUNDUP(cukier3[[#This Row],[ile dokupic]],-3)</f>
        <v>0</v>
      </c>
      <c r="L1005">
        <f>IF(cukier3[[#This Row],[zaokra]]&gt;=4000,1,0)</f>
        <v>0</v>
      </c>
    </row>
    <row r="1006" spans="3:12" x14ac:dyDescent="0.25">
      <c r="C1006">
        <f>MONTH(cukier3[[#This Row],[data]])</f>
        <v>8</v>
      </c>
      <c r="D1006" s="1">
        <v>40056</v>
      </c>
      <c r="E1006" s="2" t="s">
        <v>52</v>
      </c>
      <c r="F1006">
        <v>133</v>
      </c>
      <c r="G1006">
        <f>G1005+K1005-cukier3[[#This Row],[sprzedane kg cukru]]</f>
        <v>3061</v>
      </c>
      <c r="H1006">
        <f t="shared" si="16"/>
        <v>1</v>
      </c>
      <c r="I1006">
        <f>IF(cukier3[[#This Row],[koniec mies]]=1,IF(cukier3[[#This Row],[ilosc pod koniec dnia]]&lt;5000,1,0),0)</f>
        <v>1</v>
      </c>
      <c r="J1006">
        <f>IF(cukier3[[#This Row],[czy okupic]]=1,5000-cukier3[[#This Row],[ilosc pod koniec dnia]],0)</f>
        <v>1939</v>
      </c>
      <c r="K1006">
        <f>ROUNDUP(cukier3[[#This Row],[ile dokupic]],-3)</f>
        <v>2000</v>
      </c>
      <c r="L1006">
        <f>IF(cukier3[[#This Row],[zaokra]]&gt;=4000,1,0)</f>
        <v>0</v>
      </c>
    </row>
    <row r="1007" spans="3:12" x14ac:dyDescent="0.25">
      <c r="C1007">
        <f>MONTH(cukier3[[#This Row],[data]])</f>
        <v>9</v>
      </c>
      <c r="D1007" s="1">
        <v>40057</v>
      </c>
      <c r="E1007" s="2" t="s">
        <v>199</v>
      </c>
      <c r="F1007">
        <v>20</v>
      </c>
      <c r="G1007">
        <f>G1006+K1006-cukier3[[#This Row],[sprzedane kg cukru]]</f>
        <v>5041</v>
      </c>
      <c r="H1007">
        <f t="shared" si="16"/>
        <v>0</v>
      </c>
      <c r="I1007">
        <f>IF(cukier3[[#This Row],[koniec mies]]=1,IF(cukier3[[#This Row],[ilosc pod koniec dnia]]&lt;5000,1,0),0)</f>
        <v>0</v>
      </c>
      <c r="J1007">
        <f>IF(cukier3[[#This Row],[czy okupic]]=1,5000-cukier3[[#This Row],[ilosc pod koniec dnia]],0)</f>
        <v>0</v>
      </c>
      <c r="K1007">
        <f>ROUNDUP(cukier3[[#This Row],[ile dokupic]],-3)</f>
        <v>0</v>
      </c>
      <c r="L1007">
        <f>IF(cukier3[[#This Row],[zaokra]]&gt;=4000,1,0)</f>
        <v>0</v>
      </c>
    </row>
    <row r="1008" spans="3:12" x14ac:dyDescent="0.25">
      <c r="C1008">
        <f>MONTH(cukier3[[#This Row],[data]])</f>
        <v>9</v>
      </c>
      <c r="D1008" s="1">
        <v>40059</v>
      </c>
      <c r="E1008" s="2" t="s">
        <v>200</v>
      </c>
      <c r="F1008">
        <v>15</v>
      </c>
      <c r="G1008">
        <f>G1007+K1007-cukier3[[#This Row],[sprzedane kg cukru]]</f>
        <v>5026</v>
      </c>
      <c r="H1008">
        <f t="shared" si="16"/>
        <v>0</v>
      </c>
      <c r="I1008">
        <f>IF(cukier3[[#This Row],[koniec mies]]=1,IF(cukier3[[#This Row],[ilosc pod koniec dnia]]&lt;5000,1,0),0)</f>
        <v>0</v>
      </c>
      <c r="J1008">
        <f>IF(cukier3[[#This Row],[czy okupic]]=1,5000-cukier3[[#This Row],[ilosc pod koniec dnia]],0)</f>
        <v>0</v>
      </c>
      <c r="K1008">
        <f>ROUNDUP(cukier3[[#This Row],[ile dokupic]],-3)</f>
        <v>0</v>
      </c>
      <c r="L1008">
        <f>IF(cukier3[[#This Row],[zaokra]]&gt;=4000,1,0)</f>
        <v>0</v>
      </c>
    </row>
    <row r="1009" spans="3:12" x14ac:dyDescent="0.25">
      <c r="C1009">
        <f>MONTH(cukier3[[#This Row],[data]])</f>
        <v>9</v>
      </c>
      <c r="D1009" s="1">
        <v>40060</v>
      </c>
      <c r="E1009" s="2" t="s">
        <v>201</v>
      </c>
      <c r="F1009">
        <v>15</v>
      </c>
      <c r="G1009">
        <f>G1008+K1008-cukier3[[#This Row],[sprzedane kg cukru]]</f>
        <v>5011</v>
      </c>
      <c r="H1009">
        <f t="shared" si="16"/>
        <v>0</v>
      </c>
      <c r="I1009">
        <f>IF(cukier3[[#This Row],[koniec mies]]=1,IF(cukier3[[#This Row],[ilosc pod koniec dnia]]&lt;5000,1,0),0)</f>
        <v>0</v>
      </c>
      <c r="J1009">
        <f>IF(cukier3[[#This Row],[czy okupic]]=1,5000-cukier3[[#This Row],[ilosc pod koniec dnia]],0)</f>
        <v>0</v>
      </c>
      <c r="K1009">
        <f>ROUNDUP(cukier3[[#This Row],[ile dokupic]],-3)</f>
        <v>0</v>
      </c>
      <c r="L1009">
        <f>IF(cukier3[[#This Row],[zaokra]]&gt;=4000,1,0)</f>
        <v>0</v>
      </c>
    </row>
    <row r="1010" spans="3:12" x14ac:dyDescent="0.25">
      <c r="C1010">
        <f>MONTH(cukier3[[#This Row],[data]])</f>
        <v>9</v>
      </c>
      <c r="D1010" s="1">
        <v>40061</v>
      </c>
      <c r="E1010" s="2" t="s">
        <v>60</v>
      </c>
      <c r="F1010">
        <v>105</v>
      </c>
      <c r="G1010">
        <f>G1009+K1009-cukier3[[#This Row],[sprzedane kg cukru]]</f>
        <v>4906</v>
      </c>
      <c r="H1010">
        <f t="shared" si="16"/>
        <v>0</v>
      </c>
      <c r="I1010">
        <f>IF(cukier3[[#This Row],[koniec mies]]=1,IF(cukier3[[#This Row],[ilosc pod koniec dnia]]&lt;5000,1,0),0)</f>
        <v>0</v>
      </c>
      <c r="J1010">
        <f>IF(cukier3[[#This Row],[czy okupic]]=1,5000-cukier3[[#This Row],[ilosc pod koniec dnia]],0)</f>
        <v>0</v>
      </c>
      <c r="K1010">
        <f>ROUNDUP(cukier3[[#This Row],[ile dokupic]],-3)</f>
        <v>0</v>
      </c>
      <c r="L1010">
        <f>IF(cukier3[[#This Row],[zaokra]]&gt;=4000,1,0)</f>
        <v>0</v>
      </c>
    </row>
    <row r="1011" spans="3:12" x14ac:dyDescent="0.25">
      <c r="C1011">
        <f>MONTH(cukier3[[#This Row],[data]])</f>
        <v>9</v>
      </c>
      <c r="D1011" s="1">
        <v>40065</v>
      </c>
      <c r="E1011" s="2" t="s">
        <v>33</v>
      </c>
      <c r="F1011">
        <v>192</v>
      </c>
      <c r="G1011">
        <f>G1010+K1010-cukier3[[#This Row],[sprzedane kg cukru]]</f>
        <v>4714</v>
      </c>
      <c r="H1011">
        <f t="shared" si="16"/>
        <v>0</v>
      </c>
      <c r="I1011">
        <f>IF(cukier3[[#This Row],[koniec mies]]=1,IF(cukier3[[#This Row],[ilosc pod koniec dnia]]&lt;5000,1,0),0)</f>
        <v>0</v>
      </c>
      <c r="J1011">
        <f>IF(cukier3[[#This Row],[czy okupic]]=1,5000-cukier3[[#This Row],[ilosc pod koniec dnia]],0)</f>
        <v>0</v>
      </c>
      <c r="K1011">
        <f>ROUNDUP(cukier3[[#This Row],[ile dokupic]],-3)</f>
        <v>0</v>
      </c>
      <c r="L1011">
        <f>IF(cukier3[[#This Row],[zaokra]]&gt;=4000,1,0)</f>
        <v>0</v>
      </c>
    </row>
    <row r="1012" spans="3:12" x14ac:dyDescent="0.25">
      <c r="C1012">
        <f>MONTH(cukier3[[#This Row],[data]])</f>
        <v>9</v>
      </c>
      <c r="D1012" s="1">
        <v>40065</v>
      </c>
      <c r="E1012" s="2" t="s">
        <v>82</v>
      </c>
      <c r="F1012">
        <v>142</v>
      </c>
      <c r="G1012">
        <f>G1011+K1011-cukier3[[#This Row],[sprzedane kg cukru]]</f>
        <v>4572</v>
      </c>
      <c r="H1012">
        <f t="shared" si="16"/>
        <v>0</v>
      </c>
      <c r="I1012">
        <f>IF(cukier3[[#This Row],[koniec mies]]=1,IF(cukier3[[#This Row],[ilosc pod koniec dnia]]&lt;5000,1,0),0)</f>
        <v>0</v>
      </c>
      <c r="J1012">
        <f>IF(cukier3[[#This Row],[czy okupic]]=1,5000-cukier3[[#This Row],[ilosc pod koniec dnia]],0)</f>
        <v>0</v>
      </c>
      <c r="K1012">
        <f>ROUNDUP(cukier3[[#This Row],[ile dokupic]],-3)</f>
        <v>0</v>
      </c>
      <c r="L1012">
        <f>IF(cukier3[[#This Row],[zaokra]]&gt;=4000,1,0)</f>
        <v>0</v>
      </c>
    </row>
    <row r="1013" spans="3:12" x14ac:dyDescent="0.25">
      <c r="C1013">
        <f>MONTH(cukier3[[#This Row],[data]])</f>
        <v>9</v>
      </c>
      <c r="D1013" s="1">
        <v>40066</v>
      </c>
      <c r="E1013" s="2" t="s">
        <v>108</v>
      </c>
      <c r="F1013">
        <v>3</v>
      </c>
      <c r="G1013">
        <f>G1012+K1012-cukier3[[#This Row],[sprzedane kg cukru]]</f>
        <v>4569</v>
      </c>
      <c r="H1013">
        <f t="shared" si="16"/>
        <v>0</v>
      </c>
      <c r="I1013">
        <f>IF(cukier3[[#This Row],[koniec mies]]=1,IF(cukier3[[#This Row],[ilosc pod koniec dnia]]&lt;5000,1,0),0)</f>
        <v>0</v>
      </c>
      <c r="J1013">
        <f>IF(cukier3[[#This Row],[czy okupic]]=1,5000-cukier3[[#This Row],[ilosc pod koniec dnia]],0)</f>
        <v>0</v>
      </c>
      <c r="K1013">
        <f>ROUNDUP(cukier3[[#This Row],[ile dokupic]],-3)</f>
        <v>0</v>
      </c>
      <c r="L1013">
        <f>IF(cukier3[[#This Row],[zaokra]]&gt;=4000,1,0)</f>
        <v>0</v>
      </c>
    </row>
    <row r="1014" spans="3:12" x14ac:dyDescent="0.25">
      <c r="C1014">
        <f>MONTH(cukier3[[#This Row],[data]])</f>
        <v>9</v>
      </c>
      <c r="D1014" s="1">
        <v>40066</v>
      </c>
      <c r="E1014" s="2" t="s">
        <v>19</v>
      </c>
      <c r="F1014">
        <v>219</v>
      </c>
      <c r="G1014">
        <f>G1013+K1013-cukier3[[#This Row],[sprzedane kg cukru]]</f>
        <v>4350</v>
      </c>
      <c r="H1014">
        <f t="shared" si="16"/>
        <v>0</v>
      </c>
      <c r="I1014">
        <f>IF(cukier3[[#This Row],[koniec mies]]=1,IF(cukier3[[#This Row],[ilosc pod koniec dnia]]&lt;5000,1,0),0)</f>
        <v>0</v>
      </c>
      <c r="J1014">
        <f>IF(cukier3[[#This Row],[czy okupic]]=1,5000-cukier3[[#This Row],[ilosc pod koniec dnia]],0)</f>
        <v>0</v>
      </c>
      <c r="K1014">
        <f>ROUNDUP(cukier3[[#This Row],[ile dokupic]],-3)</f>
        <v>0</v>
      </c>
      <c r="L1014">
        <f>IF(cukier3[[#This Row],[zaokra]]&gt;=4000,1,0)</f>
        <v>0</v>
      </c>
    </row>
    <row r="1015" spans="3:12" x14ac:dyDescent="0.25">
      <c r="C1015">
        <f>MONTH(cukier3[[#This Row],[data]])</f>
        <v>9</v>
      </c>
      <c r="D1015" s="1">
        <v>40070</v>
      </c>
      <c r="E1015" s="2" t="s">
        <v>32</v>
      </c>
      <c r="F1015">
        <v>137</v>
      </c>
      <c r="G1015">
        <f>G1014+K1014-cukier3[[#This Row],[sprzedane kg cukru]]</f>
        <v>4213</v>
      </c>
      <c r="H1015">
        <f t="shared" si="16"/>
        <v>0</v>
      </c>
      <c r="I1015">
        <f>IF(cukier3[[#This Row],[koniec mies]]=1,IF(cukier3[[#This Row],[ilosc pod koniec dnia]]&lt;5000,1,0),0)</f>
        <v>0</v>
      </c>
      <c r="J1015">
        <f>IF(cukier3[[#This Row],[czy okupic]]=1,5000-cukier3[[#This Row],[ilosc pod koniec dnia]],0)</f>
        <v>0</v>
      </c>
      <c r="K1015">
        <f>ROUNDUP(cukier3[[#This Row],[ile dokupic]],-3)</f>
        <v>0</v>
      </c>
      <c r="L1015">
        <f>IF(cukier3[[#This Row],[zaokra]]&gt;=4000,1,0)</f>
        <v>0</v>
      </c>
    </row>
    <row r="1016" spans="3:12" x14ac:dyDescent="0.25">
      <c r="C1016">
        <f>MONTH(cukier3[[#This Row],[data]])</f>
        <v>9</v>
      </c>
      <c r="D1016" s="1">
        <v>40071</v>
      </c>
      <c r="E1016" s="2" t="s">
        <v>22</v>
      </c>
      <c r="F1016">
        <v>108</v>
      </c>
      <c r="G1016">
        <f>G1015+K1015-cukier3[[#This Row],[sprzedane kg cukru]]</f>
        <v>4105</v>
      </c>
      <c r="H1016">
        <f t="shared" si="16"/>
        <v>0</v>
      </c>
      <c r="I1016">
        <f>IF(cukier3[[#This Row],[koniec mies]]=1,IF(cukier3[[#This Row],[ilosc pod koniec dnia]]&lt;5000,1,0),0)</f>
        <v>0</v>
      </c>
      <c r="J1016">
        <f>IF(cukier3[[#This Row],[czy okupic]]=1,5000-cukier3[[#This Row],[ilosc pod koniec dnia]],0)</f>
        <v>0</v>
      </c>
      <c r="K1016">
        <f>ROUNDUP(cukier3[[#This Row],[ile dokupic]],-3)</f>
        <v>0</v>
      </c>
      <c r="L1016">
        <f>IF(cukier3[[#This Row],[zaokra]]&gt;=4000,1,0)</f>
        <v>0</v>
      </c>
    </row>
    <row r="1017" spans="3:12" x14ac:dyDescent="0.25">
      <c r="C1017">
        <f>MONTH(cukier3[[#This Row],[data]])</f>
        <v>9</v>
      </c>
      <c r="D1017" s="1">
        <v>40072</v>
      </c>
      <c r="E1017" s="2" t="s">
        <v>104</v>
      </c>
      <c r="F1017">
        <v>395</v>
      </c>
      <c r="G1017">
        <f>G1016+K1016-cukier3[[#This Row],[sprzedane kg cukru]]</f>
        <v>3710</v>
      </c>
      <c r="H1017">
        <f t="shared" si="16"/>
        <v>0</v>
      </c>
      <c r="I1017">
        <f>IF(cukier3[[#This Row],[koniec mies]]=1,IF(cukier3[[#This Row],[ilosc pod koniec dnia]]&lt;5000,1,0),0)</f>
        <v>0</v>
      </c>
      <c r="J1017">
        <f>IF(cukier3[[#This Row],[czy okupic]]=1,5000-cukier3[[#This Row],[ilosc pod koniec dnia]],0)</f>
        <v>0</v>
      </c>
      <c r="K1017">
        <f>ROUNDUP(cukier3[[#This Row],[ile dokupic]],-3)</f>
        <v>0</v>
      </c>
      <c r="L1017">
        <f>IF(cukier3[[#This Row],[zaokra]]&gt;=4000,1,0)</f>
        <v>0</v>
      </c>
    </row>
    <row r="1018" spans="3:12" x14ac:dyDescent="0.25">
      <c r="C1018">
        <f>MONTH(cukier3[[#This Row],[data]])</f>
        <v>9</v>
      </c>
      <c r="D1018" s="1">
        <v>40073</v>
      </c>
      <c r="E1018" s="2" t="s">
        <v>202</v>
      </c>
      <c r="F1018">
        <v>3</v>
      </c>
      <c r="G1018">
        <f>G1017+K1017-cukier3[[#This Row],[sprzedane kg cukru]]</f>
        <v>3707</v>
      </c>
      <c r="H1018">
        <f t="shared" si="16"/>
        <v>0</v>
      </c>
      <c r="I1018">
        <f>IF(cukier3[[#This Row],[koniec mies]]=1,IF(cukier3[[#This Row],[ilosc pod koniec dnia]]&lt;5000,1,0),0)</f>
        <v>0</v>
      </c>
      <c r="J1018">
        <f>IF(cukier3[[#This Row],[czy okupic]]=1,5000-cukier3[[#This Row],[ilosc pod koniec dnia]],0)</f>
        <v>0</v>
      </c>
      <c r="K1018">
        <f>ROUNDUP(cukier3[[#This Row],[ile dokupic]],-3)</f>
        <v>0</v>
      </c>
      <c r="L1018">
        <f>IF(cukier3[[#This Row],[zaokra]]&gt;=4000,1,0)</f>
        <v>0</v>
      </c>
    </row>
    <row r="1019" spans="3:12" x14ac:dyDescent="0.25">
      <c r="C1019">
        <f>MONTH(cukier3[[#This Row],[data]])</f>
        <v>9</v>
      </c>
      <c r="D1019" s="1">
        <v>40075</v>
      </c>
      <c r="E1019" s="2" t="s">
        <v>8</v>
      </c>
      <c r="F1019">
        <v>73</v>
      </c>
      <c r="G1019">
        <f>G1018+K1018-cukier3[[#This Row],[sprzedane kg cukru]]</f>
        <v>3634</v>
      </c>
      <c r="H1019">
        <f t="shared" si="16"/>
        <v>0</v>
      </c>
      <c r="I1019">
        <f>IF(cukier3[[#This Row],[koniec mies]]=1,IF(cukier3[[#This Row],[ilosc pod koniec dnia]]&lt;5000,1,0),0)</f>
        <v>0</v>
      </c>
      <c r="J1019">
        <f>IF(cukier3[[#This Row],[czy okupic]]=1,5000-cukier3[[#This Row],[ilosc pod koniec dnia]],0)</f>
        <v>0</v>
      </c>
      <c r="K1019">
        <f>ROUNDUP(cukier3[[#This Row],[ile dokupic]],-3)</f>
        <v>0</v>
      </c>
      <c r="L1019">
        <f>IF(cukier3[[#This Row],[zaokra]]&gt;=4000,1,0)</f>
        <v>0</v>
      </c>
    </row>
    <row r="1020" spans="3:12" x14ac:dyDescent="0.25">
      <c r="C1020">
        <f>MONTH(cukier3[[#This Row],[data]])</f>
        <v>9</v>
      </c>
      <c r="D1020" s="1">
        <v>40075</v>
      </c>
      <c r="E1020" s="2" t="s">
        <v>47</v>
      </c>
      <c r="F1020">
        <v>209</v>
      </c>
      <c r="G1020">
        <f>G1019+K1019-cukier3[[#This Row],[sprzedane kg cukru]]</f>
        <v>3425</v>
      </c>
      <c r="H1020">
        <f t="shared" si="16"/>
        <v>0</v>
      </c>
      <c r="I1020">
        <f>IF(cukier3[[#This Row],[koniec mies]]=1,IF(cukier3[[#This Row],[ilosc pod koniec dnia]]&lt;5000,1,0),0)</f>
        <v>0</v>
      </c>
      <c r="J1020">
        <f>IF(cukier3[[#This Row],[czy okupic]]=1,5000-cukier3[[#This Row],[ilosc pod koniec dnia]],0)</f>
        <v>0</v>
      </c>
      <c r="K1020">
        <f>ROUNDUP(cukier3[[#This Row],[ile dokupic]],-3)</f>
        <v>0</v>
      </c>
      <c r="L1020">
        <f>IF(cukier3[[#This Row],[zaokra]]&gt;=4000,1,0)</f>
        <v>0</v>
      </c>
    </row>
    <row r="1021" spans="3:12" x14ac:dyDescent="0.25">
      <c r="C1021">
        <f>MONTH(cukier3[[#This Row],[data]])</f>
        <v>9</v>
      </c>
      <c r="D1021" s="1">
        <v>40077</v>
      </c>
      <c r="E1021" s="2" t="s">
        <v>39</v>
      </c>
      <c r="F1021">
        <v>41</v>
      </c>
      <c r="G1021">
        <f>G1020+K1020-cukier3[[#This Row],[sprzedane kg cukru]]</f>
        <v>3384</v>
      </c>
      <c r="H1021">
        <f t="shared" si="16"/>
        <v>0</v>
      </c>
      <c r="I1021">
        <f>IF(cukier3[[#This Row],[koniec mies]]=1,IF(cukier3[[#This Row],[ilosc pod koniec dnia]]&lt;5000,1,0),0)</f>
        <v>0</v>
      </c>
      <c r="J1021">
        <f>IF(cukier3[[#This Row],[czy okupic]]=1,5000-cukier3[[#This Row],[ilosc pod koniec dnia]],0)</f>
        <v>0</v>
      </c>
      <c r="K1021">
        <f>ROUNDUP(cukier3[[#This Row],[ile dokupic]],-3)</f>
        <v>0</v>
      </c>
      <c r="L1021">
        <f>IF(cukier3[[#This Row],[zaokra]]&gt;=4000,1,0)</f>
        <v>0</v>
      </c>
    </row>
    <row r="1022" spans="3:12" x14ac:dyDescent="0.25">
      <c r="C1022">
        <f>MONTH(cukier3[[#This Row],[data]])</f>
        <v>9</v>
      </c>
      <c r="D1022" s="1">
        <v>40083</v>
      </c>
      <c r="E1022" s="2" t="s">
        <v>19</v>
      </c>
      <c r="F1022">
        <v>488</v>
      </c>
      <c r="G1022">
        <f>G1021+K1021-cukier3[[#This Row],[sprzedane kg cukru]]</f>
        <v>2896</v>
      </c>
      <c r="H1022">
        <f t="shared" si="16"/>
        <v>0</v>
      </c>
      <c r="I1022">
        <f>IF(cukier3[[#This Row],[koniec mies]]=1,IF(cukier3[[#This Row],[ilosc pod koniec dnia]]&lt;5000,1,0),0)</f>
        <v>0</v>
      </c>
      <c r="J1022">
        <f>IF(cukier3[[#This Row],[czy okupic]]=1,5000-cukier3[[#This Row],[ilosc pod koniec dnia]],0)</f>
        <v>0</v>
      </c>
      <c r="K1022">
        <f>ROUNDUP(cukier3[[#This Row],[ile dokupic]],-3)</f>
        <v>0</v>
      </c>
      <c r="L1022">
        <f>IF(cukier3[[#This Row],[zaokra]]&gt;=4000,1,0)</f>
        <v>0</v>
      </c>
    </row>
    <row r="1023" spans="3:12" x14ac:dyDescent="0.25">
      <c r="C1023">
        <f>MONTH(cukier3[[#This Row],[data]])</f>
        <v>9</v>
      </c>
      <c r="D1023" s="1">
        <v>40084</v>
      </c>
      <c r="E1023" s="2" t="s">
        <v>99</v>
      </c>
      <c r="F1023">
        <v>5</v>
      </c>
      <c r="G1023">
        <f>G1022+K1022-cukier3[[#This Row],[sprzedane kg cukru]]</f>
        <v>2891</v>
      </c>
      <c r="H1023">
        <f t="shared" si="16"/>
        <v>0</v>
      </c>
      <c r="I1023">
        <f>IF(cukier3[[#This Row],[koniec mies]]=1,IF(cukier3[[#This Row],[ilosc pod koniec dnia]]&lt;5000,1,0),0)</f>
        <v>0</v>
      </c>
      <c r="J1023">
        <f>IF(cukier3[[#This Row],[czy okupic]]=1,5000-cukier3[[#This Row],[ilosc pod koniec dnia]],0)</f>
        <v>0</v>
      </c>
      <c r="K1023">
        <f>ROUNDUP(cukier3[[#This Row],[ile dokupic]],-3)</f>
        <v>0</v>
      </c>
      <c r="L1023">
        <f>IF(cukier3[[#This Row],[zaokra]]&gt;=4000,1,0)</f>
        <v>0</v>
      </c>
    </row>
    <row r="1024" spans="3:12" x14ac:dyDescent="0.25">
      <c r="C1024">
        <f>MONTH(cukier3[[#This Row],[data]])</f>
        <v>9</v>
      </c>
      <c r="D1024" s="1">
        <v>40084</v>
      </c>
      <c r="E1024" s="2" t="s">
        <v>71</v>
      </c>
      <c r="F1024">
        <v>97</v>
      </c>
      <c r="G1024">
        <f>G1023+K1023-cukier3[[#This Row],[sprzedane kg cukru]]</f>
        <v>2794</v>
      </c>
      <c r="H1024">
        <f t="shared" si="16"/>
        <v>0</v>
      </c>
      <c r="I1024">
        <f>IF(cukier3[[#This Row],[koniec mies]]=1,IF(cukier3[[#This Row],[ilosc pod koniec dnia]]&lt;5000,1,0),0)</f>
        <v>0</v>
      </c>
      <c r="J1024">
        <f>IF(cukier3[[#This Row],[czy okupic]]=1,5000-cukier3[[#This Row],[ilosc pod koniec dnia]],0)</f>
        <v>0</v>
      </c>
      <c r="K1024">
        <f>ROUNDUP(cukier3[[#This Row],[ile dokupic]],-3)</f>
        <v>0</v>
      </c>
      <c r="L1024">
        <f>IF(cukier3[[#This Row],[zaokra]]&gt;=4000,1,0)</f>
        <v>0</v>
      </c>
    </row>
    <row r="1025" spans="3:12" x14ac:dyDescent="0.25">
      <c r="C1025">
        <f>MONTH(cukier3[[#This Row],[data]])</f>
        <v>9</v>
      </c>
      <c r="D1025" s="1">
        <v>40085</v>
      </c>
      <c r="E1025" s="2" t="s">
        <v>10</v>
      </c>
      <c r="F1025">
        <v>58</v>
      </c>
      <c r="G1025">
        <f>G1024+K1024-cukier3[[#This Row],[sprzedane kg cukru]]</f>
        <v>2736</v>
      </c>
      <c r="H1025">
        <f t="shared" si="16"/>
        <v>0</v>
      </c>
      <c r="I1025">
        <f>IF(cukier3[[#This Row],[koniec mies]]=1,IF(cukier3[[#This Row],[ilosc pod koniec dnia]]&lt;5000,1,0),0)</f>
        <v>0</v>
      </c>
      <c r="J1025">
        <f>IF(cukier3[[#This Row],[czy okupic]]=1,5000-cukier3[[#This Row],[ilosc pod koniec dnia]],0)</f>
        <v>0</v>
      </c>
      <c r="K1025">
        <f>ROUNDUP(cukier3[[#This Row],[ile dokupic]],-3)</f>
        <v>0</v>
      </c>
      <c r="L1025">
        <f>IF(cukier3[[#This Row],[zaokra]]&gt;=4000,1,0)</f>
        <v>0</v>
      </c>
    </row>
    <row r="1026" spans="3:12" x14ac:dyDescent="0.25">
      <c r="C1026">
        <f>MONTH(cukier3[[#This Row],[data]])</f>
        <v>9</v>
      </c>
      <c r="D1026" s="1">
        <v>40085</v>
      </c>
      <c r="E1026" s="2" t="s">
        <v>57</v>
      </c>
      <c r="F1026">
        <v>179</v>
      </c>
      <c r="G1026">
        <f>G1025+K1025-cukier3[[#This Row],[sprzedane kg cukru]]</f>
        <v>2557</v>
      </c>
      <c r="H1026">
        <f t="shared" si="16"/>
        <v>1</v>
      </c>
      <c r="I1026">
        <f>IF(cukier3[[#This Row],[koniec mies]]=1,IF(cukier3[[#This Row],[ilosc pod koniec dnia]]&lt;5000,1,0),0)</f>
        <v>1</v>
      </c>
      <c r="J1026">
        <f>IF(cukier3[[#This Row],[czy okupic]]=1,5000-cukier3[[#This Row],[ilosc pod koniec dnia]],0)</f>
        <v>2443</v>
      </c>
      <c r="K1026">
        <f>ROUNDUP(cukier3[[#This Row],[ile dokupic]],-3)</f>
        <v>3000</v>
      </c>
      <c r="L1026">
        <f>IF(cukier3[[#This Row],[zaokra]]&gt;=4000,1,0)</f>
        <v>0</v>
      </c>
    </row>
    <row r="1027" spans="3:12" x14ac:dyDescent="0.25">
      <c r="C1027">
        <f>MONTH(cukier3[[#This Row],[data]])</f>
        <v>10</v>
      </c>
      <c r="D1027" s="1">
        <v>40087</v>
      </c>
      <c r="E1027" s="2" t="s">
        <v>40</v>
      </c>
      <c r="F1027">
        <v>18</v>
      </c>
      <c r="G1027">
        <f>G1026+K1026-cukier3[[#This Row],[sprzedane kg cukru]]</f>
        <v>5539</v>
      </c>
      <c r="H1027">
        <f t="shared" si="16"/>
        <v>0</v>
      </c>
      <c r="I1027">
        <f>IF(cukier3[[#This Row],[koniec mies]]=1,IF(cukier3[[#This Row],[ilosc pod koniec dnia]]&lt;5000,1,0),0)</f>
        <v>0</v>
      </c>
      <c r="J1027">
        <f>IF(cukier3[[#This Row],[czy okupic]]=1,5000-cukier3[[#This Row],[ilosc pod koniec dnia]],0)</f>
        <v>0</v>
      </c>
      <c r="K1027">
        <f>ROUNDUP(cukier3[[#This Row],[ile dokupic]],-3)</f>
        <v>0</v>
      </c>
      <c r="L1027">
        <f>IF(cukier3[[#This Row],[zaokra]]&gt;=4000,1,0)</f>
        <v>0</v>
      </c>
    </row>
    <row r="1028" spans="3:12" x14ac:dyDescent="0.25">
      <c r="C1028">
        <f>MONTH(cukier3[[#This Row],[data]])</f>
        <v>10</v>
      </c>
      <c r="D1028" s="1">
        <v>40088</v>
      </c>
      <c r="E1028" s="2" t="s">
        <v>53</v>
      </c>
      <c r="F1028">
        <v>4</v>
      </c>
      <c r="G1028">
        <f>G1027+K1027-cukier3[[#This Row],[sprzedane kg cukru]]</f>
        <v>5535</v>
      </c>
      <c r="H1028">
        <f t="shared" si="16"/>
        <v>0</v>
      </c>
      <c r="I1028">
        <f>IF(cukier3[[#This Row],[koniec mies]]=1,IF(cukier3[[#This Row],[ilosc pod koniec dnia]]&lt;5000,1,0),0)</f>
        <v>0</v>
      </c>
      <c r="J1028">
        <f>IF(cukier3[[#This Row],[czy okupic]]=1,5000-cukier3[[#This Row],[ilosc pod koniec dnia]],0)</f>
        <v>0</v>
      </c>
      <c r="K1028">
        <f>ROUNDUP(cukier3[[#This Row],[ile dokupic]],-3)</f>
        <v>0</v>
      </c>
      <c r="L1028">
        <f>IF(cukier3[[#This Row],[zaokra]]&gt;=4000,1,0)</f>
        <v>0</v>
      </c>
    </row>
    <row r="1029" spans="3:12" x14ac:dyDescent="0.25">
      <c r="C1029">
        <f>MONTH(cukier3[[#This Row],[data]])</f>
        <v>10</v>
      </c>
      <c r="D1029" s="1">
        <v>40088</v>
      </c>
      <c r="E1029" s="2" t="s">
        <v>35</v>
      </c>
      <c r="F1029">
        <v>1</v>
      </c>
      <c r="G1029">
        <f>G1028+K1028-cukier3[[#This Row],[sprzedane kg cukru]]</f>
        <v>5534</v>
      </c>
      <c r="H1029">
        <f t="shared" si="16"/>
        <v>0</v>
      </c>
      <c r="I1029">
        <f>IF(cukier3[[#This Row],[koniec mies]]=1,IF(cukier3[[#This Row],[ilosc pod koniec dnia]]&lt;5000,1,0),0)</f>
        <v>0</v>
      </c>
      <c r="J1029">
        <f>IF(cukier3[[#This Row],[czy okupic]]=1,5000-cukier3[[#This Row],[ilosc pod koniec dnia]],0)</f>
        <v>0</v>
      </c>
      <c r="K1029">
        <f>ROUNDUP(cukier3[[#This Row],[ile dokupic]],-3)</f>
        <v>0</v>
      </c>
      <c r="L1029">
        <f>IF(cukier3[[#This Row],[zaokra]]&gt;=4000,1,0)</f>
        <v>0</v>
      </c>
    </row>
    <row r="1030" spans="3:12" x14ac:dyDescent="0.25">
      <c r="C1030">
        <f>MONTH(cukier3[[#This Row],[data]])</f>
        <v>10</v>
      </c>
      <c r="D1030" s="1">
        <v>40089</v>
      </c>
      <c r="E1030" s="2" t="s">
        <v>33</v>
      </c>
      <c r="F1030">
        <v>86</v>
      </c>
      <c r="G1030">
        <f>G1029+K1029-cukier3[[#This Row],[sprzedane kg cukru]]</f>
        <v>5448</v>
      </c>
      <c r="H1030">
        <f t="shared" si="16"/>
        <v>0</v>
      </c>
      <c r="I1030">
        <f>IF(cukier3[[#This Row],[koniec mies]]=1,IF(cukier3[[#This Row],[ilosc pod koniec dnia]]&lt;5000,1,0),0)</f>
        <v>0</v>
      </c>
      <c r="J1030">
        <f>IF(cukier3[[#This Row],[czy okupic]]=1,5000-cukier3[[#This Row],[ilosc pod koniec dnia]],0)</f>
        <v>0</v>
      </c>
      <c r="K1030">
        <f>ROUNDUP(cukier3[[#This Row],[ile dokupic]],-3)</f>
        <v>0</v>
      </c>
      <c r="L1030">
        <f>IF(cukier3[[#This Row],[zaokra]]&gt;=4000,1,0)</f>
        <v>0</v>
      </c>
    </row>
    <row r="1031" spans="3:12" x14ac:dyDescent="0.25">
      <c r="C1031">
        <f>MONTH(cukier3[[#This Row],[data]])</f>
        <v>10</v>
      </c>
      <c r="D1031" s="1">
        <v>40090</v>
      </c>
      <c r="E1031" s="2" t="s">
        <v>16</v>
      </c>
      <c r="F1031">
        <v>290</v>
      </c>
      <c r="G1031">
        <f>G1030+K1030-cukier3[[#This Row],[sprzedane kg cukru]]</f>
        <v>5158</v>
      </c>
      <c r="H1031">
        <f t="shared" si="16"/>
        <v>0</v>
      </c>
      <c r="I1031">
        <f>IF(cukier3[[#This Row],[koniec mies]]=1,IF(cukier3[[#This Row],[ilosc pod koniec dnia]]&lt;5000,1,0),0)</f>
        <v>0</v>
      </c>
      <c r="J1031">
        <f>IF(cukier3[[#This Row],[czy okupic]]=1,5000-cukier3[[#This Row],[ilosc pod koniec dnia]],0)</f>
        <v>0</v>
      </c>
      <c r="K1031">
        <f>ROUNDUP(cukier3[[#This Row],[ile dokupic]],-3)</f>
        <v>0</v>
      </c>
      <c r="L1031">
        <f>IF(cukier3[[#This Row],[zaokra]]&gt;=4000,1,0)</f>
        <v>0</v>
      </c>
    </row>
    <row r="1032" spans="3:12" x14ac:dyDescent="0.25">
      <c r="C1032">
        <f>MONTH(cukier3[[#This Row],[data]])</f>
        <v>10</v>
      </c>
      <c r="D1032" s="1">
        <v>40092</v>
      </c>
      <c r="E1032" s="2" t="s">
        <v>186</v>
      </c>
      <c r="F1032">
        <v>14</v>
      </c>
      <c r="G1032">
        <f>G1031+K1031-cukier3[[#This Row],[sprzedane kg cukru]]</f>
        <v>5144</v>
      </c>
      <c r="H1032">
        <f t="shared" si="16"/>
        <v>0</v>
      </c>
      <c r="I1032">
        <f>IF(cukier3[[#This Row],[koniec mies]]=1,IF(cukier3[[#This Row],[ilosc pod koniec dnia]]&lt;5000,1,0),0)</f>
        <v>0</v>
      </c>
      <c r="J1032">
        <f>IF(cukier3[[#This Row],[czy okupic]]=1,5000-cukier3[[#This Row],[ilosc pod koniec dnia]],0)</f>
        <v>0</v>
      </c>
      <c r="K1032">
        <f>ROUNDUP(cukier3[[#This Row],[ile dokupic]],-3)</f>
        <v>0</v>
      </c>
      <c r="L1032">
        <f>IF(cukier3[[#This Row],[zaokra]]&gt;=4000,1,0)</f>
        <v>0</v>
      </c>
    </row>
    <row r="1033" spans="3:12" x14ac:dyDescent="0.25">
      <c r="C1033">
        <f>MONTH(cukier3[[#This Row],[data]])</f>
        <v>10</v>
      </c>
      <c r="D1033" s="1">
        <v>40094</v>
      </c>
      <c r="E1033" s="2" t="s">
        <v>41</v>
      </c>
      <c r="F1033">
        <v>120</v>
      </c>
      <c r="G1033">
        <f>G1032+K1032-cukier3[[#This Row],[sprzedane kg cukru]]</f>
        <v>5024</v>
      </c>
      <c r="H1033">
        <f t="shared" si="16"/>
        <v>0</v>
      </c>
      <c r="I1033">
        <f>IF(cukier3[[#This Row],[koniec mies]]=1,IF(cukier3[[#This Row],[ilosc pod koniec dnia]]&lt;5000,1,0),0)</f>
        <v>0</v>
      </c>
      <c r="J1033">
        <f>IF(cukier3[[#This Row],[czy okupic]]=1,5000-cukier3[[#This Row],[ilosc pod koniec dnia]],0)</f>
        <v>0</v>
      </c>
      <c r="K1033">
        <f>ROUNDUP(cukier3[[#This Row],[ile dokupic]],-3)</f>
        <v>0</v>
      </c>
      <c r="L1033">
        <f>IF(cukier3[[#This Row],[zaokra]]&gt;=4000,1,0)</f>
        <v>0</v>
      </c>
    </row>
    <row r="1034" spans="3:12" x14ac:dyDescent="0.25">
      <c r="C1034">
        <f>MONTH(cukier3[[#This Row],[data]])</f>
        <v>10</v>
      </c>
      <c r="D1034" s="1">
        <v>40094</v>
      </c>
      <c r="E1034" s="2" t="s">
        <v>125</v>
      </c>
      <c r="F1034">
        <v>28</v>
      </c>
      <c r="G1034">
        <f>G1033+K1033-cukier3[[#This Row],[sprzedane kg cukru]]</f>
        <v>4996</v>
      </c>
      <c r="H1034">
        <f t="shared" si="16"/>
        <v>0</v>
      </c>
      <c r="I1034">
        <f>IF(cukier3[[#This Row],[koniec mies]]=1,IF(cukier3[[#This Row],[ilosc pod koniec dnia]]&lt;5000,1,0),0)</f>
        <v>0</v>
      </c>
      <c r="J1034">
        <f>IF(cukier3[[#This Row],[czy okupic]]=1,5000-cukier3[[#This Row],[ilosc pod koniec dnia]],0)</f>
        <v>0</v>
      </c>
      <c r="K1034">
        <f>ROUNDUP(cukier3[[#This Row],[ile dokupic]],-3)</f>
        <v>0</v>
      </c>
      <c r="L1034">
        <f>IF(cukier3[[#This Row],[zaokra]]&gt;=4000,1,0)</f>
        <v>0</v>
      </c>
    </row>
    <row r="1035" spans="3:12" x14ac:dyDescent="0.25">
      <c r="C1035">
        <f>MONTH(cukier3[[#This Row],[data]])</f>
        <v>10</v>
      </c>
      <c r="D1035" s="1">
        <v>40095</v>
      </c>
      <c r="E1035" s="2" t="s">
        <v>11</v>
      </c>
      <c r="F1035">
        <v>213</v>
      </c>
      <c r="G1035">
        <f>G1034+K1034-cukier3[[#This Row],[sprzedane kg cukru]]</f>
        <v>4783</v>
      </c>
      <c r="H1035">
        <f t="shared" si="16"/>
        <v>0</v>
      </c>
      <c r="I1035">
        <f>IF(cukier3[[#This Row],[koniec mies]]=1,IF(cukier3[[#This Row],[ilosc pod koniec dnia]]&lt;5000,1,0),0)</f>
        <v>0</v>
      </c>
      <c r="J1035">
        <f>IF(cukier3[[#This Row],[czy okupic]]=1,5000-cukier3[[#This Row],[ilosc pod koniec dnia]],0)</f>
        <v>0</v>
      </c>
      <c r="K1035">
        <f>ROUNDUP(cukier3[[#This Row],[ile dokupic]],-3)</f>
        <v>0</v>
      </c>
      <c r="L1035">
        <f>IF(cukier3[[#This Row],[zaokra]]&gt;=4000,1,0)</f>
        <v>0</v>
      </c>
    </row>
    <row r="1036" spans="3:12" x14ac:dyDescent="0.25">
      <c r="C1036">
        <f>MONTH(cukier3[[#This Row],[data]])</f>
        <v>10</v>
      </c>
      <c r="D1036" s="1">
        <v>40101</v>
      </c>
      <c r="E1036" s="2" t="s">
        <v>110</v>
      </c>
      <c r="F1036">
        <v>10</v>
      </c>
      <c r="G1036">
        <f>G1035+K1035-cukier3[[#This Row],[sprzedane kg cukru]]</f>
        <v>4773</v>
      </c>
      <c r="H1036">
        <f t="shared" si="16"/>
        <v>0</v>
      </c>
      <c r="I1036">
        <f>IF(cukier3[[#This Row],[koniec mies]]=1,IF(cukier3[[#This Row],[ilosc pod koniec dnia]]&lt;5000,1,0),0)</f>
        <v>0</v>
      </c>
      <c r="J1036">
        <f>IF(cukier3[[#This Row],[czy okupic]]=1,5000-cukier3[[#This Row],[ilosc pod koniec dnia]],0)</f>
        <v>0</v>
      </c>
      <c r="K1036">
        <f>ROUNDUP(cukier3[[#This Row],[ile dokupic]],-3)</f>
        <v>0</v>
      </c>
      <c r="L1036">
        <f>IF(cukier3[[#This Row],[zaokra]]&gt;=4000,1,0)</f>
        <v>0</v>
      </c>
    </row>
    <row r="1037" spans="3:12" x14ac:dyDescent="0.25">
      <c r="C1037">
        <f>MONTH(cukier3[[#This Row],[data]])</f>
        <v>10</v>
      </c>
      <c r="D1037" s="1">
        <v>40102</v>
      </c>
      <c r="E1037" s="2" t="s">
        <v>71</v>
      </c>
      <c r="F1037">
        <v>53</v>
      </c>
      <c r="G1037">
        <f>G1036+K1036-cukier3[[#This Row],[sprzedane kg cukru]]</f>
        <v>4720</v>
      </c>
      <c r="H1037">
        <f t="shared" si="16"/>
        <v>0</v>
      </c>
      <c r="I1037">
        <f>IF(cukier3[[#This Row],[koniec mies]]=1,IF(cukier3[[#This Row],[ilosc pod koniec dnia]]&lt;5000,1,0),0)</f>
        <v>0</v>
      </c>
      <c r="J1037">
        <f>IF(cukier3[[#This Row],[czy okupic]]=1,5000-cukier3[[#This Row],[ilosc pod koniec dnia]],0)</f>
        <v>0</v>
      </c>
      <c r="K1037">
        <f>ROUNDUP(cukier3[[#This Row],[ile dokupic]],-3)</f>
        <v>0</v>
      </c>
      <c r="L1037">
        <f>IF(cukier3[[#This Row],[zaokra]]&gt;=4000,1,0)</f>
        <v>0</v>
      </c>
    </row>
    <row r="1038" spans="3:12" x14ac:dyDescent="0.25">
      <c r="C1038">
        <f>MONTH(cukier3[[#This Row],[data]])</f>
        <v>10</v>
      </c>
      <c r="D1038" s="1">
        <v>40103</v>
      </c>
      <c r="E1038" s="2" t="s">
        <v>32</v>
      </c>
      <c r="F1038">
        <v>178</v>
      </c>
      <c r="G1038">
        <f>G1037+K1037-cukier3[[#This Row],[sprzedane kg cukru]]</f>
        <v>4542</v>
      </c>
      <c r="H1038">
        <f t="shared" si="16"/>
        <v>0</v>
      </c>
      <c r="I1038">
        <f>IF(cukier3[[#This Row],[koniec mies]]=1,IF(cukier3[[#This Row],[ilosc pod koniec dnia]]&lt;5000,1,0),0)</f>
        <v>0</v>
      </c>
      <c r="J1038">
        <f>IF(cukier3[[#This Row],[czy okupic]]=1,5000-cukier3[[#This Row],[ilosc pod koniec dnia]],0)</f>
        <v>0</v>
      </c>
      <c r="K1038">
        <f>ROUNDUP(cukier3[[#This Row],[ile dokupic]],-3)</f>
        <v>0</v>
      </c>
      <c r="L1038">
        <f>IF(cukier3[[#This Row],[zaokra]]&gt;=4000,1,0)</f>
        <v>0</v>
      </c>
    </row>
    <row r="1039" spans="3:12" x14ac:dyDescent="0.25">
      <c r="C1039">
        <f>MONTH(cukier3[[#This Row],[data]])</f>
        <v>10</v>
      </c>
      <c r="D1039" s="1">
        <v>40103</v>
      </c>
      <c r="E1039" s="2" t="s">
        <v>76</v>
      </c>
      <c r="F1039">
        <v>6</v>
      </c>
      <c r="G1039">
        <f>G1038+K1038-cukier3[[#This Row],[sprzedane kg cukru]]</f>
        <v>4536</v>
      </c>
      <c r="H1039">
        <f t="shared" si="16"/>
        <v>0</v>
      </c>
      <c r="I1039">
        <f>IF(cukier3[[#This Row],[koniec mies]]=1,IF(cukier3[[#This Row],[ilosc pod koniec dnia]]&lt;5000,1,0),0)</f>
        <v>0</v>
      </c>
      <c r="J1039">
        <f>IF(cukier3[[#This Row],[czy okupic]]=1,5000-cukier3[[#This Row],[ilosc pod koniec dnia]],0)</f>
        <v>0</v>
      </c>
      <c r="K1039">
        <f>ROUNDUP(cukier3[[#This Row],[ile dokupic]],-3)</f>
        <v>0</v>
      </c>
      <c r="L1039">
        <f>IF(cukier3[[#This Row],[zaokra]]&gt;=4000,1,0)</f>
        <v>0</v>
      </c>
    </row>
    <row r="1040" spans="3:12" x14ac:dyDescent="0.25">
      <c r="C1040">
        <f>MONTH(cukier3[[#This Row],[data]])</f>
        <v>10</v>
      </c>
      <c r="D1040" s="1">
        <v>40107</v>
      </c>
      <c r="E1040" s="2" t="s">
        <v>11</v>
      </c>
      <c r="F1040">
        <v>118</v>
      </c>
      <c r="G1040">
        <f>G1039+K1039-cukier3[[#This Row],[sprzedane kg cukru]]</f>
        <v>4418</v>
      </c>
      <c r="H1040">
        <f t="shared" si="16"/>
        <v>0</v>
      </c>
      <c r="I1040">
        <f>IF(cukier3[[#This Row],[koniec mies]]=1,IF(cukier3[[#This Row],[ilosc pod koniec dnia]]&lt;5000,1,0),0)</f>
        <v>0</v>
      </c>
      <c r="J1040">
        <f>IF(cukier3[[#This Row],[czy okupic]]=1,5000-cukier3[[#This Row],[ilosc pod koniec dnia]],0)</f>
        <v>0</v>
      </c>
      <c r="K1040">
        <f>ROUNDUP(cukier3[[#This Row],[ile dokupic]],-3)</f>
        <v>0</v>
      </c>
      <c r="L1040">
        <f>IF(cukier3[[#This Row],[zaokra]]&gt;=4000,1,0)</f>
        <v>0</v>
      </c>
    </row>
    <row r="1041" spans="3:12" x14ac:dyDescent="0.25">
      <c r="C1041">
        <f>MONTH(cukier3[[#This Row],[data]])</f>
        <v>10</v>
      </c>
      <c r="D1041" s="1">
        <v>40107</v>
      </c>
      <c r="E1041" s="2" t="s">
        <v>72</v>
      </c>
      <c r="F1041">
        <v>5</v>
      </c>
      <c r="G1041">
        <f>G1040+K1040-cukier3[[#This Row],[sprzedane kg cukru]]</f>
        <v>4413</v>
      </c>
      <c r="H1041">
        <f t="shared" si="16"/>
        <v>0</v>
      </c>
      <c r="I1041">
        <f>IF(cukier3[[#This Row],[koniec mies]]=1,IF(cukier3[[#This Row],[ilosc pod koniec dnia]]&lt;5000,1,0),0)</f>
        <v>0</v>
      </c>
      <c r="J1041">
        <f>IF(cukier3[[#This Row],[czy okupic]]=1,5000-cukier3[[#This Row],[ilosc pod koniec dnia]],0)</f>
        <v>0</v>
      </c>
      <c r="K1041">
        <f>ROUNDUP(cukier3[[#This Row],[ile dokupic]],-3)</f>
        <v>0</v>
      </c>
      <c r="L1041">
        <f>IF(cukier3[[#This Row],[zaokra]]&gt;=4000,1,0)</f>
        <v>0</v>
      </c>
    </row>
    <row r="1042" spans="3:12" x14ac:dyDescent="0.25">
      <c r="C1042">
        <f>MONTH(cukier3[[#This Row],[data]])</f>
        <v>10</v>
      </c>
      <c r="D1042" s="1">
        <v>40108</v>
      </c>
      <c r="E1042" s="2" t="s">
        <v>20</v>
      </c>
      <c r="F1042">
        <v>89</v>
      </c>
      <c r="G1042">
        <f>G1041+K1041-cukier3[[#This Row],[sprzedane kg cukru]]</f>
        <v>4324</v>
      </c>
      <c r="H1042">
        <f t="shared" si="16"/>
        <v>0</v>
      </c>
      <c r="I1042">
        <f>IF(cukier3[[#This Row],[koniec mies]]=1,IF(cukier3[[#This Row],[ilosc pod koniec dnia]]&lt;5000,1,0),0)</f>
        <v>0</v>
      </c>
      <c r="J1042">
        <f>IF(cukier3[[#This Row],[czy okupic]]=1,5000-cukier3[[#This Row],[ilosc pod koniec dnia]],0)</f>
        <v>0</v>
      </c>
      <c r="K1042">
        <f>ROUNDUP(cukier3[[#This Row],[ile dokupic]],-3)</f>
        <v>0</v>
      </c>
      <c r="L1042">
        <f>IF(cukier3[[#This Row],[zaokra]]&gt;=4000,1,0)</f>
        <v>0</v>
      </c>
    </row>
    <row r="1043" spans="3:12" x14ac:dyDescent="0.25">
      <c r="C1043">
        <f>MONTH(cukier3[[#This Row],[data]])</f>
        <v>10</v>
      </c>
      <c r="D1043" s="1">
        <v>40113</v>
      </c>
      <c r="E1043" s="2" t="s">
        <v>37</v>
      </c>
      <c r="F1043">
        <v>22</v>
      </c>
      <c r="G1043">
        <f>G1042+K1042-cukier3[[#This Row],[sprzedane kg cukru]]</f>
        <v>4302</v>
      </c>
      <c r="H1043">
        <f t="shared" si="16"/>
        <v>0</v>
      </c>
      <c r="I1043">
        <f>IF(cukier3[[#This Row],[koniec mies]]=1,IF(cukier3[[#This Row],[ilosc pod koniec dnia]]&lt;5000,1,0),0)</f>
        <v>0</v>
      </c>
      <c r="J1043">
        <f>IF(cukier3[[#This Row],[czy okupic]]=1,5000-cukier3[[#This Row],[ilosc pod koniec dnia]],0)</f>
        <v>0</v>
      </c>
      <c r="K1043">
        <f>ROUNDUP(cukier3[[#This Row],[ile dokupic]],-3)</f>
        <v>0</v>
      </c>
      <c r="L1043">
        <f>IF(cukier3[[#This Row],[zaokra]]&gt;=4000,1,0)</f>
        <v>0</v>
      </c>
    </row>
    <row r="1044" spans="3:12" x14ac:dyDescent="0.25">
      <c r="C1044">
        <f>MONTH(cukier3[[#This Row],[data]])</f>
        <v>10</v>
      </c>
      <c r="D1044" s="1">
        <v>40114</v>
      </c>
      <c r="E1044" s="2" t="s">
        <v>20</v>
      </c>
      <c r="F1044">
        <v>199</v>
      </c>
      <c r="G1044">
        <f>G1043+K1043-cukier3[[#This Row],[sprzedane kg cukru]]</f>
        <v>4103</v>
      </c>
      <c r="H1044">
        <f t="shared" si="16"/>
        <v>1</v>
      </c>
      <c r="I1044">
        <f>IF(cukier3[[#This Row],[koniec mies]]=1,IF(cukier3[[#This Row],[ilosc pod koniec dnia]]&lt;5000,1,0),0)</f>
        <v>1</v>
      </c>
      <c r="J1044">
        <f>IF(cukier3[[#This Row],[czy okupic]]=1,5000-cukier3[[#This Row],[ilosc pod koniec dnia]],0)</f>
        <v>897</v>
      </c>
      <c r="K1044">
        <f>ROUNDUP(cukier3[[#This Row],[ile dokupic]],-3)</f>
        <v>1000</v>
      </c>
      <c r="L1044">
        <f>IF(cukier3[[#This Row],[zaokra]]&gt;=4000,1,0)</f>
        <v>0</v>
      </c>
    </row>
    <row r="1045" spans="3:12" x14ac:dyDescent="0.25">
      <c r="C1045">
        <f>MONTH(cukier3[[#This Row],[data]])</f>
        <v>11</v>
      </c>
      <c r="D1045" s="1">
        <v>40120</v>
      </c>
      <c r="E1045" s="2" t="s">
        <v>111</v>
      </c>
      <c r="F1045">
        <v>8</v>
      </c>
      <c r="G1045">
        <f>G1044+K1044-cukier3[[#This Row],[sprzedane kg cukru]]</f>
        <v>5095</v>
      </c>
      <c r="H1045">
        <f t="shared" si="16"/>
        <v>0</v>
      </c>
      <c r="I1045">
        <f>IF(cukier3[[#This Row],[koniec mies]]=1,IF(cukier3[[#This Row],[ilosc pod koniec dnia]]&lt;5000,1,0),0)</f>
        <v>0</v>
      </c>
      <c r="J1045">
        <f>IF(cukier3[[#This Row],[czy okupic]]=1,5000-cukier3[[#This Row],[ilosc pod koniec dnia]],0)</f>
        <v>0</v>
      </c>
      <c r="K1045">
        <f>ROUNDUP(cukier3[[#This Row],[ile dokupic]],-3)</f>
        <v>0</v>
      </c>
      <c r="L1045">
        <f>IF(cukier3[[#This Row],[zaokra]]&gt;=4000,1,0)</f>
        <v>0</v>
      </c>
    </row>
    <row r="1046" spans="3:12" x14ac:dyDescent="0.25">
      <c r="C1046">
        <f>MONTH(cukier3[[#This Row],[data]])</f>
        <v>11</v>
      </c>
      <c r="D1046" s="1">
        <v>40120</v>
      </c>
      <c r="E1046" s="2" t="s">
        <v>20</v>
      </c>
      <c r="F1046">
        <v>198</v>
      </c>
      <c r="G1046">
        <f>G1045+K1045-cukier3[[#This Row],[sprzedane kg cukru]]</f>
        <v>4897</v>
      </c>
      <c r="H1046">
        <f t="shared" ref="H1046:H1109" si="17">IF(C1046&lt;&gt;C1047,1,0)</f>
        <v>0</v>
      </c>
      <c r="I1046">
        <f>IF(cukier3[[#This Row],[koniec mies]]=1,IF(cukier3[[#This Row],[ilosc pod koniec dnia]]&lt;5000,1,0),0)</f>
        <v>0</v>
      </c>
      <c r="J1046">
        <f>IF(cukier3[[#This Row],[czy okupic]]=1,5000-cukier3[[#This Row],[ilosc pod koniec dnia]],0)</f>
        <v>0</v>
      </c>
      <c r="K1046">
        <f>ROUNDUP(cukier3[[#This Row],[ile dokupic]],-3)</f>
        <v>0</v>
      </c>
      <c r="L1046">
        <f>IF(cukier3[[#This Row],[zaokra]]&gt;=4000,1,0)</f>
        <v>0</v>
      </c>
    </row>
    <row r="1047" spans="3:12" x14ac:dyDescent="0.25">
      <c r="C1047">
        <f>MONTH(cukier3[[#This Row],[data]])</f>
        <v>11</v>
      </c>
      <c r="D1047" s="1">
        <v>40121</v>
      </c>
      <c r="E1047" s="2" t="s">
        <v>97</v>
      </c>
      <c r="F1047">
        <v>6</v>
      </c>
      <c r="G1047">
        <f>G1046+K1046-cukier3[[#This Row],[sprzedane kg cukru]]</f>
        <v>4891</v>
      </c>
      <c r="H1047">
        <f t="shared" si="17"/>
        <v>0</v>
      </c>
      <c r="I1047">
        <f>IF(cukier3[[#This Row],[koniec mies]]=1,IF(cukier3[[#This Row],[ilosc pod koniec dnia]]&lt;5000,1,0),0)</f>
        <v>0</v>
      </c>
      <c r="J1047">
        <f>IF(cukier3[[#This Row],[czy okupic]]=1,5000-cukier3[[#This Row],[ilosc pod koniec dnia]],0)</f>
        <v>0</v>
      </c>
      <c r="K1047">
        <f>ROUNDUP(cukier3[[#This Row],[ile dokupic]],-3)</f>
        <v>0</v>
      </c>
      <c r="L1047">
        <f>IF(cukier3[[#This Row],[zaokra]]&gt;=4000,1,0)</f>
        <v>0</v>
      </c>
    </row>
    <row r="1048" spans="3:12" x14ac:dyDescent="0.25">
      <c r="C1048">
        <f>MONTH(cukier3[[#This Row],[data]])</f>
        <v>11</v>
      </c>
      <c r="D1048" s="1">
        <v>40121</v>
      </c>
      <c r="E1048" s="2" t="s">
        <v>25</v>
      </c>
      <c r="F1048">
        <v>68</v>
      </c>
      <c r="G1048">
        <f>G1047+K1047-cukier3[[#This Row],[sprzedane kg cukru]]</f>
        <v>4823</v>
      </c>
      <c r="H1048">
        <f t="shared" si="17"/>
        <v>0</v>
      </c>
      <c r="I1048">
        <f>IF(cukier3[[#This Row],[koniec mies]]=1,IF(cukier3[[#This Row],[ilosc pod koniec dnia]]&lt;5000,1,0),0)</f>
        <v>0</v>
      </c>
      <c r="J1048">
        <f>IF(cukier3[[#This Row],[czy okupic]]=1,5000-cukier3[[#This Row],[ilosc pod koniec dnia]],0)</f>
        <v>0</v>
      </c>
      <c r="K1048">
        <f>ROUNDUP(cukier3[[#This Row],[ile dokupic]],-3)</f>
        <v>0</v>
      </c>
      <c r="L1048">
        <f>IF(cukier3[[#This Row],[zaokra]]&gt;=4000,1,0)</f>
        <v>0</v>
      </c>
    </row>
    <row r="1049" spans="3:12" x14ac:dyDescent="0.25">
      <c r="C1049">
        <f>MONTH(cukier3[[#This Row],[data]])</f>
        <v>11</v>
      </c>
      <c r="D1049" s="1">
        <v>40121</v>
      </c>
      <c r="E1049" s="2" t="s">
        <v>104</v>
      </c>
      <c r="F1049">
        <v>200</v>
      </c>
      <c r="G1049">
        <f>G1048+K1048-cukier3[[#This Row],[sprzedane kg cukru]]</f>
        <v>4623</v>
      </c>
      <c r="H1049">
        <f t="shared" si="17"/>
        <v>0</v>
      </c>
      <c r="I1049">
        <f>IF(cukier3[[#This Row],[koniec mies]]=1,IF(cukier3[[#This Row],[ilosc pod koniec dnia]]&lt;5000,1,0),0)</f>
        <v>0</v>
      </c>
      <c r="J1049">
        <f>IF(cukier3[[#This Row],[czy okupic]]=1,5000-cukier3[[#This Row],[ilosc pod koniec dnia]],0)</f>
        <v>0</v>
      </c>
      <c r="K1049">
        <f>ROUNDUP(cukier3[[#This Row],[ile dokupic]],-3)</f>
        <v>0</v>
      </c>
      <c r="L1049">
        <f>IF(cukier3[[#This Row],[zaokra]]&gt;=4000,1,0)</f>
        <v>0</v>
      </c>
    </row>
    <row r="1050" spans="3:12" x14ac:dyDescent="0.25">
      <c r="C1050">
        <f>MONTH(cukier3[[#This Row],[data]])</f>
        <v>11</v>
      </c>
      <c r="D1050" s="1">
        <v>40122</v>
      </c>
      <c r="E1050" s="2" t="s">
        <v>7</v>
      </c>
      <c r="F1050">
        <v>426</v>
      </c>
      <c r="G1050">
        <f>G1049+K1049-cukier3[[#This Row],[sprzedane kg cukru]]</f>
        <v>4197</v>
      </c>
      <c r="H1050">
        <f t="shared" si="17"/>
        <v>0</v>
      </c>
      <c r="I1050">
        <f>IF(cukier3[[#This Row],[koniec mies]]=1,IF(cukier3[[#This Row],[ilosc pod koniec dnia]]&lt;5000,1,0),0)</f>
        <v>0</v>
      </c>
      <c r="J1050">
        <f>IF(cukier3[[#This Row],[czy okupic]]=1,5000-cukier3[[#This Row],[ilosc pod koniec dnia]],0)</f>
        <v>0</v>
      </c>
      <c r="K1050">
        <f>ROUNDUP(cukier3[[#This Row],[ile dokupic]],-3)</f>
        <v>0</v>
      </c>
      <c r="L1050">
        <f>IF(cukier3[[#This Row],[zaokra]]&gt;=4000,1,0)</f>
        <v>0</v>
      </c>
    </row>
    <row r="1051" spans="3:12" x14ac:dyDescent="0.25">
      <c r="C1051">
        <f>MONTH(cukier3[[#This Row],[data]])</f>
        <v>11</v>
      </c>
      <c r="D1051" s="1">
        <v>40122</v>
      </c>
      <c r="E1051" s="2" t="s">
        <v>80</v>
      </c>
      <c r="F1051">
        <v>142</v>
      </c>
      <c r="G1051">
        <f>G1050+K1050-cukier3[[#This Row],[sprzedane kg cukru]]</f>
        <v>4055</v>
      </c>
      <c r="H1051">
        <f t="shared" si="17"/>
        <v>0</v>
      </c>
      <c r="I1051">
        <f>IF(cukier3[[#This Row],[koniec mies]]=1,IF(cukier3[[#This Row],[ilosc pod koniec dnia]]&lt;5000,1,0),0)</f>
        <v>0</v>
      </c>
      <c r="J1051">
        <f>IF(cukier3[[#This Row],[czy okupic]]=1,5000-cukier3[[#This Row],[ilosc pod koniec dnia]],0)</f>
        <v>0</v>
      </c>
      <c r="K1051">
        <f>ROUNDUP(cukier3[[#This Row],[ile dokupic]],-3)</f>
        <v>0</v>
      </c>
      <c r="L1051">
        <f>IF(cukier3[[#This Row],[zaokra]]&gt;=4000,1,0)</f>
        <v>0</v>
      </c>
    </row>
    <row r="1052" spans="3:12" x14ac:dyDescent="0.25">
      <c r="C1052">
        <f>MONTH(cukier3[[#This Row],[data]])</f>
        <v>11</v>
      </c>
      <c r="D1052" s="1">
        <v>40122</v>
      </c>
      <c r="E1052" s="2" t="s">
        <v>9</v>
      </c>
      <c r="F1052">
        <v>298</v>
      </c>
      <c r="G1052">
        <f>G1051+K1051-cukier3[[#This Row],[sprzedane kg cukru]]</f>
        <v>3757</v>
      </c>
      <c r="H1052">
        <f t="shared" si="17"/>
        <v>0</v>
      </c>
      <c r="I1052">
        <f>IF(cukier3[[#This Row],[koniec mies]]=1,IF(cukier3[[#This Row],[ilosc pod koniec dnia]]&lt;5000,1,0),0)</f>
        <v>0</v>
      </c>
      <c r="J1052">
        <f>IF(cukier3[[#This Row],[czy okupic]]=1,5000-cukier3[[#This Row],[ilosc pod koniec dnia]],0)</f>
        <v>0</v>
      </c>
      <c r="K1052">
        <f>ROUNDUP(cukier3[[#This Row],[ile dokupic]],-3)</f>
        <v>0</v>
      </c>
      <c r="L1052">
        <f>IF(cukier3[[#This Row],[zaokra]]&gt;=4000,1,0)</f>
        <v>0</v>
      </c>
    </row>
    <row r="1053" spans="3:12" x14ac:dyDescent="0.25">
      <c r="C1053">
        <f>MONTH(cukier3[[#This Row],[data]])</f>
        <v>11</v>
      </c>
      <c r="D1053" s="1">
        <v>40124</v>
      </c>
      <c r="E1053" s="2" t="s">
        <v>19</v>
      </c>
      <c r="F1053">
        <v>224</v>
      </c>
      <c r="G1053">
        <f>G1052+K1052-cukier3[[#This Row],[sprzedane kg cukru]]</f>
        <v>3533</v>
      </c>
      <c r="H1053">
        <f t="shared" si="17"/>
        <v>0</v>
      </c>
      <c r="I1053">
        <f>IF(cukier3[[#This Row],[koniec mies]]=1,IF(cukier3[[#This Row],[ilosc pod koniec dnia]]&lt;5000,1,0),0)</f>
        <v>0</v>
      </c>
      <c r="J1053">
        <f>IF(cukier3[[#This Row],[czy okupic]]=1,5000-cukier3[[#This Row],[ilosc pod koniec dnia]],0)</f>
        <v>0</v>
      </c>
      <c r="K1053">
        <f>ROUNDUP(cukier3[[#This Row],[ile dokupic]],-3)</f>
        <v>0</v>
      </c>
      <c r="L1053">
        <f>IF(cukier3[[#This Row],[zaokra]]&gt;=4000,1,0)</f>
        <v>0</v>
      </c>
    </row>
    <row r="1054" spans="3:12" x14ac:dyDescent="0.25">
      <c r="C1054">
        <f>MONTH(cukier3[[#This Row],[data]])</f>
        <v>11</v>
      </c>
      <c r="D1054" s="1">
        <v>40126</v>
      </c>
      <c r="E1054" s="2" t="s">
        <v>7</v>
      </c>
      <c r="F1054">
        <v>133</v>
      </c>
      <c r="G1054">
        <f>G1053+K1053-cukier3[[#This Row],[sprzedane kg cukru]]</f>
        <v>3400</v>
      </c>
      <c r="H1054">
        <f t="shared" si="17"/>
        <v>0</v>
      </c>
      <c r="I1054">
        <f>IF(cukier3[[#This Row],[koniec mies]]=1,IF(cukier3[[#This Row],[ilosc pod koniec dnia]]&lt;5000,1,0),0)</f>
        <v>0</v>
      </c>
      <c r="J1054">
        <f>IF(cukier3[[#This Row],[czy okupic]]=1,5000-cukier3[[#This Row],[ilosc pod koniec dnia]],0)</f>
        <v>0</v>
      </c>
      <c r="K1054">
        <f>ROUNDUP(cukier3[[#This Row],[ile dokupic]],-3)</f>
        <v>0</v>
      </c>
      <c r="L1054">
        <f>IF(cukier3[[#This Row],[zaokra]]&gt;=4000,1,0)</f>
        <v>0</v>
      </c>
    </row>
    <row r="1055" spans="3:12" x14ac:dyDescent="0.25">
      <c r="C1055">
        <f>MONTH(cukier3[[#This Row],[data]])</f>
        <v>11</v>
      </c>
      <c r="D1055" s="1">
        <v>40128</v>
      </c>
      <c r="E1055" s="2" t="s">
        <v>47</v>
      </c>
      <c r="F1055">
        <v>326</v>
      </c>
      <c r="G1055">
        <f>G1054+K1054-cukier3[[#This Row],[sprzedane kg cukru]]</f>
        <v>3074</v>
      </c>
      <c r="H1055">
        <f t="shared" si="17"/>
        <v>0</v>
      </c>
      <c r="I1055">
        <f>IF(cukier3[[#This Row],[koniec mies]]=1,IF(cukier3[[#This Row],[ilosc pod koniec dnia]]&lt;5000,1,0),0)</f>
        <v>0</v>
      </c>
      <c r="J1055">
        <f>IF(cukier3[[#This Row],[czy okupic]]=1,5000-cukier3[[#This Row],[ilosc pod koniec dnia]],0)</f>
        <v>0</v>
      </c>
      <c r="K1055">
        <f>ROUNDUP(cukier3[[#This Row],[ile dokupic]],-3)</f>
        <v>0</v>
      </c>
      <c r="L1055">
        <f>IF(cukier3[[#This Row],[zaokra]]&gt;=4000,1,0)</f>
        <v>0</v>
      </c>
    </row>
    <row r="1056" spans="3:12" x14ac:dyDescent="0.25">
      <c r="C1056">
        <f>MONTH(cukier3[[#This Row],[data]])</f>
        <v>11</v>
      </c>
      <c r="D1056" s="1">
        <v>40128</v>
      </c>
      <c r="E1056" s="2" t="s">
        <v>122</v>
      </c>
      <c r="F1056">
        <v>102</v>
      </c>
      <c r="G1056">
        <f>G1055+K1055-cukier3[[#This Row],[sprzedane kg cukru]]</f>
        <v>2972</v>
      </c>
      <c r="H1056">
        <f t="shared" si="17"/>
        <v>0</v>
      </c>
      <c r="I1056">
        <f>IF(cukier3[[#This Row],[koniec mies]]=1,IF(cukier3[[#This Row],[ilosc pod koniec dnia]]&lt;5000,1,0),0)</f>
        <v>0</v>
      </c>
      <c r="J1056">
        <f>IF(cukier3[[#This Row],[czy okupic]]=1,5000-cukier3[[#This Row],[ilosc pod koniec dnia]],0)</f>
        <v>0</v>
      </c>
      <c r="K1056">
        <f>ROUNDUP(cukier3[[#This Row],[ile dokupic]],-3)</f>
        <v>0</v>
      </c>
      <c r="L1056">
        <f>IF(cukier3[[#This Row],[zaokra]]&gt;=4000,1,0)</f>
        <v>0</v>
      </c>
    </row>
    <row r="1057" spans="3:12" x14ac:dyDescent="0.25">
      <c r="C1057">
        <f>MONTH(cukier3[[#This Row],[data]])</f>
        <v>11</v>
      </c>
      <c r="D1057" s="1">
        <v>40129</v>
      </c>
      <c r="E1057" s="2" t="s">
        <v>9</v>
      </c>
      <c r="F1057">
        <v>332</v>
      </c>
      <c r="G1057">
        <f>G1056+K1056-cukier3[[#This Row],[sprzedane kg cukru]]</f>
        <v>2640</v>
      </c>
      <c r="H1057">
        <f t="shared" si="17"/>
        <v>0</v>
      </c>
      <c r="I1057">
        <f>IF(cukier3[[#This Row],[koniec mies]]=1,IF(cukier3[[#This Row],[ilosc pod koniec dnia]]&lt;5000,1,0),0)</f>
        <v>0</v>
      </c>
      <c r="J1057">
        <f>IF(cukier3[[#This Row],[czy okupic]]=1,5000-cukier3[[#This Row],[ilosc pod koniec dnia]],0)</f>
        <v>0</v>
      </c>
      <c r="K1057">
        <f>ROUNDUP(cukier3[[#This Row],[ile dokupic]],-3)</f>
        <v>0</v>
      </c>
      <c r="L1057">
        <f>IF(cukier3[[#This Row],[zaokra]]&gt;=4000,1,0)</f>
        <v>0</v>
      </c>
    </row>
    <row r="1058" spans="3:12" x14ac:dyDescent="0.25">
      <c r="C1058">
        <f>MONTH(cukier3[[#This Row],[data]])</f>
        <v>11</v>
      </c>
      <c r="D1058" s="1">
        <v>40130</v>
      </c>
      <c r="E1058" s="2" t="s">
        <v>21</v>
      </c>
      <c r="F1058">
        <v>95</v>
      </c>
      <c r="G1058">
        <f>G1057+K1057-cukier3[[#This Row],[sprzedane kg cukru]]</f>
        <v>2545</v>
      </c>
      <c r="H1058">
        <f t="shared" si="17"/>
        <v>0</v>
      </c>
      <c r="I1058">
        <f>IF(cukier3[[#This Row],[koniec mies]]=1,IF(cukier3[[#This Row],[ilosc pod koniec dnia]]&lt;5000,1,0),0)</f>
        <v>0</v>
      </c>
      <c r="J1058">
        <f>IF(cukier3[[#This Row],[czy okupic]]=1,5000-cukier3[[#This Row],[ilosc pod koniec dnia]],0)</f>
        <v>0</v>
      </c>
      <c r="K1058">
        <f>ROUNDUP(cukier3[[#This Row],[ile dokupic]],-3)</f>
        <v>0</v>
      </c>
      <c r="L1058">
        <f>IF(cukier3[[#This Row],[zaokra]]&gt;=4000,1,0)</f>
        <v>0</v>
      </c>
    </row>
    <row r="1059" spans="3:12" x14ac:dyDescent="0.25">
      <c r="C1059">
        <f>MONTH(cukier3[[#This Row],[data]])</f>
        <v>11</v>
      </c>
      <c r="D1059" s="1">
        <v>40134</v>
      </c>
      <c r="E1059" s="2" t="s">
        <v>138</v>
      </c>
      <c r="F1059">
        <v>7</v>
      </c>
      <c r="G1059">
        <f>G1058+K1058-cukier3[[#This Row],[sprzedane kg cukru]]</f>
        <v>2538</v>
      </c>
      <c r="H1059">
        <f t="shared" si="17"/>
        <v>0</v>
      </c>
      <c r="I1059">
        <f>IF(cukier3[[#This Row],[koniec mies]]=1,IF(cukier3[[#This Row],[ilosc pod koniec dnia]]&lt;5000,1,0),0)</f>
        <v>0</v>
      </c>
      <c r="J1059">
        <f>IF(cukier3[[#This Row],[czy okupic]]=1,5000-cukier3[[#This Row],[ilosc pod koniec dnia]],0)</f>
        <v>0</v>
      </c>
      <c r="K1059">
        <f>ROUNDUP(cukier3[[#This Row],[ile dokupic]],-3)</f>
        <v>0</v>
      </c>
      <c r="L1059">
        <f>IF(cukier3[[#This Row],[zaokra]]&gt;=4000,1,0)</f>
        <v>0</v>
      </c>
    </row>
    <row r="1060" spans="3:12" x14ac:dyDescent="0.25">
      <c r="C1060">
        <f>MONTH(cukier3[[#This Row],[data]])</f>
        <v>11</v>
      </c>
      <c r="D1060" s="1">
        <v>40134</v>
      </c>
      <c r="E1060" s="2" t="s">
        <v>16</v>
      </c>
      <c r="F1060">
        <v>276</v>
      </c>
      <c r="G1060">
        <f>G1059+K1059-cukier3[[#This Row],[sprzedane kg cukru]]</f>
        <v>2262</v>
      </c>
      <c r="H1060">
        <f t="shared" si="17"/>
        <v>0</v>
      </c>
      <c r="I1060">
        <f>IF(cukier3[[#This Row],[koniec mies]]=1,IF(cukier3[[#This Row],[ilosc pod koniec dnia]]&lt;5000,1,0),0)</f>
        <v>0</v>
      </c>
      <c r="J1060">
        <f>IF(cukier3[[#This Row],[czy okupic]]=1,5000-cukier3[[#This Row],[ilosc pod koniec dnia]],0)</f>
        <v>0</v>
      </c>
      <c r="K1060">
        <f>ROUNDUP(cukier3[[#This Row],[ile dokupic]],-3)</f>
        <v>0</v>
      </c>
      <c r="L1060">
        <f>IF(cukier3[[#This Row],[zaokra]]&gt;=4000,1,0)</f>
        <v>0</v>
      </c>
    </row>
    <row r="1061" spans="3:12" x14ac:dyDescent="0.25">
      <c r="C1061">
        <f>MONTH(cukier3[[#This Row],[data]])</f>
        <v>11</v>
      </c>
      <c r="D1061" s="1">
        <v>40134</v>
      </c>
      <c r="E1061" s="2" t="s">
        <v>141</v>
      </c>
      <c r="F1061">
        <v>6</v>
      </c>
      <c r="G1061">
        <f>G1060+K1060-cukier3[[#This Row],[sprzedane kg cukru]]</f>
        <v>2256</v>
      </c>
      <c r="H1061">
        <f t="shared" si="17"/>
        <v>0</v>
      </c>
      <c r="I1061">
        <f>IF(cukier3[[#This Row],[koniec mies]]=1,IF(cukier3[[#This Row],[ilosc pod koniec dnia]]&lt;5000,1,0),0)</f>
        <v>0</v>
      </c>
      <c r="J1061">
        <f>IF(cukier3[[#This Row],[czy okupic]]=1,5000-cukier3[[#This Row],[ilosc pod koniec dnia]],0)</f>
        <v>0</v>
      </c>
      <c r="K1061">
        <f>ROUNDUP(cukier3[[#This Row],[ile dokupic]],-3)</f>
        <v>0</v>
      </c>
      <c r="L1061">
        <f>IF(cukier3[[#This Row],[zaokra]]&gt;=4000,1,0)</f>
        <v>0</v>
      </c>
    </row>
    <row r="1062" spans="3:12" x14ac:dyDescent="0.25">
      <c r="C1062">
        <f>MONTH(cukier3[[#This Row],[data]])</f>
        <v>11</v>
      </c>
      <c r="D1062" s="1">
        <v>40136</v>
      </c>
      <c r="E1062" s="2" t="s">
        <v>47</v>
      </c>
      <c r="F1062">
        <v>232</v>
      </c>
      <c r="G1062">
        <f>G1061+K1061-cukier3[[#This Row],[sprzedane kg cukru]]</f>
        <v>2024</v>
      </c>
      <c r="H1062">
        <f t="shared" si="17"/>
        <v>0</v>
      </c>
      <c r="I1062">
        <f>IF(cukier3[[#This Row],[koniec mies]]=1,IF(cukier3[[#This Row],[ilosc pod koniec dnia]]&lt;5000,1,0),0)</f>
        <v>0</v>
      </c>
      <c r="J1062">
        <f>IF(cukier3[[#This Row],[czy okupic]]=1,5000-cukier3[[#This Row],[ilosc pod koniec dnia]],0)</f>
        <v>0</v>
      </c>
      <c r="K1062">
        <f>ROUNDUP(cukier3[[#This Row],[ile dokupic]],-3)</f>
        <v>0</v>
      </c>
      <c r="L1062">
        <f>IF(cukier3[[#This Row],[zaokra]]&gt;=4000,1,0)</f>
        <v>0</v>
      </c>
    </row>
    <row r="1063" spans="3:12" x14ac:dyDescent="0.25">
      <c r="C1063">
        <f>MONTH(cukier3[[#This Row],[data]])</f>
        <v>11</v>
      </c>
      <c r="D1063" s="1">
        <v>40136</v>
      </c>
      <c r="E1063" s="2" t="s">
        <v>68</v>
      </c>
      <c r="F1063">
        <v>162</v>
      </c>
      <c r="G1063">
        <f>G1062+K1062-cukier3[[#This Row],[sprzedane kg cukru]]</f>
        <v>1862</v>
      </c>
      <c r="H1063">
        <f t="shared" si="17"/>
        <v>0</v>
      </c>
      <c r="I1063">
        <f>IF(cukier3[[#This Row],[koniec mies]]=1,IF(cukier3[[#This Row],[ilosc pod koniec dnia]]&lt;5000,1,0),0)</f>
        <v>0</v>
      </c>
      <c r="J1063">
        <f>IF(cukier3[[#This Row],[czy okupic]]=1,5000-cukier3[[#This Row],[ilosc pod koniec dnia]],0)</f>
        <v>0</v>
      </c>
      <c r="K1063">
        <f>ROUNDUP(cukier3[[#This Row],[ile dokupic]],-3)</f>
        <v>0</v>
      </c>
      <c r="L1063">
        <f>IF(cukier3[[#This Row],[zaokra]]&gt;=4000,1,0)</f>
        <v>0</v>
      </c>
    </row>
    <row r="1064" spans="3:12" x14ac:dyDescent="0.25">
      <c r="C1064">
        <f>MONTH(cukier3[[#This Row],[data]])</f>
        <v>11</v>
      </c>
      <c r="D1064" s="1">
        <v>40139</v>
      </c>
      <c r="E1064" s="2" t="s">
        <v>12</v>
      </c>
      <c r="F1064">
        <v>66</v>
      </c>
      <c r="G1064">
        <f>G1063+K1063-cukier3[[#This Row],[sprzedane kg cukru]]</f>
        <v>1796</v>
      </c>
      <c r="H1064">
        <f t="shared" si="17"/>
        <v>0</v>
      </c>
      <c r="I1064">
        <f>IF(cukier3[[#This Row],[koniec mies]]=1,IF(cukier3[[#This Row],[ilosc pod koniec dnia]]&lt;5000,1,0),0)</f>
        <v>0</v>
      </c>
      <c r="J1064">
        <f>IF(cukier3[[#This Row],[czy okupic]]=1,5000-cukier3[[#This Row],[ilosc pod koniec dnia]],0)</f>
        <v>0</v>
      </c>
      <c r="K1064">
        <f>ROUNDUP(cukier3[[#This Row],[ile dokupic]],-3)</f>
        <v>0</v>
      </c>
      <c r="L1064">
        <f>IF(cukier3[[#This Row],[zaokra]]&gt;=4000,1,0)</f>
        <v>0</v>
      </c>
    </row>
    <row r="1065" spans="3:12" x14ac:dyDescent="0.25">
      <c r="C1065">
        <f>MONTH(cukier3[[#This Row],[data]])</f>
        <v>11</v>
      </c>
      <c r="D1065" s="1">
        <v>40139</v>
      </c>
      <c r="E1065" s="2" t="s">
        <v>159</v>
      </c>
      <c r="F1065">
        <v>2</v>
      </c>
      <c r="G1065">
        <f>G1064+K1064-cukier3[[#This Row],[sprzedane kg cukru]]</f>
        <v>1794</v>
      </c>
      <c r="H1065">
        <f t="shared" si="17"/>
        <v>0</v>
      </c>
      <c r="I1065">
        <f>IF(cukier3[[#This Row],[koniec mies]]=1,IF(cukier3[[#This Row],[ilosc pod koniec dnia]]&lt;5000,1,0),0)</f>
        <v>0</v>
      </c>
      <c r="J1065">
        <f>IF(cukier3[[#This Row],[czy okupic]]=1,5000-cukier3[[#This Row],[ilosc pod koniec dnia]],0)</f>
        <v>0</v>
      </c>
      <c r="K1065">
        <f>ROUNDUP(cukier3[[#This Row],[ile dokupic]],-3)</f>
        <v>0</v>
      </c>
      <c r="L1065">
        <f>IF(cukier3[[#This Row],[zaokra]]&gt;=4000,1,0)</f>
        <v>0</v>
      </c>
    </row>
    <row r="1066" spans="3:12" x14ac:dyDescent="0.25">
      <c r="C1066">
        <f>MONTH(cukier3[[#This Row],[data]])</f>
        <v>11</v>
      </c>
      <c r="D1066" s="1">
        <v>40139</v>
      </c>
      <c r="E1066" s="2" t="s">
        <v>14</v>
      </c>
      <c r="F1066">
        <v>152</v>
      </c>
      <c r="G1066">
        <f>G1065+K1065-cukier3[[#This Row],[sprzedane kg cukru]]</f>
        <v>1642</v>
      </c>
      <c r="H1066">
        <f t="shared" si="17"/>
        <v>0</v>
      </c>
      <c r="I1066">
        <f>IF(cukier3[[#This Row],[koniec mies]]=1,IF(cukier3[[#This Row],[ilosc pod koniec dnia]]&lt;5000,1,0),0)</f>
        <v>0</v>
      </c>
      <c r="J1066">
        <f>IF(cukier3[[#This Row],[czy okupic]]=1,5000-cukier3[[#This Row],[ilosc pod koniec dnia]],0)</f>
        <v>0</v>
      </c>
      <c r="K1066">
        <f>ROUNDUP(cukier3[[#This Row],[ile dokupic]],-3)</f>
        <v>0</v>
      </c>
      <c r="L1066">
        <f>IF(cukier3[[#This Row],[zaokra]]&gt;=4000,1,0)</f>
        <v>0</v>
      </c>
    </row>
    <row r="1067" spans="3:12" x14ac:dyDescent="0.25">
      <c r="C1067">
        <f>MONTH(cukier3[[#This Row],[data]])</f>
        <v>11</v>
      </c>
      <c r="D1067" s="1">
        <v>40139</v>
      </c>
      <c r="E1067" s="2" t="s">
        <v>203</v>
      </c>
      <c r="F1067">
        <v>2</v>
      </c>
      <c r="G1067">
        <f>G1066+K1066-cukier3[[#This Row],[sprzedane kg cukru]]</f>
        <v>1640</v>
      </c>
      <c r="H1067">
        <f t="shared" si="17"/>
        <v>0</v>
      </c>
      <c r="I1067">
        <f>IF(cukier3[[#This Row],[koniec mies]]=1,IF(cukier3[[#This Row],[ilosc pod koniec dnia]]&lt;5000,1,0),0)</f>
        <v>0</v>
      </c>
      <c r="J1067">
        <f>IF(cukier3[[#This Row],[czy okupic]]=1,5000-cukier3[[#This Row],[ilosc pod koniec dnia]],0)</f>
        <v>0</v>
      </c>
      <c r="K1067">
        <f>ROUNDUP(cukier3[[#This Row],[ile dokupic]],-3)</f>
        <v>0</v>
      </c>
      <c r="L1067">
        <f>IF(cukier3[[#This Row],[zaokra]]&gt;=4000,1,0)</f>
        <v>0</v>
      </c>
    </row>
    <row r="1068" spans="3:12" x14ac:dyDescent="0.25">
      <c r="C1068">
        <f>MONTH(cukier3[[#This Row],[data]])</f>
        <v>11</v>
      </c>
      <c r="D1068" s="1">
        <v>40142</v>
      </c>
      <c r="E1068" s="2" t="s">
        <v>22</v>
      </c>
      <c r="F1068">
        <v>115</v>
      </c>
      <c r="G1068">
        <f>G1067+K1067-cukier3[[#This Row],[sprzedane kg cukru]]</f>
        <v>1525</v>
      </c>
      <c r="H1068">
        <f t="shared" si="17"/>
        <v>0</v>
      </c>
      <c r="I1068">
        <f>IF(cukier3[[#This Row],[koniec mies]]=1,IF(cukier3[[#This Row],[ilosc pod koniec dnia]]&lt;5000,1,0),0)</f>
        <v>0</v>
      </c>
      <c r="J1068">
        <f>IF(cukier3[[#This Row],[czy okupic]]=1,5000-cukier3[[#This Row],[ilosc pod koniec dnia]],0)</f>
        <v>0</v>
      </c>
      <c r="K1068">
        <f>ROUNDUP(cukier3[[#This Row],[ile dokupic]],-3)</f>
        <v>0</v>
      </c>
      <c r="L1068">
        <f>IF(cukier3[[#This Row],[zaokra]]&gt;=4000,1,0)</f>
        <v>0</v>
      </c>
    </row>
    <row r="1069" spans="3:12" x14ac:dyDescent="0.25">
      <c r="C1069">
        <f>MONTH(cukier3[[#This Row],[data]])</f>
        <v>11</v>
      </c>
      <c r="D1069" s="1">
        <v>40142</v>
      </c>
      <c r="E1069" s="2" t="s">
        <v>39</v>
      </c>
      <c r="F1069">
        <v>29</v>
      </c>
      <c r="G1069">
        <f>G1068+K1068-cukier3[[#This Row],[sprzedane kg cukru]]</f>
        <v>1496</v>
      </c>
      <c r="H1069">
        <f t="shared" si="17"/>
        <v>0</v>
      </c>
      <c r="I1069">
        <f>IF(cukier3[[#This Row],[koniec mies]]=1,IF(cukier3[[#This Row],[ilosc pod koniec dnia]]&lt;5000,1,0),0)</f>
        <v>0</v>
      </c>
      <c r="J1069">
        <f>IF(cukier3[[#This Row],[czy okupic]]=1,5000-cukier3[[#This Row],[ilosc pod koniec dnia]],0)</f>
        <v>0</v>
      </c>
      <c r="K1069">
        <f>ROUNDUP(cukier3[[#This Row],[ile dokupic]],-3)</f>
        <v>0</v>
      </c>
      <c r="L1069">
        <f>IF(cukier3[[#This Row],[zaokra]]&gt;=4000,1,0)</f>
        <v>0</v>
      </c>
    </row>
    <row r="1070" spans="3:12" x14ac:dyDescent="0.25">
      <c r="C1070">
        <f>MONTH(cukier3[[#This Row],[data]])</f>
        <v>11</v>
      </c>
      <c r="D1070" s="1">
        <v>40142</v>
      </c>
      <c r="E1070" s="2" t="s">
        <v>37</v>
      </c>
      <c r="F1070">
        <v>91</v>
      </c>
      <c r="G1070">
        <f>G1069+K1069-cukier3[[#This Row],[sprzedane kg cukru]]</f>
        <v>1405</v>
      </c>
      <c r="H1070">
        <f t="shared" si="17"/>
        <v>0</v>
      </c>
      <c r="I1070">
        <f>IF(cukier3[[#This Row],[koniec mies]]=1,IF(cukier3[[#This Row],[ilosc pod koniec dnia]]&lt;5000,1,0),0)</f>
        <v>0</v>
      </c>
      <c r="J1070">
        <f>IF(cukier3[[#This Row],[czy okupic]]=1,5000-cukier3[[#This Row],[ilosc pod koniec dnia]],0)</f>
        <v>0</v>
      </c>
      <c r="K1070">
        <f>ROUNDUP(cukier3[[#This Row],[ile dokupic]],-3)</f>
        <v>0</v>
      </c>
      <c r="L1070">
        <f>IF(cukier3[[#This Row],[zaokra]]&gt;=4000,1,0)</f>
        <v>0</v>
      </c>
    </row>
    <row r="1071" spans="3:12" x14ac:dyDescent="0.25">
      <c r="C1071">
        <f>MONTH(cukier3[[#This Row],[data]])</f>
        <v>11</v>
      </c>
      <c r="D1071" s="1">
        <v>40144</v>
      </c>
      <c r="E1071" s="2" t="s">
        <v>21</v>
      </c>
      <c r="F1071">
        <v>125</v>
      </c>
      <c r="G1071">
        <f>G1070+K1070-cukier3[[#This Row],[sprzedane kg cukru]]</f>
        <v>1280</v>
      </c>
      <c r="H1071">
        <f t="shared" si="17"/>
        <v>0</v>
      </c>
      <c r="I1071">
        <f>IF(cukier3[[#This Row],[koniec mies]]=1,IF(cukier3[[#This Row],[ilosc pod koniec dnia]]&lt;5000,1,0),0)</f>
        <v>0</v>
      </c>
      <c r="J1071">
        <f>IF(cukier3[[#This Row],[czy okupic]]=1,5000-cukier3[[#This Row],[ilosc pod koniec dnia]],0)</f>
        <v>0</v>
      </c>
      <c r="K1071">
        <f>ROUNDUP(cukier3[[#This Row],[ile dokupic]],-3)</f>
        <v>0</v>
      </c>
      <c r="L1071">
        <f>IF(cukier3[[#This Row],[zaokra]]&gt;=4000,1,0)</f>
        <v>0</v>
      </c>
    </row>
    <row r="1072" spans="3:12" x14ac:dyDescent="0.25">
      <c r="C1072">
        <f>MONTH(cukier3[[#This Row],[data]])</f>
        <v>11</v>
      </c>
      <c r="D1072" s="1">
        <v>40146</v>
      </c>
      <c r="E1072" s="2" t="s">
        <v>63</v>
      </c>
      <c r="F1072">
        <v>40</v>
      </c>
      <c r="G1072">
        <f>G1071+K1071-cukier3[[#This Row],[sprzedane kg cukru]]</f>
        <v>1240</v>
      </c>
      <c r="H1072">
        <f t="shared" si="17"/>
        <v>0</v>
      </c>
      <c r="I1072">
        <f>IF(cukier3[[#This Row],[koniec mies]]=1,IF(cukier3[[#This Row],[ilosc pod koniec dnia]]&lt;5000,1,0),0)</f>
        <v>0</v>
      </c>
      <c r="J1072">
        <f>IF(cukier3[[#This Row],[czy okupic]]=1,5000-cukier3[[#This Row],[ilosc pod koniec dnia]],0)</f>
        <v>0</v>
      </c>
      <c r="K1072">
        <f>ROUNDUP(cukier3[[#This Row],[ile dokupic]],-3)</f>
        <v>0</v>
      </c>
      <c r="L1072">
        <f>IF(cukier3[[#This Row],[zaokra]]&gt;=4000,1,0)</f>
        <v>0</v>
      </c>
    </row>
    <row r="1073" spans="3:12" x14ac:dyDescent="0.25">
      <c r="C1073">
        <f>MONTH(cukier3[[#This Row],[data]])</f>
        <v>11</v>
      </c>
      <c r="D1073" s="1">
        <v>40146</v>
      </c>
      <c r="E1073" s="2" t="s">
        <v>11</v>
      </c>
      <c r="F1073">
        <v>279</v>
      </c>
      <c r="G1073">
        <f>G1072+K1072-cukier3[[#This Row],[sprzedane kg cukru]]</f>
        <v>961</v>
      </c>
      <c r="H1073">
        <f t="shared" si="17"/>
        <v>0</v>
      </c>
      <c r="I1073">
        <f>IF(cukier3[[#This Row],[koniec mies]]=1,IF(cukier3[[#This Row],[ilosc pod koniec dnia]]&lt;5000,1,0),0)</f>
        <v>0</v>
      </c>
      <c r="J1073">
        <f>IF(cukier3[[#This Row],[czy okupic]]=1,5000-cukier3[[#This Row],[ilosc pod koniec dnia]],0)</f>
        <v>0</v>
      </c>
      <c r="K1073">
        <f>ROUNDUP(cukier3[[#This Row],[ile dokupic]],-3)</f>
        <v>0</v>
      </c>
      <c r="L1073">
        <f>IF(cukier3[[#This Row],[zaokra]]&gt;=4000,1,0)</f>
        <v>0</v>
      </c>
    </row>
    <row r="1074" spans="3:12" x14ac:dyDescent="0.25">
      <c r="C1074">
        <f>MONTH(cukier3[[#This Row],[data]])</f>
        <v>11</v>
      </c>
      <c r="D1074" s="1">
        <v>40147</v>
      </c>
      <c r="E1074" s="2" t="s">
        <v>13</v>
      </c>
      <c r="F1074">
        <v>8</v>
      </c>
      <c r="G1074">
        <f>G1073+K1073-cukier3[[#This Row],[sprzedane kg cukru]]</f>
        <v>953</v>
      </c>
      <c r="H1074">
        <f t="shared" si="17"/>
        <v>1</v>
      </c>
      <c r="I1074">
        <f>IF(cukier3[[#This Row],[koniec mies]]=1,IF(cukier3[[#This Row],[ilosc pod koniec dnia]]&lt;5000,1,0),0)</f>
        <v>1</v>
      </c>
      <c r="J1074">
        <f>IF(cukier3[[#This Row],[czy okupic]]=1,5000-cukier3[[#This Row],[ilosc pod koniec dnia]],0)</f>
        <v>4047</v>
      </c>
      <c r="K1074">
        <f>ROUNDUP(cukier3[[#This Row],[ile dokupic]],-3)</f>
        <v>5000</v>
      </c>
      <c r="L1074">
        <f>IF(cukier3[[#This Row],[zaokra]]&gt;=4000,1,0)</f>
        <v>1</v>
      </c>
    </row>
    <row r="1075" spans="3:12" x14ac:dyDescent="0.25">
      <c r="C1075">
        <f>MONTH(cukier3[[#This Row],[data]])</f>
        <v>12</v>
      </c>
      <c r="D1075" s="1">
        <v>40151</v>
      </c>
      <c r="E1075" s="2" t="s">
        <v>73</v>
      </c>
      <c r="F1075">
        <v>194</v>
      </c>
      <c r="G1075">
        <f>G1074+K1074-cukier3[[#This Row],[sprzedane kg cukru]]</f>
        <v>5759</v>
      </c>
      <c r="H1075">
        <f t="shared" si="17"/>
        <v>0</v>
      </c>
      <c r="I1075">
        <f>IF(cukier3[[#This Row],[koniec mies]]=1,IF(cukier3[[#This Row],[ilosc pod koniec dnia]]&lt;5000,1,0),0)</f>
        <v>0</v>
      </c>
      <c r="J1075">
        <f>IF(cukier3[[#This Row],[czy okupic]]=1,5000-cukier3[[#This Row],[ilosc pod koniec dnia]],0)</f>
        <v>0</v>
      </c>
      <c r="K1075">
        <f>ROUNDUP(cukier3[[#This Row],[ile dokupic]],-3)</f>
        <v>0</v>
      </c>
      <c r="L1075">
        <f>IF(cukier3[[#This Row],[zaokra]]&gt;=4000,1,0)</f>
        <v>0</v>
      </c>
    </row>
    <row r="1076" spans="3:12" x14ac:dyDescent="0.25">
      <c r="C1076">
        <f>MONTH(cukier3[[#This Row],[data]])</f>
        <v>12</v>
      </c>
      <c r="D1076" s="1">
        <v>40152</v>
      </c>
      <c r="E1076" s="2" t="s">
        <v>8</v>
      </c>
      <c r="F1076">
        <v>168</v>
      </c>
      <c r="G1076">
        <f>G1075+K1075-cukier3[[#This Row],[sprzedane kg cukru]]</f>
        <v>5591</v>
      </c>
      <c r="H1076">
        <f t="shared" si="17"/>
        <v>0</v>
      </c>
      <c r="I1076">
        <f>IF(cukier3[[#This Row],[koniec mies]]=1,IF(cukier3[[#This Row],[ilosc pod koniec dnia]]&lt;5000,1,0),0)</f>
        <v>0</v>
      </c>
      <c r="J1076">
        <f>IF(cukier3[[#This Row],[czy okupic]]=1,5000-cukier3[[#This Row],[ilosc pod koniec dnia]],0)</f>
        <v>0</v>
      </c>
      <c r="K1076">
        <f>ROUNDUP(cukier3[[#This Row],[ile dokupic]],-3)</f>
        <v>0</v>
      </c>
      <c r="L1076">
        <f>IF(cukier3[[#This Row],[zaokra]]&gt;=4000,1,0)</f>
        <v>0</v>
      </c>
    </row>
    <row r="1077" spans="3:12" x14ac:dyDescent="0.25">
      <c r="C1077">
        <f>MONTH(cukier3[[#This Row],[data]])</f>
        <v>12</v>
      </c>
      <c r="D1077" s="1">
        <v>40153</v>
      </c>
      <c r="E1077" s="2" t="s">
        <v>16</v>
      </c>
      <c r="F1077">
        <v>211</v>
      </c>
      <c r="G1077">
        <f>G1076+K1076-cukier3[[#This Row],[sprzedane kg cukru]]</f>
        <v>5380</v>
      </c>
      <c r="H1077">
        <f t="shared" si="17"/>
        <v>0</v>
      </c>
      <c r="I1077">
        <f>IF(cukier3[[#This Row],[koniec mies]]=1,IF(cukier3[[#This Row],[ilosc pod koniec dnia]]&lt;5000,1,0),0)</f>
        <v>0</v>
      </c>
      <c r="J1077">
        <f>IF(cukier3[[#This Row],[czy okupic]]=1,5000-cukier3[[#This Row],[ilosc pod koniec dnia]],0)</f>
        <v>0</v>
      </c>
      <c r="K1077">
        <f>ROUNDUP(cukier3[[#This Row],[ile dokupic]],-3)</f>
        <v>0</v>
      </c>
      <c r="L1077">
        <f>IF(cukier3[[#This Row],[zaokra]]&gt;=4000,1,0)</f>
        <v>0</v>
      </c>
    </row>
    <row r="1078" spans="3:12" x14ac:dyDescent="0.25">
      <c r="C1078">
        <f>MONTH(cukier3[[#This Row],[data]])</f>
        <v>12</v>
      </c>
      <c r="D1078" s="1">
        <v>40153</v>
      </c>
      <c r="E1078" s="2" t="s">
        <v>157</v>
      </c>
      <c r="F1078">
        <v>19</v>
      </c>
      <c r="G1078">
        <f>G1077+K1077-cukier3[[#This Row],[sprzedane kg cukru]]</f>
        <v>5361</v>
      </c>
      <c r="H1078">
        <f t="shared" si="17"/>
        <v>0</v>
      </c>
      <c r="I1078">
        <f>IF(cukier3[[#This Row],[koniec mies]]=1,IF(cukier3[[#This Row],[ilosc pod koniec dnia]]&lt;5000,1,0),0)</f>
        <v>0</v>
      </c>
      <c r="J1078">
        <f>IF(cukier3[[#This Row],[czy okupic]]=1,5000-cukier3[[#This Row],[ilosc pod koniec dnia]],0)</f>
        <v>0</v>
      </c>
      <c r="K1078">
        <f>ROUNDUP(cukier3[[#This Row],[ile dokupic]],-3)</f>
        <v>0</v>
      </c>
      <c r="L1078">
        <f>IF(cukier3[[#This Row],[zaokra]]&gt;=4000,1,0)</f>
        <v>0</v>
      </c>
    </row>
    <row r="1079" spans="3:12" x14ac:dyDescent="0.25">
      <c r="C1079">
        <f>MONTH(cukier3[[#This Row],[data]])</f>
        <v>12</v>
      </c>
      <c r="D1079" s="1">
        <v>40155</v>
      </c>
      <c r="E1079" s="2" t="s">
        <v>155</v>
      </c>
      <c r="F1079">
        <v>16</v>
      </c>
      <c r="G1079">
        <f>G1078+K1078-cukier3[[#This Row],[sprzedane kg cukru]]</f>
        <v>5345</v>
      </c>
      <c r="H1079">
        <f t="shared" si="17"/>
        <v>0</v>
      </c>
      <c r="I1079">
        <f>IF(cukier3[[#This Row],[koniec mies]]=1,IF(cukier3[[#This Row],[ilosc pod koniec dnia]]&lt;5000,1,0),0)</f>
        <v>0</v>
      </c>
      <c r="J1079">
        <f>IF(cukier3[[#This Row],[czy okupic]]=1,5000-cukier3[[#This Row],[ilosc pod koniec dnia]],0)</f>
        <v>0</v>
      </c>
      <c r="K1079">
        <f>ROUNDUP(cukier3[[#This Row],[ile dokupic]],-3)</f>
        <v>0</v>
      </c>
      <c r="L1079">
        <f>IF(cukier3[[#This Row],[zaokra]]&gt;=4000,1,0)</f>
        <v>0</v>
      </c>
    </row>
    <row r="1080" spans="3:12" x14ac:dyDescent="0.25">
      <c r="C1080">
        <f>MONTH(cukier3[[#This Row],[data]])</f>
        <v>12</v>
      </c>
      <c r="D1080" s="1">
        <v>40158</v>
      </c>
      <c r="E1080" s="2" t="s">
        <v>29</v>
      </c>
      <c r="F1080">
        <v>18</v>
      </c>
      <c r="G1080">
        <f>G1079+K1079-cukier3[[#This Row],[sprzedane kg cukru]]</f>
        <v>5327</v>
      </c>
      <c r="H1080">
        <f t="shared" si="17"/>
        <v>0</v>
      </c>
      <c r="I1080">
        <f>IF(cukier3[[#This Row],[koniec mies]]=1,IF(cukier3[[#This Row],[ilosc pod koniec dnia]]&lt;5000,1,0),0)</f>
        <v>0</v>
      </c>
      <c r="J1080">
        <f>IF(cukier3[[#This Row],[czy okupic]]=1,5000-cukier3[[#This Row],[ilosc pod koniec dnia]],0)</f>
        <v>0</v>
      </c>
      <c r="K1080">
        <f>ROUNDUP(cukier3[[#This Row],[ile dokupic]],-3)</f>
        <v>0</v>
      </c>
      <c r="L1080">
        <f>IF(cukier3[[#This Row],[zaokra]]&gt;=4000,1,0)</f>
        <v>0</v>
      </c>
    </row>
    <row r="1081" spans="3:12" x14ac:dyDescent="0.25">
      <c r="C1081">
        <f>MONTH(cukier3[[#This Row],[data]])</f>
        <v>12</v>
      </c>
      <c r="D1081" s="1">
        <v>40158</v>
      </c>
      <c r="E1081" s="2" t="s">
        <v>9</v>
      </c>
      <c r="F1081">
        <v>399</v>
      </c>
      <c r="G1081">
        <f>G1080+K1080-cukier3[[#This Row],[sprzedane kg cukru]]</f>
        <v>4928</v>
      </c>
      <c r="H1081">
        <f t="shared" si="17"/>
        <v>0</v>
      </c>
      <c r="I1081">
        <f>IF(cukier3[[#This Row],[koniec mies]]=1,IF(cukier3[[#This Row],[ilosc pod koniec dnia]]&lt;5000,1,0),0)</f>
        <v>0</v>
      </c>
      <c r="J1081">
        <f>IF(cukier3[[#This Row],[czy okupic]]=1,5000-cukier3[[#This Row],[ilosc pod koniec dnia]],0)</f>
        <v>0</v>
      </c>
      <c r="K1081">
        <f>ROUNDUP(cukier3[[#This Row],[ile dokupic]],-3)</f>
        <v>0</v>
      </c>
      <c r="L1081">
        <f>IF(cukier3[[#This Row],[zaokra]]&gt;=4000,1,0)</f>
        <v>0</v>
      </c>
    </row>
    <row r="1082" spans="3:12" x14ac:dyDescent="0.25">
      <c r="C1082">
        <f>MONTH(cukier3[[#This Row],[data]])</f>
        <v>12</v>
      </c>
      <c r="D1082" s="1">
        <v>40160</v>
      </c>
      <c r="E1082" s="2" t="s">
        <v>204</v>
      </c>
      <c r="F1082">
        <v>11</v>
      </c>
      <c r="G1082">
        <f>G1081+K1081-cukier3[[#This Row],[sprzedane kg cukru]]</f>
        <v>4917</v>
      </c>
      <c r="H1082">
        <f t="shared" si="17"/>
        <v>0</v>
      </c>
      <c r="I1082">
        <f>IF(cukier3[[#This Row],[koniec mies]]=1,IF(cukier3[[#This Row],[ilosc pod koniec dnia]]&lt;5000,1,0),0)</f>
        <v>0</v>
      </c>
      <c r="J1082">
        <f>IF(cukier3[[#This Row],[czy okupic]]=1,5000-cukier3[[#This Row],[ilosc pod koniec dnia]],0)</f>
        <v>0</v>
      </c>
      <c r="K1082">
        <f>ROUNDUP(cukier3[[#This Row],[ile dokupic]],-3)</f>
        <v>0</v>
      </c>
      <c r="L1082">
        <f>IF(cukier3[[#This Row],[zaokra]]&gt;=4000,1,0)</f>
        <v>0</v>
      </c>
    </row>
    <row r="1083" spans="3:12" x14ac:dyDescent="0.25">
      <c r="C1083">
        <f>MONTH(cukier3[[#This Row],[data]])</f>
        <v>12</v>
      </c>
      <c r="D1083" s="1">
        <v>40164</v>
      </c>
      <c r="E1083" s="2" t="s">
        <v>25</v>
      </c>
      <c r="F1083">
        <v>131</v>
      </c>
      <c r="G1083">
        <f>G1082+K1082-cukier3[[#This Row],[sprzedane kg cukru]]</f>
        <v>4786</v>
      </c>
      <c r="H1083">
        <f t="shared" si="17"/>
        <v>0</v>
      </c>
      <c r="I1083">
        <f>IF(cukier3[[#This Row],[koniec mies]]=1,IF(cukier3[[#This Row],[ilosc pod koniec dnia]]&lt;5000,1,0),0)</f>
        <v>0</v>
      </c>
      <c r="J1083">
        <f>IF(cukier3[[#This Row],[czy okupic]]=1,5000-cukier3[[#This Row],[ilosc pod koniec dnia]],0)</f>
        <v>0</v>
      </c>
      <c r="K1083">
        <f>ROUNDUP(cukier3[[#This Row],[ile dokupic]],-3)</f>
        <v>0</v>
      </c>
      <c r="L1083">
        <f>IF(cukier3[[#This Row],[zaokra]]&gt;=4000,1,0)</f>
        <v>0</v>
      </c>
    </row>
    <row r="1084" spans="3:12" x14ac:dyDescent="0.25">
      <c r="C1084">
        <f>MONTH(cukier3[[#This Row],[data]])</f>
        <v>12</v>
      </c>
      <c r="D1084" s="1">
        <v>40165</v>
      </c>
      <c r="E1084" s="2" t="s">
        <v>41</v>
      </c>
      <c r="F1084">
        <v>67</v>
      </c>
      <c r="G1084">
        <f>G1083+K1083-cukier3[[#This Row],[sprzedane kg cukru]]</f>
        <v>4719</v>
      </c>
      <c r="H1084">
        <f t="shared" si="17"/>
        <v>0</v>
      </c>
      <c r="I1084">
        <f>IF(cukier3[[#This Row],[koniec mies]]=1,IF(cukier3[[#This Row],[ilosc pod koniec dnia]]&lt;5000,1,0),0)</f>
        <v>0</v>
      </c>
      <c r="J1084">
        <f>IF(cukier3[[#This Row],[czy okupic]]=1,5000-cukier3[[#This Row],[ilosc pod koniec dnia]],0)</f>
        <v>0</v>
      </c>
      <c r="K1084">
        <f>ROUNDUP(cukier3[[#This Row],[ile dokupic]],-3)</f>
        <v>0</v>
      </c>
      <c r="L1084">
        <f>IF(cukier3[[#This Row],[zaokra]]&gt;=4000,1,0)</f>
        <v>0</v>
      </c>
    </row>
    <row r="1085" spans="3:12" x14ac:dyDescent="0.25">
      <c r="C1085">
        <f>MONTH(cukier3[[#This Row],[data]])</f>
        <v>12</v>
      </c>
      <c r="D1085" s="1">
        <v>40166</v>
      </c>
      <c r="E1085" s="2" t="s">
        <v>12</v>
      </c>
      <c r="F1085">
        <v>151</v>
      </c>
      <c r="G1085">
        <f>G1084+K1084-cukier3[[#This Row],[sprzedane kg cukru]]</f>
        <v>4568</v>
      </c>
      <c r="H1085">
        <f t="shared" si="17"/>
        <v>0</v>
      </c>
      <c r="I1085">
        <f>IF(cukier3[[#This Row],[koniec mies]]=1,IF(cukier3[[#This Row],[ilosc pod koniec dnia]]&lt;5000,1,0),0)</f>
        <v>0</v>
      </c>
      <c r="J1085">
        <f>IF(cukier3[[#This Row],[czy okupic]]=1,5000-cukier3[[#This Row],[ilosc pod koniec dnia]],0)</f>
        <v>0</v>
      </c>
      <c r="K1085">
        <f>ROUNDUP(cukier3[[#This Row],[ile dokupic]],-3)</f>
        <v>0</v>
      </c>
      <c r="L1085">
        <f>IF(cukier3[[#This Row],[zaokra]]&gt;=4000,1,0)</f>
        <v>0</v>
      </c>
    </row>
    <row r="1086" spans="3:12" x14ac:dyDescent="0.25">
      <c r="C1086">
        <f>MONTH(cukier3[[#This Row],[data]])</f>
        <v>12</v>
      </c>
      <c r="D1086" s="1">
        <v>40171</v>
      </c>
      <c r="E1086" s="2" t="s">
        <v>25</v>
      </c>
      <c r="F1086">
        <v>105</v>
      </c>
      <c r="G1086">
        <f>G1085+K1085-cukier3[[#This Row],[sprzedane kg cukru]]</f>
        <v>4463</v>
      </c>
      <c r="H1086">
        <f t="shared" si="17"/>
        <v>0</v>
      </c>
      <c r="I1086">
        <f>IF(cukier3[[#This Row],[koniec mies]]=1,IF(cukier3[[#This Row],[ilosc pod koniec dnia]]&lt;5000,1,0),0)</f>
        <v>0</v>
      </c>
      <c r="J1086">
        <f>IF(cukier3[[#This Row],[czy okupic]]=1,5000-cukier3[[#This Row],[ilosc pod koniec dnia]],0)</f>
        <v>0</v>
      </c>
      <c r="K1086">
        <f>ROUNDUP(cukier3[[#This Row],[ile dokupic]],-3)</f>
        <v>0</v>
      </c>
      <c r="L1086">
        <f>IF(cukier3[[#This Row],[zaokra]]&gt;=4000,1,0)</f>
        <v>0</v>
      </c>
    </row>
    <row r="1087" spans="3:12" x14ac:dyDescent="0.25">
      <c r="C1087">
        <f>MONTH(cukier3[[#This Row],[data]])</f>
        <v>12</v>
      </c>
      <c r="D1087" s="1">
        <v>40172</v>
      </c>
      <c r="E1087" s="2" t="s">
        <v>73</v>
      </c>
      <c r="F1087">
        <v>132</v>
      </c>
      <c r="G1087">
        <f>G1086+K1086-cukier3[[#This Row],[sprzedane kg cukru]]</f>
        <v>4331</v>
      </c>
      <c r="H1087">
        <f t="shared" si="17"/>
        <v>0</v>
      </c>
      <c r="I1087">
        <f>IF(cukier3[[#This Row],[koniec mies]]=1,IF(cukier3[[#This Row],[ilosc pod koniec dnia]]&lt;5000,1,0),0)</f>
        <v>0</v>
      </c>
      <c r="J1087">
        <f>IF(cukier3[[#This Row],[czy okupic]]=1,5000-cukier3[[#This Row],[ilosc pod koniec dnia]],0)</f>
        <v>0</v>
      </c>
      <c r="K1087">
        <f>ROUNDUP(cukier3[[#This Row],[ile dokupic]],-3)</f>
        <v>0</v>
      </c>
      <c r="L1087">
        <f>IF(cukier3[[#This Row],[zaokra]]&gt;=4000,1,0)</f>
        <v>0</v>
      </c>
    </row>
    <row r="1088" spans="3:12" x14ac:dyDescent="0.25">
      <c r="C1088">
        <f>MONTH(cukier3[[#This Row],[data]])</f>
        <v>12</v>
      </c>
      <c r="D1088" s="1">
        <v>40172</v>
      </c>
      <c r="E1088" s="2" t="s">
        <v>19</v>
      </c>
      <c r="F1088">
        <v>142</v>
      </c>
      <c r="G1088">
        <f>G1087+K1087-cukier3[[#This Row],[sprzedane kg cukru]]</f>
        <v>4189</v>
      </c>
      <c r="H1088">
        <f t="shared" si="17"/>
        <v>0</v>
      </c>
      <c r="I1088">
        <f>IF(cukier3[[#This Row],[koniec mies]]=1,IF(cukier3[[#This Row],[ilosc pod koniec dnia]]&lt;5000,1,0),0)</f>
        <v>0</v>
      </c>
      <c r="J1088">
        <f>IF(cukier3[[#This Row],[czy okupic]]=1,5000-cukier3[[#This Row],[ilosc pod koniec dnia]],0)</f>
        <v>0</v>
      </c>
      <c r="K1088">
        <f>ROUNDUP(cukier3[[#This Row],[ile dokupic]],-3)</f>
        <v>0</v>
      </c>
      <c r="L1088">
        <f>IF(cukier3[[#This Row],[zaokra]]&gt;=4000,1,0)</f>
        <v>0</v>
      </c>
    </row>
    <row r="1089" spans="3:12" x14ac:dyDescent="0.25">
      <c r="C1089">
        <f>MONTH(cukier3[[#This Row],[data]])</f>
        <v>12</v>
      </c>
      <c r="D1089" s="1">
        <v>40172</v>
      </c>
      <c r="E1089" s="2" t="s">
        <v>205</v>
      </c>
      <c r="F1089">
        <v>17</v>
      </c>
      <c r="G1089">
        <f>G1088+K1088-cukier3[[#This Row],[sprzedane kg cukru]]</f>
        <v>4172</v>
      </c>
      <c r="H1089">
        <f t="shared" si="17"/>
        <v>0</v>
      </c>
      <c r="I1089">
        <f>IF(cukier3[[#This Row],[koniec mies]]=1,IF(cukier3[[#This Row],[ilosc pod koniec dnia]]&lt;5000,1,0),0)</f>
        <v>0</v>
      </c>
      <c r="J1089">
        <f>IF(cukier3[[#This Row],[czy okupic]]=1,5000-cukier3[[#This Row],[ilosc pod koniec dnia]],0)</f>
        <v>0</v>
      </c>
      <c r="K1089">
        <f>ROUNDUP(cukier3[[#This Row],[ile dokupic]],-3)</f>
        <v>0</v>
      </c>
      <c r="L1089">
        <f>IF(cukier3[[#This Row],[zaokra]]&gt;=4000,1,0)</f>
        <v>0</v>
      </c>
    </row>
    <row r="1090" spans="3:12" x14ac:dyDescent="0.25">
      <c r="C1090">
        <f>MONTH(cukier3[[#This Row],[data]])</f>
        <v>12</v>
      </c>
      <c r="D1090" s="1">
        <v>40173</v>
      </c>
      <c r="E1090" s="2" t="s">
        <v>9</v>
      </c>
      <c r="F1090">
        <v>444</v>
      </c>
      <c r="G1090">
        <f>G1089+K1089-cukier3[[#This Row],[sprzedane kg cukru]]</f>
        <v>3728</v>
      </c>
      <c r="H1090">
        <f t="shared" si="17"/>
        <v>0</v>
      </c>
      <c r="I1090">
        <f>IF(cukier3[[#This Row],[koniec mies]]=1,IF(cukier3[[#This Row],[ilosc pod koniec dnia]]&lt;5000,1,0),0)</f>
        <v>0</v>
      </c>
      <c r="J1090">
        <f>IF(cukier3[[#This Row],[czy okupic]]=1,5000-cukier3[[#This Row],[ilosc pod koniec dnia]],0)</f>
        <v>0</v>
      </c>
      <c r="K1090">
        <f>ROUNDUP(cukier3[[#This Row],[ile dokupic]],-3)</f>
        <v>0</v>
      </c>
      <c r="L1090">
        <f>IF(cukier3[[#This Row],[zaokra]]&gt;=4000,1,0)</f>
        <v>0</v>
      </c>
    </row>
    <row r="1091" spans="3:12" x14ac:dyDescent="0.25">
      <c r="C1091">
        <f>MONTH(cukier3[[#This Row],[data]])</f>
        <v>12</v>
      </c>
      <c r="D1091" s="1">
        <v>40173</v>
      </c>
      <c r="E1091" s="2" t="s">
        <v>52</v>
      </c>
      <c r="F1091">
        <v>294</v>
      </c>
      <c r="G1091">
        <f>G1090+K1090-cukier3[[#This Row],[sprzedane kg cukru]]</f>
        <v>3434</v>
      </c>
      <c r="H1091">
        <f t="shared" si="17"/>
        <v>0</v>
      </c>
      <c r="I1091">
        <f>IF(cukier3[[#This Row],[koniec mies]]=1,IF(cukier3[[#This Row],[ilosc pod koniec dnia]]&lt;5000,1,0),0)</f>
        <v>0</v>
      </c>
      <c r="J1091">
        <f>IF(cukier3[[#This Row],[czy okupic]]=1,5000-cukier3[[#This Row],[ilosc pod koniec dnia]],0)</f>
        <v>0</v>
      </c>
      <c r="K1091">
        <f>ROUNDUP(cukier3[[#This Row],[ile dokupic]],-3)</f>
        <v>0</v>
      </c>
      <c r="L1091">
        <f>IF(cukier3[[#This Row],[zaokra]]&gt;=4000,1,0)</f>
        <v>0</v>
      </c>
    </row>
    <row r="1092" spans="3:12" x14ac:dyDescent="0.25">
      <c r="C1092">
        <f>MONTH(cukier3[[#This Row],[data]])</f>
        <v>12</v>
      </c>
      <c r="D1092" s="1">
        <v>40174</v>
      </c>
      <c r="E1092" s="2" t="s">
        <v>9</v>
      </c>
      <c r="F1092">
        <v>274</v>
      </c>
      <c r="G1092">
        <f>G1091+K1091-cukier3[[#This Row],[sprzedane kg cukru]]</f>
        <v>3160</v>
      </c>
      <c r="H1092">
        <f t="shared" si="17"/>
        <v>0</v>
      </c>
      <c r="I1092">
        <f>IF(cukier3[[#This Row],[koniec mies]]=1,IF(cukier3[[#This Row],[ilosc pod koniec dnia]]&lt;5000,1,0),0)</f>
        <v>0</v>
      </c>
      <c r="J1092">
        <f>IF(cukier3[[#This Row],[czy okupic]]=1,5000-cukier3[[#This Row],[ilosc pod koniec dnia]],0)</f>
        <v>0</v>
      </c>
      <c r="K1092">
        <f>ROUNDUP(cukier3[[#This Row],[ile dokupic]],-3)</f>
        <v>0</v>
      </c>
      <c r="L1092">
        <f>IF(cukier3[[#This Row],[zaokra]]&gt;=4000,1,0)</f>
        <v>0</v>
      </c>
    </row>
    <row r="1093" spans="3:12" x14ac:dyDescent="0.25">
      <c r="C1093">
        <f>MONTH(cukier3[[#This Row],[data]])</f>
        <v>12</v>
      </c>
      <c r="D1093" s="1">
        <v>40176</v>
      </c>
      <c r="E1093" s="2" t="s">
        <v>37</v>
      </c>
      <c r="F1093">
        <v>168</v>
      </c>
      <c r="G1093">
        <f>G1092+K1092-cukier3[[#This Row],[sprzedane kg cukru]]</f>
        <v>2992</v>
      </c>
      <c r="H1093">
        <f t="shared" si="17"/>
        <v>0</v>
      </c>
      <c r="I1093">
        <f>IF(cukier3[[#This Row],[koniec mies]]=1,IF(cukier3[[#This Row],[ilosc pod koniec dnia]]&lt;5000,1,0),0)</f>
        <v>0</v>
      </c>
      <c r="J1093">
        <f>IF(cukier3[[#This Row],[czy okupic]]=1,5000-cukier3[[#This Row],[ilosc pod koniec dnia]],0)</f>
        <v>0</v>
      </c>
      <c r="K1093">
        <f>ROUNDUP(cukier3[[#This Row],[ile dokupic]],-3)</f>
        <v>0</v>
      </c>
      <c r="L1093">
        <f>IF(cukier3[[#This Row],[zaokra]]&gt;=4000,1,0)</f>
        <v>0</v>
      </c>
    </row>
    <row r="1094" spans="3:12" x14ac:dyDescent="0.25">
      <c r="C1094">
        <f>MONTH(cukier3[[#This Row],[data]])</f>
        <v>12</v>
      </c>
      <c r="D1094" s="1">
        <v>40177</v>
      </c>
      <c r="E1094" s="2" t="s">
        <v>10</v>
      </c>
      <c r="F1094">
        <v>115</v>
      </c>
      <c r="G1094">
        <f>G1093+K1093-cukier3[[#This Row],[sprzedane kg cukru]]</f>
        <v>2877</v>
      </c>
      <c r="H1094">
        <f t="shared" si="17"/>
        <v>0</v>
      </c>
      <c r="I1094">
        <f>IF(cukier3[[#This Row],[koniec mies]]=1,IF(cukier3[[#This Row],[ilosc pod koniec dnia]]&lt;5000,1,0),0)</f>
        <v>0</v>
      </c>
      <c r="J1094">
        <f>IF(cukier3[[#This Row],[czy okupic]]=1,5000-cukier3[[#This Row],[ilosc pod koniec dnia]],0)</f>
        <v>0</v>
      </c>
      <c r="K1094">
        <f>ROUNDUP(cukier3[[#This Row],[ile dokupic]],-3)</f>
        <v>0</v>
      </c>
      <c r="L1094">
        <f>IF(cukier3[[#This Row],[zaokra]]&gt;=4000,1,0)</f>
        <v>0</v>
      </c>
    </row>
    <row r="1095" spans="3:12" x14ac:dyDescent="0.25">
      <c r="C1095">
        <f>MONTH(cukier3[[#This Row],[data]])</f>
        <v>12</v>
      </c>
      <c r="D1095" s="1">
        <v>40177</v>
      </c>
      <c r="E1095" s="2" t="s">
        <v>32</v>
      </c>
      <c r="F1095">
        <v>126</v>
      </c>
      <c r="G1095">
        <f>G1094+K1094-cukier3[[#This Row],[sprzedane kg cukru]]</f>
        <v>2751</v>
      </c>
      <c r="H1095">
        <f t="shared" si="17"/>
        <v>1</v>
      </c>
      <c r="I1095">
        <f>IF(cukier3[[#This Row],[koniec mies]]=1,IF(cukier3[[#This Row],[ilosc pod koniec dnia]]&lt;5000,1,0),0)</f>
        <v>1</v>
      </c>
      <c r="J1095">
        <f>IF(cukier3[[#This Row],[czy okupic]]=1,5000-cukier3[[#This Row],[ilosc pod koniec dnia]],0)</f>
        <v>2249</v>
      </c>
      <c r="K1095">
        <f>ROUNDUP(cukier3[[#This Row],[ile dokupic]],-3)</f>
        <v>3000</v>
      </c>
      <c r="L1095">
        <f>IF(cukier3[[#This Row],[zaokra]]&gt;=4000,1,0)</f>
        <v>0</v>
      </c>
    </row>
    <row r="1096" spans="3:12" x14ac:dyDescent="0.25">
      <c r="C1096">
        <f>MONTH(cukier3[[#This Row],[data]])</f>
        <v>1</v>
      </c>
      <c r="D1096" s="1">
        <v>40180</v>
      </c>
      <c r="E1096" s="2" t="s">
        <v>30</v>
      </c>
      <c r="F1096">
        <v>73</v>
      </c>
      <c r="G1096">
        <f>G1095+K1095-cukier3[[#This Row],[sprzedane kg cukru]]</f>
        <v>5678</v>
      </c>
      <c r="H1096">
        <f t="shared" si="17"/>
        <v>0</v>
      </c>
      <c r="I1096">
        <f>IF(cukier3[[#This Row],[koniec mies]]=1,IF(cukier3[[#This Row],[ilosc pod koniec dnia]]&lt;5000,1,0),0)</f>
        <v>0</v>
      </c>
      <c r="J1096">
        <f>IF(cukier3[[#This Row],[czy okupic]]=1,5000-cukier3[[#This Row],[ilosc pod koniec dnia]],0)</f>
        <v>0</v>
      </c>
      <c r="K1096">
        <f>ROUNDUP(cukier3[[#This Row],[ile dokupic]],-3)</f>
        <v>0</v>
      </c>
      <c r="L1096">
        <f>IF(cukier3[[#This Row],[zaokra]]&gt;=4000,1,0)</f>
        <v>0</v>
      </c>
    </row>
    <row r="1097" spans="3:12" x14ac:dyDescent="0.25">
      <c r="C1097">
        <f>MONTH(cukier3[[#This Row],[data]])</f>
        <v>1</v>
      </c>
      <c r="D1097" s="1">
        <v>40180</v>
      </c>
      <c r="E1097" s="2" t="s">
        <v>24</v>
      </c>
      <c r="F1097">
        <v>413</v>
      </c>
      <c r="G1097">
        <f>G1096+K1096-cukier3[[#This Row],[sprzedane kg cukru]]</f>
        <v>5265</v>
      </c>
      <c r="H1097">
        <f t="shared" si="17"/>
        <v>0</v>
      </c>
      <c r="I1097">
        <f>IF(cukier3[[#This Row],[koniec mies]]=1,IF(cukier3[[#This Row],[ilosc pod koniec dnia]]&lt;5000,1,0),0)</f>
        <v>0</v>
      </c>
      <c r="J1097">
        <f>IF(cukier3[[#This Row],[czy okupic]]=1,5000-cukier3[[#This Row],[ilosc pod koniec dnia]],0)</f>
        <v>0</v>
      </c>
      <c r="K1097">
        <f>ROUNDUP(cukier3[[#This Row],[ile dokupic]],-3)</f>
        <v>0</v>
      </c>
      <c r="L1097">
        <f>IF(cukier3[[#This Row],[zaokra]]&gt;=4000,1,0)</f>
        <v>0</v>
      </c>
    </row>
    <row r="1098" spans="3:12" x14ac:dyDescent="0.25">
      <c r="C1098">
        <f>MONTH(cukier3[[#This Row],[data]])</f>
        <v>1</v>
      </c>
      <c r="D1098" s="1">
        <v>40181</v>
      </c>
      <c r="E1098" s="2" t="s">
        <v>9</v>
      </c>
      <c r="F1098">
        <v>393</v>
      </c>
      <c r="G1098">
        <f>G1097+K1097-cukier3[[#This Row],[sprzedane kg cukru]]</f>
        <v>4872</v>
      </c>
      <c r="H1098">
        <f t="shared" si="17"/>
        <v>0</v>
      </c>
      <c r="I1098">
        <f>IF(cukier3[[#This Row],[koniec mies]]=1,IF(cukier3[[#This Row],[ilosc pod koniec dnia]]&lt;5000,1,0),0)</f>
        <v>0</v>
      </c>
      <c r="J1098">
        <f>IF(cukier3[[#This Row],[czy okupic]]=1,5000-cukier3[[#This Row],[ilosc pod koniec dnia]],0)</f>
        <v>0</v>
      </c>
      <c r="K1098">
        <f>ROUNDUP(cukier3[[#This Row],[ile dokupic]],-3)</f>
        <v>0</v>
      </c>
      <c r="L1098">
        <f>IF(cukier3[[#This Row],[zaokra]]&gt;=4000,1,0)</f>
        <v>0</v>
      </c>
    </row>
    <row r="1099" spans="3:12" x14ac:dyDescent="0.25">
      <c r="C1099">
        <f>MONTH(cukier3[[#This Row],[data]])</f>
        <v>1</v>
      </c>
      <c r="D1099" s="1">
        <v>40184</v>
      </c>
      <c r="E1099" s="2" t="s">
        <v>145</v>
      </c>
      <c r="F1099">
        <v>13</v>
      </c>
      <c r="G1099">
        <f>G1098+K1098-cukier3[[#This Row],[sprzedane kg cukru]]</f>
        <v>4859</v>
      </c>
      <c r="H1099">
        <f t="shared" si="17"/>
        <v>0</v>
      </c>
      <c r="I1099">
        <f>IF(cukier3[[#This Row],[koniec mies]]=1,IF(cukier3[[#This Row],[ilosc pod koniec dnia]]&lt;5000,1,0),0)</f>
        <v>0</v>
      </c>
      <c r="J1099">
        <f>IF(cukier3[[#This Row],[czy okupic]]=1,5000-cukier3[[#This Row],[ilosc pod koniec dnia]],0)</f>
        <v>0</v>
      </c>
      <c r="K1099">
        <f>ROUNDUP(cukier3[[#This Row],[ile dokupic]],-3)</f>
        <v>0</v>
      </c>
      <c r="L1099">
        <f>IF(cukier3[[#This Row],[zaokra]]&gt;=4000,1,0)</f>
        <v>0</v>
      </c>
    </row>
    <row r="1100" spans="3:12" x14ac:dyDescent="0.25">
      <c r="C1100">
        <f>MONTH(cukier3[[#This Row],[data]])</f>
        <v>1</v>
      </c>
      <c r="D1100" s="1">
        <v>40185</v>
      </c>
      <c r="E1100" s="2" t="s">
        <v>24</v>
      </c>
      <c r="F1100">
        <v>211</v>
      </c>
      <c r="G1100">
        <f>G1099+K1099-cukier3[[#This Row],[sprzedane kg cukru]]</f>
        <v>4648</v>
      </c>
      <c r="H1100">
        <f t="shared" si="17"/>
        <v>0</v>
      </c>
      <c r="I1100">
        <f>IF(cukier3[[#This Row],[koniec mies]]=1,IF(cukier3[[#This Row],[ilosc pod koniec dnia]]&lt;5000,1,0),0)</f>
        <v>0</v>
      </c>
      <c r="J1100">
        <f>IF(cukier3[[#This Row],[czy okupic]]=1,5000-cukier3[[#This Row],[ilosc pod koniec dnia]],0)</f>
        <v>0</v>
      </c>
      <c r="K1100">
        <f>ROUNDUP(cukier3[[#This Row],[ile dokupic]],-3)</f>
        <v>0</v>
      </c>
      <c r="L1100">
        <f>IF(cukier3[[#This Row],[zaokra]]&gt;=4000,1,0)</f>
        <v>0</v>
      </c>
    </row>
    <row r="1101" spans="3:12" x14ac:dyDescent="0.25">
      <c r="C1101">
        <f>MONTH(cukier3[[#This Row],[data]])</f>
        <v>1</v>
      </c>
      <c r="D1101" s="1">
        <v>40189</v>
      </c>
      <c r="E1101" s="2" t="s">
        <v>63</v>
      </c>
      <c r="F1101">
        <v>116</v>
      </c>
      <c r="G1101">
        <f>G1100+K1100-cukier3[[#This Row],[sprzedane kg cukru]]</f>
        <v>4532</v>
      </c>
      <c r="H1101">
        <f t="shared" si="17"/>
        <v>0</v>
      </c>
      <c r="I1101">
        <f>IF(cukier3[[#This Row],[koniec mies]]=1,IF(cukier3[[#This Row],[ilosc pod koniec dnia]]&lt;5000,1,0),0)</f>
        <v>0</v>
      </c>
      <c r="J1101">
        <f>IF(cukier3[[#This Row],[czy okupic]]=1,5000-cukier3[[#This Row],[ilosc pod koniec dnia]],0)</f>
        <v>0</v>
      </c>
      <c r="K1101">
        <f>ROUNDUP(cukier3[[#This Row],[ile dokupic]],-3)</f>
        <v>0</v>
      </c>
      <c r="L1101">
        <f>IF(cukier3[[#This Row],[zaokra]]&gt;=4000,1,0)</f>
        <v>0</v>
      </c>
    </row>
    <row r="1102" spans="3:12" x14ac:dyDescent="0.25">
      <c r="C1102">
        <f>MONTH(cukier3[[#This Row],[data]])</f>
        <v>1</v>
      </c>
      <c r="D1102" s="1">
        <v>40189</v>
      </c>
      <c r="E1102" s="2" t="s">
        <v>2</v>
      </c>
      <c r="F1102">
        <v>9</v>
      </c>
      <c r="G1102">
        <f>G1101+K1101-cukier3[[#This Row],[sprzedane kg cukru]]</f>
        <v>4523</v>
      </c>
      <c r="H1102">
        <f t="shared" si="17"/>
        <v>0</v>
      </c>
      <c r="I1102">
        <f>IF(cukier3[[#This Row],[koniec mies]]=1,IF(cukier3[[#This Row],[ilosc pod koniec dnia]]&lt;5000,1,0),0)</f>
        <v>0</v>
      </c>
      <c r="J1102">
        <f>IF(cukier3[[#This Row],[czy okupic]]=1,5000-cukier3[[#This Row],[ilosc pod koniec dnia]],0)</f>
        <v>0</v>
      </c>
      <c r="K1102">
        <f>ROUNDUP(cukier3[[#This Row],[ile dokupic]],-3)</f>
        <v>0</v>
      </c>
      <c r="L1102">
        <f>IF(cukier3[[#This Row],[zaokra]]&gt;=4000,1,0)</f>
        <v>0</v>
      </c>
    </row>
    <row r="1103" spans="3:12" x14ac:dyDescent="0.25">
      <c r="C1103">
        <f>MONTH(cukier3[[#This Row],[data]])</f>
        <v>1</v>
      </c>
      <c r="D1103" s="1">
        <v>40193</v>
      </c>
      <c r="E1103" s="2" t="s">
        <v>47</v>
      </c>
      <c r="F1103">
        <v>117</v>
      </c>
      <c r="G1103">
        <f>G1102+K1102-cukier3[[#This Row],[sprzedane kg cukru]]</f>
        <v>4406</v>
      </c>
      <c r="H1103">
        <f t="shared" si="17"/>
        <v>0</v>
      </c>
      <c r="I1103">
        <f>IF(cukier3[[#This Row],[koniec mies]]=1,IF(cukier3[[#This Row],[ilosc pod koniec dnia]]&lt;5000,1,0),0)</f>
        <v>0</v>
      </c>
      <c r="J1103">
        <f>IF(cukier3[[#This Row],[czy okupic]]=1,5000-cukier3[[#This Row],[ilosc pod koniec dnia]],0)</f>
        <v>0</v>
      </c>
      <c r="K1103">
        <f>ROUNDUP(cukier3[[#This Row],[ile dokupic]],-3)</f>
        <v>0</v>
      </c>
      <c r="L1103">
        <f>IF(cukier3[[#This Row],[zaokra]]&gt;=4000,1,0)</f>
        <v>0</v>
      </c>
    </row>
    <row r="1104" spans="3:12" x14ac:dyDescent="0.25">
      <c r="C1104">
        <f>MONTH(cukier3[[#This Row],[data]])</f>
        <v>1</v>
      </c>
      <c r="D1104" s="1">
        <v>40194</v>
      </c>
      <c r="E1104" s="2" t="s">
        <v>52</v>
      </c>
      <c r="F1104">
        <v>221</v>
      </c>
      <c r="G1104">
        <f>G1103+K1103-cukier3[[#This Row],[sprzedane kg cukru]]</f>
        <v>4185</v>
      </c>
      <c r="H1104">
        <f t="shared" si="17"/>
        <v>0</v>
      </c>
      <c r="I1104">
        <f>IF(cukier3[[#This Row],[koniec mies]]=1,IF(cukier3[[#This Row],[ilosc pod koniec dnia]]&lt;5000,1,0),0)</f>
        <v>0</v>
      </c>
      <c r="J1104">
        <f>IF(cukier3[[#This Row],[czy okupic]]=1,5000-cukier3[[#This Row],[ilosc pod koniec dnia]],0)</f>
        <v>0</v>
      </c>
      <c r="K1104">
        <f>ROUNDUP(cukier3[[#This Row],[ile dokupic]],-3)</f>
        <v>0</v>
      </c>
      <c r="L1104">
        <f>IF(cukier3[[#This Row],[zaokra]]&gt;=4000,1,0)</f>
        <v>0</v>
      </c>
    </row>
    <row r="1105" spans="3:12" x14ac:dyDescent="0.25">
      <c r="C1105">
        <f>MONTH(cukier3[[#This Row],[data]])</f>
        <v>1</v>
      </c>
      <c r="D1105" s="1">
        <v>40198</v>
      </c>
      <c r="E1105" s="2" t="s">
        <v>154</v>
      </c>
      <c r="F1105">
        <v>9</v>
      </c>
      <c r="G1105">
        <f>G1104+K1104-cukier3[[#This Row],[sprzedane kg cukru]]</f>
        <v>4176</v>
      </c>
      <c r="H1105">
        <f t="shared" si="17"/>
        <v>0</v>
      </c>
      <c r="I1105">
        <f>IF(cukier3[[#This Row],[koniec mies]]=1,IF(cukier3[[#This Row],[ilosc pod koniec dnia]]&lt;5000,1,0),0)</f>
        <v>0</v>
      </c>
      <c r="J1105">
        <f>IF(cukier3[[#This Row],[czy okupic]]=1,5000-cukier3[[#This Row],[ilosc pod koniec dnia]],0)</f>
        <v>0</v>
      </c>
      <c r="K1105">
        <f>ROUNDUP(cukier3[[#This Row],[ile dokupic]],-3)</f>
        <v>0</v>
      </c>
      <c r="L1105">
        <f>IF(cukier3[[#This Row],[zaokra]]&gt;=4000,1,0)</f>
        <v>0</v>
      </c>
    </row>
    <row r="1106" spans="3:12" x14ac:dyDescent="0.25">
      <c r="C1106">
        <f>MONTH(cukier3[[#This Row],[data]])</f>
        <v>1</v>
      </c>
      <c r="D1106" s="1">
        <v>40199</v>
      </c>
      <c r="E1106" s="2" t="s">
        <v>19</v>
      </c>
      <c r="F1106">
        <v>214</v>
      </c>
      <c r="G1106">
        <f>G1105+K1105-cukier3[[#This Row],[sprzedane kg cukru]]</f>
        <v>3962</v>
      </c>
      <c r="H1106">
        <f t="shared" si="17"/>
        <v>0</v>
      </c>
      <c r="I1106">
        <f>IF(cukier3[[#This Row],[koniec mies]]=1,IF(cukier3[[#This Row],[ilosc pod koniec dnia]]&lt;5000,1,0),0)</f>
        <v>0</v>
      </c>
      <c r="J1106">
        <f>IF(cukier3[[#This Row],[czy okupic]]=1,5000-cukier3[[#This Row],[ilosc pod koniec dnia]],0)</f>
        <v>0</v>
      </c>
      <c r="K1106">
        <f>ROUNDUP(cukier3[[#This Row],[ile dokupic]],-3)</f>
        <v>0</v>
      </c>
      <c r="L1106">
        <f>IF(cukier3[[#This Row],[zaokra]]&gt;=4000,1,0)</f>
        <v>0</v>
      </c>
    </row>
    <row r="1107" spans="3:12" x14ac:dyDescent="0.25">
      <c r="C1107">
        <f>MONTH(cukier3[[#This Row],[data]])</f>
        <v>1</v>
      </c>
      <c r="D1107" s="1">
        <v>40200</v>
      </c>
      <c r="E1107" s="2" t="s">
        <v>39</v>
      </c>
      <c r="F1107">
        <v>138</v>
      </c>
      <c r="G1107">
        <f>G1106+K1106-cukier3[[#This Row],[sprzedane kg cukru]]</f>
        <v>3824</v>
      </c>
      <c r="H1107">
        <f t="shared" si="17"/>
        <v>0</v>
      </c>
      <c r="I1107">
        <f>IF(cukier3[[#This Row],[koniec mies]]=1,IF(cukier3[[#This Row],[ilosc pod koniec dnia]]&lt;5000,1,0),0)</f>
        <v>0</v>
      </c>
      <c r="J1107">
        <f>IF(cukier3[[#This Row],[czy okupic]]=1,5000-cukier3[[#This Row],[ilosc pod koniec dnia]],0)</f>
        <v>0</v>
      </c>
      <c r="K1107">
        <f>ROUNDUP(cukier3[[#This Row],[ile dokupic]],-3)</f>
        <v>0</v>
      </c>
      <c r="L1107">
        <f>IF(cukier3[[#This Row],[zaokra]]&gt;=4000,1,0)</f>
        <v>0</v>
      </c>
    </row>
    <row r="1108" spans="3:12" x14ac:dyDescent="0.25">
      <c r="C1108">
        <f>MONTH(cukier3[[#This Row],[data]])</f>
        <v>1</v>
      </c>
      <c r="D1108" s="1">
        <v>40201</v>
      </c>
      <c r="E1108" s="2" t="s">
        <v>83</v>
      </c>
      <c r="F1108">
        <v>11</v>
      </c>
      <c r="G1108">
        <f>G1107+K1107-cukier3[[#This Row],[sprzedane kg cukru]]</f>
        <v>3813</v>
      </c>
      <c r="H1108">
        <f t="shared" si="17"/>
        <v>0</v>
      </c>
      <c r="I1108">
        <f>IF(cukier3[[#This Row],[koniec mies]]=1,IF(cukier3[[#This Row],[ilosc pod koniec dnia]]&lt;5000,1,0),0)</f>
        <v>0</v>
      </c>
      <c r="J1108">
        <f>IF(cukier3[[#This Row],[czy okupic]]=1,5000-cukier3[[#This Row],[ilosc pod koniec dnia]],0)</f>
        <v>0</v>
      </c>
      <c r="K1108">
        <f>ROUNDUP(cukier3[[#This Row],[ile dokupic]],-3)</f>
        <v>0</v>
      </c>
      <c r="L1108">
        <f>IF(cukier3[[#This Row],[zaokra]]&gt;=4000,1,0)</f>
        <v>0</v>
      </c>
    </row>
    <row r="1109" spans="3:12" x14ac:dyDescent="0.25">
      <c r="C1109">
        <f>MONTH(cukier3[[#This Row],[data]])</f>
        <v>1</v>
      </c>
      <c r="D1109" s="1">
        <v>40201</v>
      </c>
      <c r="E1109" s="2" t="s">
        <v>54</v>
      </c>
      <c r="F1109">
        <v>128</v>
      </c>
      <c r="G1109">
        <f>G1108+K1108-cukier3[[#This Row],[sprzedane kg cukru]]</f>
        <v>3685</v>
      </c>
      <c r="H1109">
        <f t="shared" si="17"/>
        <v>0</v>
      </c>
      <c r="I1109">
        <f>IF(cukier3[[#This Row],[koniec mies]]=1,IF(cukier3[[#This Row],[ilosc pod koniec dnia]]&lt;5000,1,0),0)</f>
        <v>0</v>
      </c>
      <c r="J1109">
        <f>IF(cukier3[[#This Row],[czy okupic]]=1,5000-cukier3[[#This Row],[ilosc pod koniec dnia]],0)</f>
        <v>0</v>
      </c>
      <c r="K1109">
        <f>ROUNDUP(cukier3[[#This Row],[ile dokupic]],-3)</f>
        <v>0</v>
      </c>
      <c r="L1109">
        <f>IF(cukier3[[#This Row],[zaokra]]&gt;=4000,1,0)</f>
        <v>0</v>
      </c>
    </row>
    <row r="1110" spans="3:12" x14ac:dyDescent="0.25">
      <c r="C1110">
        <f>MONTH(cukier3[[#This Row],[data]])</f>
        <v>1</v>
      </c>
      <c r="D1110" s="1">
        <v>40202</v>
      </c>
      <c r="E1110" s="2" t="s">
        <v>19</v>
      </c>
      <c r="F1110">
        <v>376</v>
      </c>
      <c r="G1110">
        <f>G1109+K1109-cukier3[[#This Row],[sprzedane kg cukru]]</f>
        <v>3309</v>
      </c>
      <c r="H1110">
        <f t="shared" ref="H1110:H1173" si="18">IF(C1110&lt;&gt;C1111,1,0)</f>
        <v>0</v>
      </c>
      <c r="I1110">
        <f>IF(cukier3[[#This Row],[koniec mies]]=1,IF(cukier3[[#This Row],[ilosc pod koniec dnia]]&lt;5000,1,0),0)</f>
        <v>0</v>
      </c>
      <c r="J1110">
        <f>IF(cukier3[[#This Row],[czy okupic]]=1,5000-cukier3[[#This Row],[ilosc pod koniec dnia]],0)</f>
        <v>0</v>
      </c>
      <c r="K1110">
        <f>ROUNDUP(cukier3[[#This Row],[ile dokupic]],-3)</f>
        <v>0</v>
      </c>
      <c r="L1110">
        <f>IF(cukier3[[#This Row],[zaokra]]&gt;=4000,1,0)</f>
        <v>0</v>
      </c>
    </row>
    <row r="1111" spans="3:12" x14ac:dyDescent="0.25">
      <c r="C1111">
        <f>MONTH(cukier3[[#This Row],[data]])</f>
        <v>1</v>
      </c>
      <c r="D1111" s="1">
        <v>40203</v>
      </c>
      <c r="E1111" s="2" t="s">
        <v>19</v>
      </c>
      <c r="F1111">
        <v>121</v>
      </c>
      <c r="G1111">
        <f>G1110+K1110-cukier3[[#This Row],[sprzedane kg cukru]]</f>
        <v>3188</v>
      </c>
      <c r="H1111">
        <f t="shared" si="18"/>
        <v>0</v>
      </c>
      <c r="I1111">
        <f>IF(cukier3[[#This Row],[koniec mies]]=1,IF(cukier3[[#This Row],[ilosc pod koniec dnia]]&lt;5000,1,0),0)</f>
        <v>0</v>
      </c>
      <c r="J1111">
        <f>IF(cukier3[[#This Row],[czy okupic]]=1,5000-cukier3[[#This Row],[ilosc pod koniec dnia]],0)</f>
        <v>0</v>
      </c>
      <c r="K1111">
        <f>ROUNDUP(cukier3[[#This Row],[ile dokupic]],-3)</f>
        <v>0</v>
      </c>
      <c r="L1111">
        <f>IF(cukier3[[#This Row],[zaokra]]&gt;=4000,1,0)</f>
        <v>0</v>
      </c>
    </row>
    <row r="1112" spans="3:12" x14ac:dyDescent="0.25">
      <c r="C1112">
        <f>MONTH(cukier3[[#This Row],[data]])</f>
        <v>1</v>
      </c>
      <c r="D1112" s="1">
        <v>40203</v>
      </c>
      <c r="E1112" s="2" t="s">
        <v>16</v>
      </c>
      <c r="F1112">
        <v>200</v>
      </c>
      <c r="G1112">
        <f>G1111+K1111-cukier3[[#This Row],[sprzedane kg cukru]]</f>
        <v>2988</v>
      </c>
      <c r="H1112">
        <f t="shared" si="18"/>
        <v>0</v>
      </c>
      <c r="I1112">
        <f>IF(cukier3[[#This Row],[koniec mies]]=1,IF(cukier3[[#This Row],[ilosc pod koniec dnia]]&lt;5000,1,0),0)</f>
        <v>0</v>
      </c>
      <c r="J1112">
        <f>IF(cukier3[[#This Row],[czy okupic]]=1,5000-cukier3[[#This Row],[ilosc pod koniec dnia]],0)</f>
        <v>0</v>
      </c>
      <c r="K1112">
        <f>ROUNDUP(cukier3[[#This Row],[ile dokupic]],-3)</f>
        <v>0</v>
      </c>
      <c r="L1112">
        <f>IF(cukier3[[#This Row],[zaokra]]&gt;=4000,1,0)</f>
        <v>0</v>
      </c>
    </row>
    <row r="1113" spans="3:12" x14ac:dyDescent="0.25">
      <c r="C1113">
        <f>MONTH(cukier3[[#This Row],[data]])</f>
        <v>1</v>
      </c>
      <c r="D1113" s="1">
        <v>40204</v>
      </c>
      <c r="E1113" s="2" t="s">
        <v>19</v>
      </c>
      <c r="F1113">
        <v>500</v>
      </c>
      <c r="G1113">
        <f>G1112+K1112-cukier3[[#This Row],[sprzedane kg cukru]]</f>
        <v>2488</v>
      </c>
      <c r="H1113">
        <f t="shared" si="18"/>
        <v>0</v>
      </c>
      <c r="I1113">
        <f>IF(cukier3[[#This Row],[koniec mies]]=1,IF(cukier3[[#This Row],[ilosc pod koniec dnia]]&lt;5000,1,0),0)</f>
        <v>0</v>
      </c>
      <c r="J1113">
        <f>IF(cukier3[[#This Row],[czy okupic]]=1,5000-cukier3[[#This Row],[ilosc pod koniec dnia]],0)</f>
        <v>0</v>
      </c>
      <c r="K1113">
        <f>ROUNDUP(cukier3[[#This Row],[ile dokupic]],-3)</f>
        <v>0</v>
      </c>
      <c r="L1113">
        <f>IF(cukier3[[#This Row],[zaokra]]&gt;=4000,1,0)</f>
        <v>0</v>
      </c>
    </row>
    <row r="1114" spans="3:12" x14ac:dyDescent="0.25">
      <c r="C1114">
        <f>MONTH(cukier3[[#This Row],[data]])</f>
        <v>1</v>
      </c>
      <c r="D1114" s="1">
        <v>40206</v>
      </c>
      <c r="E1114" s="2" t="s">
        <v>73</v>
      </c>
      <c r="F1114">
        <v>108</v>
      </c>
      <c r="G1114">
        <f>G1113+K1113-cukier3[[#This Row],[sprzedane kg cukru]]</f>
        <v>2380</v>
      </c>
      <c r="H1114">
        <f t="shared" si="18"/>
        <v>0</v>
      </c>
      <c r="I1114">
        <f>IF(cukier3[[#This Row],[koniec mies]]=1,IF(cukier3[[#This Row],[ilosc pod koniec dnia]]&lt;5000,1,0),0)</f>
        <v>0</v>
      </c>
      <c r="J1114">
        <f>IF(cukier3[[#This Row],[czy okupic]]=1,5000-cukier3[[#This Row],[ilosc pod koniec dnia]],0)</f>
        <v>0</v>
      </c>
      <c r="K1114">
        <f>ROUNDUP(cukier3[[#This Row],[ile dokupic]],-3)</f>
        <v>0</v>
      </c>
      <c r="L1114">
        <f>IF(cukier3[[#This Row],[zaokra]]&gt;=4000,1,0)</f>
        <v>0</v>
      </c>
    </row>
    <row r="1115" spans="3:12" x14ac:dyDescent="0.25">
      <c r="C1115">
        <f>MONTH(cukier3[[#This Row],[data]])</f>
        <v>1</v>
      </c>
      <c r="D1115" s="1">
        <v>40207</v>
      </c>
      <c r="E1115" s="2" t="s">
        <v>27</v>
      </c>
      <c r="F1115">
        <v>59</v>
      </c>
      <c r="G1115">
        <f>G1114+K1114-cukier3[[#This Row],[sprzedane kg cukru]]</f>
        <v>2321</v>
      </c>
      <c r="H1115">
        <f t="shared" si="18"/>
        <v>0</v>
      </c>
      <c r="I1115">
        <f>IF(cukier3[[#This Row],[koniec mies]]=1,IF(cukier3[[#This Row],[ilosc pod koniec dnia]]&lt;5000,1,0),0)</f>
        <v>0</v>
      </c>
      <c r="J1115">
        <f>IF(cukier3[[#This Row],[czy okupic]]=1,5000-cukier3[[#This Row],[ilosc pod koniec dnia]],0)</f>
        <v>0</v>
      </c>
      <c r="K1115">
        <f>ROUNDUP(cukier3[[#This Row],[ile dokupic]],-3)</f>
        <v>0</v>
      </c>
      <c r="L1115">
        <f>IF(cukier3[[#This Row],[zaokra]]&gt;=4000,1,0)</f>
        <v>0</v>
      </c>
    </row>
    <row r="1116" spans="3:12" x14ac:dyDescent="0.25">
      <c r="C1116">
        <f>MONTH(cukier3[[#This Row],[data]])</f>
        <v>1</v>
      </c>
      <c r="D1116" s="1">
        <v>40208</v>
      </c>
      <c r="E1116" s="2" t="s">
        <v>12</v>
      </c>
      <c r="F1116">
        <v>191</v>
      </c>
      <c r="G1116">
        <f>G1115+K1115-cukier3[[#This Row],[sprzedane kg cukru]]</f>
        <v>2130</v>
      </c>
      <c r="H1116">
        <f t="shared" si="18"/>
        <v>0</v>
      </c>
      <c r="I1116">
        <f>IF(cukier3[[#This Row],[koniec mies]]=1,IF(cukier3[[#This Row],[ilosc pod koniec dnia]]&lt;5000,1,0),0)</f>
        <v>0</v>
      </c>
      <c r="J1116">
        <f>IF(cukier3[[#This Row],[czy okupic]]=1,5000-cukier3[[#This Row],[ilosc pod koniec dnia]],0)</f>
        <v>0</v>
      </c>
      <c r="K1116">
        <f>ROUNDUP(cukier3[[#This Row],[ile dokupic]],-3)</f>
        <v>0</v>
      </c>
      <c r="L1116">
        <f>IF(cukier3[[#This Row],[zaokra]]&gt;=4000,1,0)</f>
        <v>0</v>
      </c>
    </row>
    <row r="1117" spans="3:12" x14ac:dyDescent="0.25">
      <c r="C1117">
        <f>MONTH(cukier3[[#This Row],[data]])</f>
        <v>1</v>
      </c>
      <c r="D1117" s="1">
        <v>40209</v>
      </c>
      <c r="E1117" s="2" t="s">
        <v>21</v>
      </c>
      <c r="F1117">
        <v>189</v>
      </c>
      <c r="G1117">
        <f>G1116+K1116-cukier3[[#This Row],[sprzedane kg cukru]]</f>
        <v>1941</v>
      </c>
      <c r="H1117">
        <f t="shared" si="18"/>
        <v>1</v>
      </c>
      <c r="I1117">
        <f>IF(cukier3[[#This Row],[koniec mies]]=1,IF(cukier3[[#This Row],[ilosc pod koniec dnia]]&lt;5000,1,0),0)</f>
        <v>1</v>
      </c>
      <c r="J1117">
        <f>IF(cukier3[[#This Row],[czy okupic]]=1,5000-cukier3[[#This Row],[ilosc pod koniec dnia]],0)</f>
        <v>3059</v>
      </c>
      <c r="K1117">
        <f>ROUNDUP(cukier3[[#This Row],[ile dokupic]],-3)</f>
        <v>4000</v>
      </c>
      <c r="L1117">
        <f>IF(cukier3[[#This Row],[zaokra]]&gt;=4000,1,0)</f>
        <v>1</v>
      </c>
    </row>
    <row r="1118" spans="3:12" x14ac:dyDescent="0.25">
      <c r="C1118">
        <f>MONTH(cukier3[[#This Row],[data]])</f>
        <v>2</v>
      </c>
      <c r="D1118" s="1">
        <v>40211</v>
      </c>
      <c r="E1118" s="2" t="s">
        <v>47</v>
      </c>
      <c r="F1118">
        <v>247</v>
      </c>
      <c r="G1118">
        <f>G1117+K1117-cukier3[[#This Row],[sprzedane kg cukru]]</f>
        <v>5694</v>
      </c>
      <c r="H1118">
        <f t="shared" si="18"/>
        <v>0</v>
      </c>
      <c r="I1118">
        <f>IF(cukier3[[#This Row],[koniec mies]]=1,IF(cukier3[[#This Row],[ilosc pod koniec dnia]]&lt;5000,1,0),0)</f>
        <v>0</v>
      </c>
      <c r="J1118">
        <f>IF(cukier3[[#This Row],[czy okupic]]=1,5000-cukier3[[#This Row],[ilosc pod koniec dnia]],0)</f>
        <v>0</v>
      </c>
      <c r="K1118">
        <f>ROUNDUP(cukier3[[#This Row],[ile dokupic]],-3)</f>
        <v>0</v>
      </c>
      <c r="L1118">
        <f>IF(cukier3[[#This Row],[zaokra]]&gt;=4000,1,0)</f>
        <v>0</v>
      </c>
    </row>
    <row r="1119" spans="3:12" x14ac:dyDescent="0.25">
      <c r="C1119">
        <f>MONTH(cukier3[[#This Row],[data]])</f>
        <v>2</v>
      </c>
      <c r="D1119" s="1">
        <v>40211</v>
      </c>
      <c r="E1119" s="2" t="s">
        <v>37</v>
      </c>
      <c r="F1119">
        <v>195</v>
      </c>
      <c r="G1119">
        <f>G1118+K1118-cukier3[[#This Row],[sprzedane kg cukru]]</f>
        <v>5499</v>
      </c>
      <c r="H1119">
        <f t="shared" si="18"/>
        <v>0</v>
      </c>
      <c r="I1119">
        <f>IF(cukier3[[#This Row],[koniec mies]]=1,IF(cukier3[[#This Row],[ilosc pod koniec dnia]]&lt;5000,1,0),0)</f>
        <v>0</v>
      </c>
      <c r="J1119">
        <f>IF(cukier3[[#This Row],[czy okupic]]=1,5000-cukier3[[#This Row],[ilosc pod koniec dnia]],0)</f>
        <v>0</v>
      </c>
      <c r="K1119">
        <f>ROUNDUP(cukier3[[#This Row],[ile dokupic]],-3)</f>
        <v>0</v>
      </c>
      <c r="L1119">
        <f>IF(cukier3[[#This Row],[zaokra]]&gt;=4000,1,0)</f>
        <v>0</v>
      </c>
    </row>
    <row r="1120" spans="3:12" x14ac:dyDescent="0.25">
      <c r="C1120">
        <f>MONTH(cukier3[[#This Row],[data]])</f>
        <v>2</v>
      </c>
      <c r="D1120" s="1">
        <v>40212</v>
      </c>
      <c r="E1120" s="2" t="s">
        <v>206</v>
      </c>
      <c r="F1120">
        <v>6</v>
      </c>
      <c r="G1120">
        <f>G1119+K1119-cukier3[[#This Row],[sprzedane kg cukru]]</f>
        <v>5493</v>
      </c>
      <c r="H1120">
        <f t="shared" si="18"/>
        <v>0</v>
      </c>
      <c r="I1120">
        <f>IF(cukier3[[#This Row],[koniec mies]]=1,IF(cukier3[[#This Row],[ilosc pod koniec dnia]]&lt;5000,1,0),0)</f>
        <v>0</v>
      </c>
      <c r="J1120">
        <f>IF(cukier3[[#This Row],[czy okupic]]=1,5000-cukier3[[#This Row],[ilosc pod koniec dnia]],0)</f>
        <v>0</v>
      </c>
      <c r="K1120">
        <f>ROUNDUP(cukier3[[#This Row],[ile dokupic]],-3)</f>
        <v>0</v>
      </c>
      <c r="L1120">
        <f>IF(cukier3[[#This Row],[zaokra]]&gt;=4000,1,0)</f>
        <v>0</v>
      </c>
    </row>
    <row r="1121" spans="3:12" x14ac:dyDescent="0.25">
      <c r="C1121">
        <f>MONTH(cukier3[[#This Row],[data]])</f>
        <v>2</v>
      </c>
      <c r="D1121" s="1">
        <v>40213</v>
      </c>
      <c r="E1121" s="2" t="s">
        <v>207</v>
      </c>
      <c r="F1121">
        <v>1</v>
      </c>
      <c r="G1121">
        <f>G1120+K1120-cukier3[[#This Row],[sprzedane kg cukru]]</f>
        <v>5492</v>
      </c>
      <c r="H1121">
        <f t="shared" si="18"/>
        <v>0</v>
      </c>
      <c r="I1121">
        <f>IF(cukier3[[#This Row],[koniec mies]]=1,IF(cukier3[[#This Row],[ilosc pod koniec dnia]]&lt;5000,1,0),0)</f>
        <v>0</v>
      </c>
      <c r="J1121">
        <f>IF(cukier3[[#This Row],[czy okupic]]=1,5000-cukier3[[#This Row],[ilosc pod koniec dnia]],0)</f>
        <v>0</v>
      </c>
      <c r="K1121">
        <f>ROUNDUP(cukier3[[#This Row],[ile dokupic]],-3)</f>
        <v>0</v>
      </c>
      <c r="L1121">
        <f>IF(cukier3[[#This Row],[zaokra]]&gt;=4000,1,0)</f>
        <v>0</v>
      </c>
    </row>
    <row r="1122" spans="3:12" x14ac:dyDescent="0.25">
      <c r="C1122">
        <f>MONTH(cukier3[[#This Row],[data]])</f>
        <v>2</v>
      </c>
      <c r="D1122" s="1">
        <v>40214</v>
      </c>
      <c r="E1122" s="2" t="s">
        <v>52</v>
      </c>
      <c r="F1122">
        <v>347</v>
      </c>
      <c r="G1122">
        <f>G1121+K1121-cukier3[[#This Row],[sprzedane kg cukru]]</f>
        <v>5145</v>
      </c>
      <c r="H1122">
        <f t="shared" si="18"/>
        <v>0</v>
      </c>
      <c r="I1122">
        <f>IF(cukier3[[#This Row],[koniec mies]]=1,IF(cukier3[[#This Row],[ilosc pod koniec dnia]]&lt;5000,1,0),0)</f>
        <v>0</v>
      </c>
      <c r="J1122">
        <f>IF(cukier3[[#This Row],[czy okupic]]=1,5000-cukier3[[#This Row],[ilosc pod koniec dnia]],0)</f>
        <v>0</v>
      </c>
      <c r="K1122">
        <f>ROUNDUP(cukier3[[#This Row],[ile dokupic]],-3)</f>
        <v>0</v>
      </c>
      <c r="L1122">
        <f>IF(cukier3[[#This Row],[zaokra]]&gt;=4000,1,0)</f>
        <v>0</v>
      </c>
    </row>
    <row r="1123" spans="3:12" x14ac:dyDescent="0.25">
      <c r="C1123">
        <f>MONTH(cukier3[[#This Row],[data]])</f>
        <v>2</v>
      </c>
      <c r="D1123" s="1">
        <v>40217</v>
      </c>
      <c r="E1123" s="2" t="s">
        <v>16</v>
      </c>
      <c r="F1123">
        <v>317</v>
      </c>
      <c r="G1123">
        <f>G1122+K1122-cukier3[[#This Row],[sprzedane kg cukru]]</f>
        <v>4828</v>
      </c>
      <c r="H1123">
        <f t="shared" si="18"/>
        <v>0</v>
      </c>
      <c r="I1123">
        <f>IF(cukier3[[#This Row],[koniec mies]]=1,IF(cukier3[[#This Row],[ilosc pod koniec dnia]]&lt;5000,1,0),0)</f>
        <v>0</v>
      </c>
      <c r="J1123">
        <f>IF(cukier3[[#This Row],[czy okupic]]=1,5000-cukier3[[#This Row],[ilosc pod koniec dnia]],0)</f>
        <v>0</v>
      </c>
      <c r="K1123">
        <f>ROUNDUP(cukier3[[#This Row],[ile dokupic]],-3)</f>
        <v>0</v>
      </c>
      <c r="L1123">
        <f>IF(cukier3[[#This Row],[zaokra]]&gt;=4000,1,0)</f>
        <v>0</v>
      </c>
    </row>
    <row r="1124" spans="3:12" x14ac:dyDescent="0.25">
      <c r="C1124">
        <f>MONTH(cukier3[[#This Row],[data]])</f>
        <v>2</v>
      </c>
      <c r="D1124" s="1">
        <v>40218</v>
      </c>
      <c r="E1124" s="2" t="s">
        <v>47</v>
      </c>
      <c r="F1124">
        <v>271</v>
      </c>
      <c r="G1124">
        <f>G1123+K1123-cukier3[[#This Row],[sprzedane kg cukru]]</f>
        <v>4557</v>
      </c>
      <c r="H1124">
        <f t="shared" si="18"/>
        <v>0</v>
      </c>
      <c r="I1124">
        <f>IF(cukier3[[#This Row],[koniec mies]]=1,IF(cukier3[[#This Row],[ilosc pod koniec dnia]]&lt;5000,1,0),0)</f>
        <v>0</v>
      </c>
      <c r="J1124">
        <f>IF(cukier3[[#This Row],[czy okupic]]=1,5000-cukier3[[#This Row],[ilosc pod koniec dnia]],0)</f>
        <v>0</v>
      </c>
      <c r="K1124">
        <f>ROUNDUP(cukier3[[#This Row],[ile dokupic]],-3)</f>
        <v>0</v>
      </c>
      <c r="L1124">
        <f>IF(cukier3[[#This Row],[zaokra]]&gt;=4000,1,0)</f>
        <v>0</v>
      </c>
    </row>
    <row r="1125" spans="3:12" x14ac:dyDescent="0.25">
      <c r="C1125">
        <f>MONTH(cukier3[[#This Row],[data]])</f>
        <v>2</v>
      </c>
      <c r="D1125" s="1">
        <v>40218</v>
      </c>
      <c r="E1125" s="2" t="s">
        <v>87</v>
      </c>
      <c r="F1125">
        <v>4</v>
      </c>
      <c r="G1125">
        <f>G1124+K1124-cukier3[[#This Row],[sprzedane kg cukru]]</f>
        <v>4553</v>
      </c>
      <c r="H1125">
        <f t="shared" si="18"/>
        <v>0</v>
      </c>
      <c r="I1125">
        <f>IF(cukier3[[#This Row],[koniec mies]]=1,IF(cukier3[[#This Row],[ilosc pod koniec dnia]]&lt;5000,1,0),0)</f>
        <v>0</v>
      </c>
      <c r="J1125">
        <f>IF(cukier3[[#This Row],[czy okupic]]=1,5000-cukier3[[#This Row],[ilosc pod koniec dnia]],0)</f>
        <v>0</v>
      </c>
      <c r="K1125">
        <f>ROUNDUP(cukier3[[#This Row],[ile dokupic]],-3)</f>
        <v>0</v>
      </c>
      <c r="L1125">
        <f>IF(cukier3[[#This Row],[zaokra]]&gt;=4000,1,0)</f>
        <v>0</v>
      </c>
    </row>
    <row r="1126" spans="3:12" x14ac:dyDescent="0.25">
      <c r="C1126">
        <f>MONTH(cukier3[[#This Row],[data]])</f>
        <v>2</v>
      </c>
      <c r="D1126" s="1">
        <v>40220</v>
      </c>
      <c r="E1126" s="2" t="s">
        <v>30</v>
      </c>
      <c r="F1126">
        <v>121</v>
      </c>
      <c r="G1126">
        <f>G1125+K1125-cukier3[[#This Row],[sprzedane kg cukru]]</f>
        <v>4432</v>
      </c>
      <c r="H1126">
        <f t="shared" si="18"/>
        <v>0</v>
      </c>
      <c r="I1126">
        <f>IF(cukier3[[#This Row],[koniec mies]]=1,IF(cukier3[[#This Row],[ilosc pod koniec dnia]]&lt;5000,1,0),0)</f>
        <v>0</v>
      </c>
      <c r="J1126">
        <f>IF(cukier3[[#This Row],[czy okupic]]=1,5000-cukier3[[#This Row],[ilosc pod koniec dnia]],0)</f>
        <v>0</v>
      </c>
      <c r="K1126">
        <f>ROUNDUP(cukier3[[#This Row],[ile dokupic]],-3)</f>
        <v>0</v>
      </c>
      <c r="L1126">
        <f>IF(cukier3[[#This Row],[zaokra]]&gt;=4000,1,0)</f>
        <v>0</v>
      </c>
    </row>
    <row r="1127" spans="3:12" x14ac:dyDescent="0.25">
      <c r="C1127">
        <f>MONTH(cukier3[[#This Row],[data]])</f>
        <v>2</v>
      </c>
      <c r="D1127" s="1">
        <v>40221</v>
      </c>
      <c r="E1127" s="2" t="s">
        <v>8</v>
      </c>
      <c r="F1127">
        <v>81</v>
      </c>
      <c r="G1127">
        <f>G1126+K1126-cukier3[[#This Row],[sprzedane kg cukru]]</f>
        <v>4351</v>
      </c>
      <c r="H1127">
        <f t="shared" si="18"/>
        <v>0</v>
      </c>
      <c r="I1127">
        <f>IF(cukier3[[#This Row],[koniec mies]]=1,IF(cukier3[[#This Row],[ilosc pod koniec dnia]]&lt;5000,1,0),0)</f>
        <v>0</v>
      </c>
      <c r="J1127">
        <f>IF(cukier3[[#This Row],[czy okupic]]=1,5000-cukier3[[#This Row],[ilosc pod koniec dnia]],0)</f>
        <v>0</v>
      </c>
      <c r="K1127">
        <f>ROUNDUP(cukier3[[#This Row],[ile dokupic]],-3)</f>
        <v>0</v>
      </c>
      <c r="L1127">
        <f>IF(cukier3[[#This Row],[zaokra]]&gt;=4000,1,0)</f>
        <v>0</v>
      </c>
    </row>
    <row r="1128" spans="3:12" x14ac:dyDescent="0.25">
      <c r="C1128">
        <f>MONTH(cukier3[[#This Row],[data]])</f>
        <v>2</v>
      </c>
      <c r="D1128" s="1">
        <v>40221</v>
      </c>
      <c r="E1128" s="2" t="s">
        <v>86</v>
      </c>
      <c r="F1128">
        <v>1</v>
      </c>
      <c r="G1128">
        <f>G1127+K1127-cukier3[[#This Row],[sprzedane kg cukru]]</f>
        <v>4350</v>
      </c>
      <c r="H1128">
        <f t="shared" si="18"/>
        <v>0</v>
      </c>
      <c r="I1128">
        <f>IF(cukier3[[#This Row],[koniec mies]]=1,IF(cukier3[[#This Row],[ilosc pod koniec dnia]]&lt;5000,1,0),0)</f>
        <v>0</v>
      </c>
      <c r="J1128">
        <f>IF(cukier3[[#This Row],[czy okupic]]=1,5000-cukier3[[#This Row],[ilosc pod koniec dnia]],0)</f>
        <v>0</v>
      </c>
      <c r="K1128">
        <f>ROUNDUP(cukier3[[#This Row],[ile dokupic]],-3)</f>
        <v>0</v>
      </c>
      <c r="L1128">
        <f>IF(cukier3[[#This Row],[zaokra]]&gt;=4000,1,0)</f>
        <v>0</v>
      </c>
    </row>
    <row r="1129" spans="3:12" x14ac:dyDescent="0.25">
      <c r="C1129">
        <f>MONTH(cukier3[[#This Row],[data]])</f>
        <v>2</v>
      </c>
      <c r="D1129" s="1">
        <v>40223</v>
      </c>
      <c r="E1129" s="2" t="s">
        <v>32</v>
      </c>
      <c r="F1129">
        <v>142</v>
      </c>
      <c r="G1129">
        <f>G1128+K1128-cukier3[[#This Row],[sprzedane kg cukru]]</f>
        <v>4208</v>
      </c>
      <c r="H1129">
        <f t="shared" si="18"/>
        <v>0</v>
      </c>
      <c r="I1129">
        <f>IF(cukier3[[#This Row],[koniec mies]]=1,IF(cukier3[[#This Row],[ilosc pod koniec dnia]]&lt;5000,1,0),0)</f>
        <v>0</v>
      </c>
      <c r="J1129">
        <f>IF(cukier3[[#This Row],[czy okupic]]=1,5000-cukier3[[#This Row],[ilosc pod koniec dnia]],0)</f>
        <v>0</v>
      </c>
      <c r="K1129">
        <f>ROUNDUP(cukier3[[#This Row],[ile dokupic]],-3)</f>
        <v>0</v>
      </c>
      <c r="L1129">
        <f>IF(cukier3[[#This Row],[zaokra]]&gt;=4000,1,0)</f>
        <v>0</v>
      </c>
    </row>
    <row r="1130" spans="3:12" x14ac:dyDescent="0.25">
      <c r="C1130">
        <f>MONTH(cukier3[[#This Row],[data]])</f>
        <v>2</v>
      </c>
      <c r="D1130" s="1">
        <v>40224</v>
      </c>
      <c r="E1130" s="2" t="s">
        <v>24</v>
      </c>
      <c r="F1130">
        <v>265</v>
      </c>
      <c r="G1130">
        <f>G1129+K1129-cukier3[[#This Row],[sprzedane kg cukru]]</f>
        <v>3943</v>
      </c>
      <c r="H1130">
        <f t="shared" si="18"/>
        <v>0</v>
      </c>
      <c r="I1130">
        <f>IF(cukier3[[#This Row],[koniec mies]]=1,IF(cukier3[[#This Row],[ilosc pod koniec dnia]]&lt;5000,1,0),0)</f>
        <v>0</v>
      </c>
      <c r="J1130">
        <f>IF(cukier3[[#This Row],[czy okupic]]=1,5000-cukier3[[#This Row],[ilosc pod koniec dnia]],0)</f>
        <v>0</v>
      </c>
      <c r="K1130">
        <f>ROUNDUP(cukier3[[#This Row],[ile dokupic]],-3)</f>
        <v>0</v>
      </c>
      <c r="L1130">
        <f>IF(cukier3[[#This Row],[zaokra]]&gt;=4000,1,0)</f>
        <v>0</v>
      </c>
    </row>
    <row r="1131" spans="3:12" x14ac:dyDescent="0.25">
      <c r="C1131">
        <f>MONTH(cukier3[[#This Row],[data]])</f>
        <v>2</v>
      </c>
      <c r="D1131" s="1">
        <v>40225</v>
      </c>
      <c r="E1131" s="2" t="s">
        <v>8</v>
      </c>
      <c r="F1131">
        <v>194</v>
      </c>
      <c r="G1131">
        <f>G1130+K1130-cukier3[[#This Row],[sprzedane kg cukru]]</f>
        <v>3749</v>
      </c>
      <c r="H1131">
        <f t="shared" si="18"/>
        <v>0</v>
      </c>
      <c r="I1131">
        <f>IF(cukier3[[#This Row],[koniec mies]]=1,IF(cukier3[[#This Row],[ilosc pod koniec dnia]]&lt;5000,1,0),0)</f>
        <v>0</v>
      </c>
      <c r="J1131">
        <f>IF(cukier3[[#This Row],[czy okupic]]=1,5000-cukier3[[#This Row],[ilosc pod koniec dnia]],0)</f>
        <v>0</v>
      </c>
      <c r="K1131">
        <f>ROUNDUP(cukier3[[#This Row],[ile dokupic]],-3)</f>
        <v>0</v>
      </c>
      <c r="L1131">
        <f>IF(cukier3[[#This Row],[zaokra]]&gt;=4000,1,0)</f>
        <v>0</v>
      </c>
    </row>
    <row r="1132" spans="3:12" x14ac:dyDescent="0.25">
      <c r="C1132">
        <f>MONTH(cukier3[[#This Row],[data]])</f>
        <v>2</v>
      </c>
      <c r="D1132" s="1">
        <v>40225</v>
      </c>
      <c r="E1132" s="2" t="s">
        <v>163</v>
      </c>
      <c r="F1132">
        <v>15</v>
      </c>
      <c r="G1132">
        <f>G1131+K1131-cukier3[[#This Row],[sprzedane kg cukru]]</f>
        <v>3734</v>
      </c>
      <c r="H1132">
        <f t="shared" si="18"/>
        <v>0</v>
      </c>
      <c r="I1132">
        <f>IF(cukier3[[#This Row],[koniec mies]]=1,IF(cukier3[[#This Row],[ilosc pod koniec dnia]]&lt;5000,1,0),0)</f>
        <v>0</v>
      </c>
      <c r="J1132">
        <f>IF(cukier3[[#This Row],[czy okupic]]=1,5000-cukier3[[#This Row],[ilosc pod koniec dnia]],0)</f>
        <v>0</v>
      </c>
      <c r="K1132">
        <f>ROUNDUP(cukier3[[#This Row],[ile dokupic]],-3)</f>
        <v>0</v>
      </c>
      <c r="L1132">
        <f>IF(cukier3[[#This Row],[zaokra]]&gt;=4000,1,0)</f>
        <v>0</v>
      </c>
    </row>
    <row r="1133" spans="3:12" x14ac:dyDescent="0.25">
      <c r="C1133">
        <f>MONTH(cukier3[[#This Row],[data]])</f>
        <v>2</v>
      </c>
      <c r="D1133" s="1">
        <v>40227</v>
      </c>
      <c r="E1133" s="2" t="s">
        <v>12</v>
      </c>
      <c r="F1133">
        <v>23</v>
      </c>
      <c r="G1133">
        <f>G1132+K1132-cukier3[[#This Row],[sprzedane kg cukru]]</f>
        <v>3711</v>
      </c>
      <c r="H1133">
        <f t="shared" si="18"/>
        <v>0</v>
      </c>
      <c r="I1133">
        <f>IF(cukier3[[#This Row],[koniec mies]]=1,IF(cukier3[[#This Row],[ilosc pod koniec dnia]]&lt;5000,1,0),0)</f>
        <v>0</v>
      </c>
      <c r="J1133">
        <f>IF(cukier3[[#This Row],[czy okupic]]=1,5000-cukier3[[#This Row],[ilosc pod koniec dnia]],0)</f>
        <v>0</v>
      </c>
      <c r="K1133">
        <f>ROUNDUP(cukier3[[#This Row],[ile dokupic]],-3)</f>
        <v>0</v>
      </c>
      <c r="L1133">
        <f>IF(cukier3[[#This Row],[zaokra]]&gt;=4000,1,0)</f>
        <v>0</v>
      </c>
    </row>
    <row r="1134" spans="3:12" x14ac:dyDescent="0.25">
      <c r="C1134">
        <f>MONTH(cukier3[[#This Row],[data]])</f>
        <v>2</v>
      </c>
      <c r="D1134" s="1">
        <v>40227</v>
      </c>
      <c r="E1134" s="2" t="s">
        <v>24</v>
      </c>
      <c r="F1134">
        <v>279</v>
      </c>
      <c r="G1134">
        <f>G1133+K1133-cukier3[[#This Row],[sprzedane kg cukru]]</f>
        <v>3432</v>
      </c>
      <c r="H1134">
        <f t="shared" si="18"/>
        <v>0</v>
      </c>
      <c r="I1134">
        <f>IF(cukier3[[#This Row],[koniec mies]]=1,IF(cukier3[[#This Row],[ilosc pod koniec dnia]]&lt;5000,1,0),0)</f>
        <v>0</v>
      </c>
      <c r="J1134">
        <f>IF(cukier3[[#This Row],[czy okupic]]=1,5000-cukier3[[#This Row],[ilosc pod koniec dnia]],0)</f>
        <v>0</v>
      </c>
      <c r="K1134">
        <f>ROUNDUP(cukier3[[#This Row],[ile dokupic]],-3)</f>
        <v>0</v>
      </c>
      <c r="L1134">
        <f>IF(cukier3[[#This Row],[zaokra]]&gt;=4000,1,0)</f>
        <v>0</v>
      </c>
    </row>
    <row r="1135" spans="3:12" x14ac:dyDescent="0.25">
      <c r="C1135">
        <f>MONTH(cukier3[[#This Row],[data]])</f>
        <v>2</v>
      </c>
      <c r="D1135" s="1">
        <v>40229</v>
      </c>
      <c r="E1135" s="2" t="s">
        <v>208</v>
      </c>
      <c r="F1135">
        <v>1</v>
      </c>
      <c r="G1135">
        <f>G1134+K1134-cukier3[[#This Row],[sprzedane kg cukru]]</f>
        <v>3431</v>
      </c>
      <c r="H1135">
        <f t="shared" si="18"/>
        <v>0</v>
      </c>
      <c r="I1135">
        <f>IF(cukier3[[#This Row],[koniec mies]]=1,IF(cukier3[[#This Row],[ilosc pod koniec dnia]]&lt;5000,1,0),0)</f>
        <v>0</v>
      </c>
      <c r="J1135">
        <f>IF(cukier3[[#This Row],[czy okupic]]=1,5000-cukier3[[#This Row],[ilosc pod koniec dnia]],0)</f>
        <v>0</v>
      </c>
      <c r="K1135">
        <f>ROUNDUP(cukier3[[#This Row],[ile dokupic]],-3)</f>
        <v>0</v>
      </c>
      <c r="L1135">
        <f>IF(cukier3[[#This Row],[zaokra]]&gt;=4000,1,0)</f>
        <v>0</v>
      </c>
    </row>
    <row r="1136" spans="3:12" x14ac:dyDescent="0.25">
      <c r="C1136">
        <f>MONTH(cukier3[[#This Row],[data]])</f>
        <v>2</v>
      </c>
      <c r="D1136" s="1">
        <v>40234</v>
      </c>
      <c r="E1136" s="2" t="s">
        <v>24</v>
      </c>
      <c r="F1136">
        <v>487</v>
      </c>
      <c r="G1136">
        <f>G1135+K1135-cukier3[[#This Row],[sprzedane kg cukru]]</f>
        <v>2944</v>
      </c>
      <c r="H1136">
        <f t="shared" si="18"/>
        <v>0</v>
      </c>
      <c r="I1136">
        <f>IF(cukier3[[#This Row],[koniec mies]]=1,IF(cukier3[[#This Row],[ilosc pod koniec dnia]]&lt;5000,1,0),0)</f>
        <v>0</v>
      </c>
      <c r="J1136">
        <f>IF(cukier3[[#This Row],[czy okupic]]=1,5000-cukier3[[#This Row],[ilosc pod koniec dnia]],0)</f>
        <v>0</v>
      </c>
      <c r="K1136">
        <f>ROUNDUP(cukier3[[#This Row],[ile dokupic]],-3)</f>
        <v>0</v>
      </c>
      <c r="L1136">
        <f>IF(cukier3[[#This Row],[zaokra]]&gt;=4000,1,0)</f>
        <v>0</v>
      </c>
    </row>
    <row r="1137" spans="3:12" x14ac:dyDescent="0.25">
      <c r="C1137">
        <f>MONTH(cukier3[[#This Row],[data]])</f>
        <v>2</v>
      </c>
      <c r="D1137" s="1">
        <v>40234</v>
      </c>
      <c r="E1137" s="2" t="s">
        <v>9</v>
      </c>
      <c r="F1137">
        <v>395</v>
      </c>
      <c r="G1137">
        <f>G1136+K1136-cukier3[[#This Row],[sprzedane kg cukru]]</f>
        <v>2549</v>
      </c>
      <c r="H1137">
        <f t="shared" si="18"/>
        <v>0</v>
      </c>
      <c r="I1137">
        <f>IF(cukier3[[#This Row],[koniec mies]]=1,IF(cukier3[[#This Row],[ilosc pod koniec dnia]]&lt;5000,1,0),0)</f>
        <v>0</v>
      </c>
      <c r="J1137">
        <f>IF(cukier3[[#This Row],[czy okupic]]=1,5000-cukier3[[#This Row],[ilosc pod koniec dnia]],0)</f>
        <v>0</v>
      </c>
      <c r="K1137">
        <f>ROUNDUP(cukier3[[#This Row],[ile dokupic]],-3)</f>
        <v>0</v>
      </c>
      <c r="L1137">
        <f>IF(cukier3[[#This Row],[zaokra]]&gt;=4000,1,0)</f>
        <v>0</v>
      </c>
    </row>
    <row r="1138" spans="3:12" x14ac:dyDescent="0.25">
      <c r="C1138">
        <f>MONTH(cukier3[[#This Row],[data]])</f>
        <v>2</v>
      </c>
      <c r="D1138" s="1">
        <v>40236</v>
      </c>
      <c r="E1138" s="2" t="s">
        <v>73</v>
      </c>
      <c r="F1138">
        <v>91</v>
      </c>
      <c r="G1138">
        <f>G1137+K1137-cukier3[[#This Row],[sprzedane kg cukru]]</f>
        <v>2458</v>
      </c>
      <c r="H1138">
        <f t="shared" si="18"/>
        <v>0</v>
      </c>
      <c r="I1138">
        <f>IF(cukier3[[#This Row],[koniec mies]]=1,IF(cukier3[[#This Row],[ilosc pod koniec dnia]]&lt;5000,1,0),0)</f>
        <v>0</v>
      </c>
      <c r="J1138">
        <f>IF(cukier3[[#This Row],[czy okupic]]=1,5000-cukier3[[#This Row],[ilosc pod koniec dnia]],0)</f>
        <v>0</v>
      </c>
      <c r="K1138">
        <f>ROUNDUP(cukier3[[#This Row],[ile dokupic]],-3)</f>
        <v>0</v>
      </c>
      <c r="L1138">
        <f>IF(cukier3[[#This Row],[zaokra]]&gt;=4000,1,0)</f>
        <v>0</v>
      </c>
    </row>
    <row r="1139" spans="3:12" x14ac:dyDescent="0.25">
      <c r="C1139">
        <f>MONTH(cukier3[[#This Row],[data]])</f>
        <v>2</v>
      </c>
      <c r="D1139" s="1">
        <v>40236</v>
      </c>
      <c r="E1139" s="2" t="s">
        <v>27</v>
      </c>
      <c r="F1139">
        <v>39</v>
      </c>
      <c r="G1139">
        <f>G1138+K1138-cukier3[[#This Row],[sprzedane kg cukru]]</f>
        <v>2419</v>
      </c>
      <c r="H1139">
        <f t="shared" si="18"/>
        <v>0</v>
      </c>
      <c r="I1139">
        <f>IF(cukier3[[#This Row],[koniec mies]]=1,IF(cukier3[[#This Row],[ilosc pod koniec dnia]]&lt;5000,1,0),0)</f>
        <v>0</v>
      </c>
      <c r="J1139">
        <f>IF(cukier3[[#This Row],[czy okupic]]=1,5000-cukier3[[#This Row],[ilosc pod koniec dnia]],0)</f>
        <v>0</v>
      </c>
      <c r="K1139">
        <f>ROUNDUP(cukier3[[#This Row],[ile dokupic]],-3)</f>
        <v>0</v>
      </c>
      <c r="L1139">
        <f>IF(cukier3[[#This Row],[zaokra]]&gt;=4000,1,0)</f>
        <v>0</v>
      </c>
    </row>
    <row r="1140" spans="3:12" x14ac:dyDescent="0.25">
      <c r="C1140">
        <f>MONTH(cukier3[[#This Row],[data]])</f>
        <v>2</v>
      </c>
      <c r="D1140" s="1">
        <v>40236</v>
      </c>
      <c r="E1140" s="2" t="s">
        <v>24</v>
      </c>
      <c r="F1140">
        <v>312</v>
      </c>
      <c r="G1140">
        <f>G1139+K1139-cukier3[[#This Row],[sprzedane kg cukru]]</f>
        <v>2107</v>
      </c>
      <c r="H1140">
        <f t="shared" si="18"/>
        <v>0</v>
      </c>
      <c r="I1140">
        <f>IF(cukier3[[#This Row],[koniec mies]]=1,IF(cukier3[[#This Row],[ilosc pod koniec dnia]]&lt;5000,1,0),0)</f>
        <v>0</v>
      </c>
      <c r="J1140">
        <f>IF(cukier3[[#This Row],[czy okupic]]=1,5000-cukier3[[#This Row],[ilosc pod koniec dnia]],0)</f>
        <v>0</v>
      </c>
      <c r="K1140">
        <f>ROUNDUP(cukier3[[#This Row],[ile dokupic]],-3)</f>
        <v>0</v>
      </c>
      <c r="L1140">
        <f>IF(cukier3[[#This Row],[zaokra]]&gt;=4000,1,0)</f>
        <v>0</v>
      </c>
    </row>
    <row r="1141" spans="3:12" x14ac:dyDescent="0.25">
      <c r="C1141">
        <f>MONTH(cukier3[[#This Row],[data]])</f>
        <v>2</v>
      </c>
      <c r="D1141" s="1">
        <v>40237</v>
      </c>
      <c r="E1141" s="2" t="s">
        <v>209</v>
      </c>
      <c r="F1141">
        <v>20</v>
      </c>
      <c r="G1141">
        <f>G1140+K1140-cukier3[[#This Row],[sprzedane kg cukru]]</f>
        <v>2087</v>
      </c>
      <c r="H1141">
        <f t="shared" si="18"/>
        <v>1</v>
      </c>
      <c r="I1141">
        <f>IF(cukier3[[#This Row],[koniec mies]]=1,IF(cukier3[[#This Row],[ilosc pod koniec dnia]]&lt;5000,1,0),0)</f>
        <v>1</v>
      </c>
      <c r="J1141">
        <f>IF(cukier3[[#This Row],[czy okupic]]=1,5000-cukier3[[#This Row],[ilosc pod koniec dnia]],0)</f>
        <v>2913</v>
      </c>
      <c r="K1141">
        <f>ROUNDUP(cukier3[[#This Row],[ile dokupic]],-3)</f>
        <v>3000</v>
      </c>
      <c r="L1141">
        <f>IF(cukier3[[#This Row],[zaokra]]&gt;=4000,1,0)</f>
        <v>0</v>
      </c>
    </row>
    <row r="1142" spans="3:12" x14ac:dyDescent="0.25">
      <c r="C1142">
        <f>MONTH(cukier3[[#This Row],[data]])</f>
        <v>3</v>
      </c>
      <c r="D1142" s="1">
        <v>40240</v>
      </c>
      <c r="E1142" s="2" t="s">
        <v>30</v>
      </c>
      <c r="F1142">
        <v>35</v>
      </c>
      <c r="G1142">
        <f>G1141+K1141-cukier3[[#This Row],[sprzedane kg cukru]]</f>
        <v>5052</v>
      </c>
      <c r="H1142">
        <f t="shared" si="18"/>
        <v>0</v>
      </c>
      <c r="I1142">
        <f>IF(cukier3[[#This Row],[koniec mies]]=1,IF(cukier3[[#This Row],[ilosc pod koniec dnia]]&lt;5000,1,0),0)</f>
        <v>0</v>
      </c>
      <c r="J1142">
        <f>IF(cukier3[[#This Row],[czy okupic]]=1,5000-cukier3[[#This Row],[ilosc pod koniec dnia]],0)</f>
        <v>0</v>
      </c>
      <c r="K1142">
        <f>ROUNDUP(cukier3[[#This Row],[ile dokupic]],-3)</f>
        <v>0</v>
      </c>
      <c r="L1142">
        <f>IF(cukier3[[#This Row],[zaokra]]&gt;=4000,1,0)</f>
        <v>0</v>
      </c>
    </row>
    <row r="1143" spans="3:12" x14ac:dyDescent="0.25">
      <c r="C1143">
        <f>MONTH(cukier3[[#This Row],[data]])</f>
        <v>3</v>
      </c>
      <c r="D1143" s="1">
        <v>40242</v>
      </c>
      <c r="E1143" s="2" t="s">
        <v>205</v>
      </c>
      <c r="F1143">
        <v>20</v>
      </c>
      <c r="G1143">
        <f>G1142+K1142-cukier3[[#This Row],[sprzedane kg cukru]]</f>
        <v>5032</v>
      </c>
      <c r="H1143">
        <f t="shared" si="18"/>
        <v>0</v>
      </c>
      <c r="I1143">
        <f>IF(cukier3[[#This Row],[koniec mies]]=1,IF(cukier3[[#This Row],[ilosc pod koniec dnia]]&lt;5000,1,0),0)</f>
        <v>0</v>
      </c>
      <c r="J1143">
        <f>IF(cukier3[[#This Row],[czy okupic]]=1,5000-cukier3[[#This Row],[ilosc pod koniec dnia]],0)</f>
        <v>0</v>
      </c>
      <c r="K1143">
        <f>ROUNDUP(cukier3[[#This Row],[ile dokupic]],-3)</f>
        <v>0</v>
      </c>
      <c r="L1143">
        <f>IF(cukier3[[#This Row],[zaokra]]&gt;=4000,1,0)</f>
        <v>0</v>
      </c>
    </row>
    <row r="1144" spans="3:12" x14ac:dyDescent="0.25">
      <c r="C1144">
        <f>MONTH(cukier3[[#This Row],[data]])</f>
        <v>3</v>
      </c>
      <c r="D1144" s="1">
        <v>40245</v>
      </c>
      <c r="E1144" s="2" t="s">
        <v>32</v>
      </c>
      <c r="F1144">
        <v>125</v>
      </c>
      <c r="G1144">
        <f>G1143+K1143-cukier3[[#This Row],[sprzedane kg cukru]]</f>
        <v>4907</v>
      </c>
      <c r="H1144">
        <f t="shared" si="18"/>
        <v>0</v>
      </c>
      <c r="I1144">
        <f>IF(cukier3[[#This Row],[koniec mies]]=1,IF(cukier3[[#This Row],[ilosc pod koniec dnia]]&lt;5000,1,0),0)</f>
        <v>0</v>
      </c>
      <c r="J1144">
        <f>IF(cukier3[[#This Row],[czy okupic]]=1,5000-cukier3[[#This Row],[ilosc pod koniec dnia]],0)</f>
        <v>0</v>
      </c>
      <c r="K1144">
        <f>ROUNDUP(cukier3[[#This Row],[ile dokupic]],-3)</f>
        <v>0</v>
      </c>
      <c r="L1144">
        <f>IF(cukier3[[#This Row],[zaokra]]&gt;=4000,1,0)</f>
        <v>0</v>
      </c>
    </row>
    <row r="1145" spans="3:12" x14ac:dyDescent="0.25">
      <c r="C1145">
        <f>MONTH(cukier3[[#This Row],[data]])</f>
        <v>3</v>
      </c>
      <c r="D1145" s="1">
        <v>40245</v>
      </c>
      <c r="E1145" s="2" t="s">
        <v>47</v>
      </c>
      <c r="F1145">
        <v>396</v>
      </c>
      <c r="G1145">
        <f>G1144+K1144-cukier3[[#This Row],[sprzedane kg cukru]]</f>
        <v>4511</v>
      </c>
      <c r="H1145">
        <f t="shared" si="18"/>
        <v>0</v>
      </c>
      <c r="I1145">
        <f>IF(cukier3[[#This Row],[koniec mies]]=1,IF(cukier3[[#This Row],[ilosc pod koniec dnia]]&lt;5000,1,0),0)</f>
        <v>0</v>
      </c>
      <c r="J1145">
        <f>IF(cukier3[[#This Row],[czy okupic]]=1,5000-cukier3[[#This Row],[ilosc pod koniec dnia]],0)</f>
        <v>0</v>
      </c>
      <c r="K1145">
        <f>ROUNDUP(cukier3[[#This Row],[ile dokupic]],-3)</f>
        <v>0</v>
      </c>
      <c r="L1145">
        <f>IF(cukier3[[#This Row],[zaokra]]&gt;=4000,1,0)</f>
        <v>0</v>
      </c>
    </row>
    <row r="1146" spans="3:12" x14ac:dyDescent="0.25">
      <c r="C1146">
        <f>MONTH(cukier3[[#This Row],[data]])</f>
        <v>3</v>
      </c>
      <c r="D1146" s="1">
        <v>40246</v>
      </c>
      <c r="E1146" s="2" t="s">
        <v>210</v>
      </c>
      <c r="F1146">
        <v>7</v>
      </c>
      <c r="G1146">
        <f>G1145+K1145-cukier3[[#This Row],[sprzedane kg cukru]]</f>
        <v>4504</v>
      </c>
      <c r="H1146">
        <f t="shared" si="18"/>
        <v>0</v>
      </c>
      <c r="I1146">
        <f>IF(cukier3[[#This Row],[koniec mies]]=1,IF(cukier3[[#This Row],[ilosc pod koniec dnia]]&lt;5000,1,0),0)</f>
        <v>0</v>
      </c>
      <c r="J1146">
        <f>IF(cukier3[[#This Row],[czy okupic]]=1,5000-cukier3[[#This Row],[ilosc pod koniec dnia]],0)</f>
        <v>0</v>
      </c>
      <c r="K1146">
        <f>ROUNDUP(cukier3[[#This Row],[ile dokupic]],-3)</f>
        <v>0</v>
      </c>
      <c r="L1146">
        <f>IF(cukier3[[#This Row],[zaokra]]&gt;=4000,1,0)</f>
        <v>0</v>
      </c>
    </row>
    <row r="1147" spans="3:12" x14ac:dyDescent="0.25">
      <c r="C1147">
        <f>MONTH(cukier3[[#This Row],[data]])</f>
        <v>3</v>
      </c>
      <c r="D1147" s="1">
        <v>40247</v>
      </c>
      <c r="E1147" s="2" t="s">
        <v>80</v>
      </c>
      <c r="F1147">
        <v>59</v>
      </c>
      <c r="G1147">
        <f>G1146+K1146-cukier3[[#This Row],[sprzedane kg cukru]]</f>
        <v>4445</v>
      </c>
      <c r="H1147">
        <f t="shared" si="18"/>
        <v>0</v>
      </c>
      <c r="I1147">
        <f>IF(cukier3[[#This Row],[koniec mies]]=1,IF(cukier3[[#This Row],[ilosc pod koniec dnia]]&lt;5000,1,0),0)</f>
        <v>0</v>
      </c>
      <c r="J1147">
        <f>IF(cukier3[[#This Row],[czy okupic]]=1,5000-cukier3[[#This Row],[ilosc pod koniec dnia]],0)</f>
        <v>0</v>
      </c>
      <c r="K1147">
        <f>ROUNDUP(cukier3[[#This Row],[ile dokupic]],-3)</f>
        <v>0</v>
      </c>
      <c r="L1147">
        <f>IF(cukier3[[#This Row],[zaokra]]&gt;=4000,1,0)</f>
        <v>0</v>
      </c>
    </row>
    <row r="1148" spans="3:12" x14ac:dyDescent="0.25">
      <c r="C1148">
        <f>MONTH(cukier3[[#This Row],[data]])</f>
        <v>3</v>
      </c>
      <c r="D1148" s="1">
        <v>40250</v>
      </c>
      <c r="E1148" s="2" t="s">
        <v>16</v>
      </c>
      <c r="F1148">
        <v>417</v>
      </c>
      <c r="G1148">
        <f>G1147+K1147-cukier3[[#This Row],[sprzedane kg cukru]]</f>
        <v>4028</v>
      </c>
      <c r="H1148">
        <f t="shared" si="18"/>
        <v>0</v>
      </c>
      <c r="I1148">
        <f>IF(cukier3[[#This Row],[koniec mies]]=1,IF(cukier3[[#This Row],[ilosc pod koniec dnia]]&lt;5000,1,0),0)</f>
        <v>0</v>
      </c>
      <c r="J1148">
        <f>IF(cukier3[[#This Row],[czy okupic]]=1,5000-cukier3[[#This Row],[ilosc pod koniec dnia]],0)</f>
        <v>0</v>
      </c>
      <c r="K1148">
        <f>ROUNDUP(cukier3[[#This Row],[ile dokupic]],-3)</f>
        <v>0</v>
      </c>
      <c r="L1148">
        <f>IF(cukier3[[#This Row],[zaokra]]&gt;=4000,1,0)</f>
        <v>0</v>
      </c>
    </row>
    <row r="1149" spans="3:12" x14ac:dyDescent="0.25">
      <c r="C1149">
        <f>MONTH(cukier3[[#This Row],[data]])</f>
        <v>3</v>
      </c>
      <c r="D1149" s="1">
        <v>40250</v>
      </c>
      <c r="E1149" s="2" t="s">
        <v>47</v>
      </c>
      <c r="F1149">
        <v>115</v>
      </c>
      <c r="G1149">
        <f>G1148+K1148-cukier3[[#This Row],[sprzedane kg cukru]]</f>
        <v>3913</v>
      </c>
      <c r="H1149">
        <f t="shared" si="18"/>
        <v>0</v>
      </c>
      <c r="I1149">
        <f>IF(cukier3[[#This Row],[koniec mies]]=1,IF(cukier3[[#This Row],[ilosc pod koniec dnia]]&lt;5000,1,0),0)</f>
        <v>0</v>
      </c>
      <c r="J1149">
        <f>IF(cukier3[[#This Row],[czy okupic]]=1,5000-cukier3[[#This Row],[ilosc pod koniec dnia]],0)</f>
        <v>0</v>
      </c>
      <c r="K1149">
        <f>ROUNDUP(cukier3[[#This Row],[ile dokupic]],-3)</f>
        <v>0</v>
      </c>
      <c r="L1149">
        <f>IF(cukier3[[#This Row],[zaokra]]&gt;=4000,1,0)</f>
        <v>0</v>
      </c>
    </row>
    <row r="1150" spans="3:12" x14ac:dyDescent="0.25">
      <c r="C1150">
        <f>MONTH(cukier3[[#This Row],[data]])</f>
        <v>3</v>
      </c>
      <c r="D1150" s="1">
        <v>40253</v>
      </c>
      <c r="E1150" s="2" t="s">
        <v>56</v>
      </c>
      <c r="F1150">
        <v>6</v>
      </c>
      <c r="G1150">
        <f>G1149+K1149-cukier3[[#This Row],[sprzedane kg cukru]]</f>
        <v>3907</v>
      </c>
      <c r="H1150">
        <f t="shared" si="18"/>
        <v>0</v>
      </c>
      <c r="I1150">
        <f>IF(cukier3[[#This Row],[koniec mies]]=1,IF(cukier3[[#This Row],[ilosc pod koniec dnia]]&lt;5000,1,0),0)</f>
        <v>0</v>
      </c>
      <c r="J1150">
        <f>IF(cukier3[[#This Row],[czy okupic]]=1,5000-cukier3[[#This Row],[ilosc pod koniec dnia]],0)</f>
        <v>0</v>
      </c>
      <c r="K1150">
        <f>ROUNDUP(cukier3[[#This Row],[ile dokupic]],-3)</f>
        <v>0</v>
      </c>
      <c r="L1150">
        <f>IF(cukier3[[#This Row],[zaokra]]&gt;=4000,1,0)</f>
        <v>0</v>
      </c>
    </row>
    <row r="1151" spans="3:12" x14ac:dyDescent="0.25">
      <c r="C1151">
        <f>MONTH(cukier3[[#This Row],[data]])</f>
        <v>3</v>
      </c>
      <c r="D1151" s="1">
        <v>40254</v>
      </c>
      <c r="E1151" s="2" t="s">
        <v>21</v>
      </c>
      <c r="F1151">
        <v>69</v>
      </c>
      <c r="G1151">
        <f>G1150+K1150-cukier3[[#This Row],[sprzedane kg cukru]]</f>
        <v>3838</v>
      </c>
      <c r="H1151">
        <f t="shared" si="18"/>
        <v>0</v>
      </c>
      <c r="I1151">
        <f>IF(cukier3[[#This Row],[koniec mies]]=1,IF(cukier3[[#This Row],[ilosc pod koniec dnia]]&lt;5000,1,0),0)</f>
        <v>0</v>
      </c>
      <c r="J1151">
        <f>IF(cukier3[[#This Row],[czy okupic]]=1,5000-cukier3[[#This Row],[ilosc pod koniec dnia]],0)</f>
        <v>0</v>
      </c>
      <c r="K1151">
        <f>ROUNDUP(cukier3[[#This Row],[ile dokupic]],-3)</f>
        <v>0</v>
      </c>
      <c r="L1151">
        <f>IF(cukier3[[#This Row],[zaokra]]&gt;=4000,1,0)</f>
        <v>0</v>
      </c>
    </row>
    <row r="1152" spans="3:12" x14ac:dyDescent="0.25">
      <c r="C1152">
        <f>MONTH(cukier3[[#This Row],[data]])</f>
        <v>3</v>
      </c>
      <c r="D1152" s="1">
        <v>40256</v>
      </c>
      <c r="E1152" s="2" t="s">
        <v>14</v>
      </c>
      <c r="F1152">
        <v>58</v>
      </c>
      <c r="G1152">
        <f>G1151+K1151-cukier3[[#This Row],[sprzedane kg cukru]]</f>
        <v>3780</v>
      </c>
      <c r="H1152">
        <f t="shared" si="18"/>
        <v>0</v>
      </c>
      <c r="I1152">
        <f>IF(cukier3[[#This Row],[koniec mies]]=1,IF(cukier3[[#This Row],[ilosc pod koniec dnia]]&lt;5000,1,0),0)</f>
        <v>0</v>
      </c>
      <c r="J1152">
        <f>IF(cukier3[[#This Row],[czy okupic]]=1,5000-cukier3[[#This Row],[ilosc pod koniec dnia]],0)</f>
        <v>0</v>
      </c>
      <c r="K1152">
        <f>ROUNDUP(cukier3[[#This Row],[ile dokupic]],-3)</f>
        <v>0</v>
      </c>
      <c r="L1152">
        <f>IF(cukier3[[#This Row],[zaokra]]&gt;=4000,1,0)</f>
        <v>0</v>
      </c>
    </row>
    <row r="1153" spans="3:12" x14ac:dyDescent="0.25">
      <c r="C1153">
        <f>MONTH(cukier3[[#This Row],[data]])</f>
        <v>3</v>
      </c>
      <c r="D1153" s="1">
        <v>40256</v>
      </c>
      <c r="E1153" s="2" t="s">
        <v>27</v>
      </c>
      <c r="F1153">
        <v>159</v>
      </c>
      <c r="G1153">
        <f>G1152+K1152-cukier3[[#This Row],[sprzedane kg cukru]]</f>
        <v>3621</v>
      </c>
      <c r="H1153">
        <f t="shared" si="18"/>
        <v>0</v>
      </c>
      <c r="I1153">
        <f>IF(cukier3[[#This Row],[koniec mies]]=1,IF(cukier3[[#This Row],[ilosc pod koniec dnia]]&lt;5000,1,0),0)</f>
        <v>0</v>
      </c>
      <c r="J1153">
        <f>IF(cukier3[[#This Row],[czy okupic]]=1,5000-cukier3[[#This Row],[ilosc pod koniec dnia]],0)</f>
        <v>0</v>
      </c>
      <c r="K1153">
        <f>ROUNDUP(cukier3[[#This Row],[ile dokupic]],-3)</f>
        <v>0</v>
      </c>
      <c r="L1153">
        <f>IF(cukier3[[#This Row],[zaokra]]&gt;=4000,1,0)</f>
        <v>0</v>
      </c>
    </row>
    <row r="1154" spans="3:12" x14ac:dyDescent="0.25">
      <c r="C1154">
        <f>MONTH(cukier3[[#This Row],[data]])</f>
        <v>3</v>
      </c>
      <c r="D1154" s="1">
        <v>40258</v>
      </c>
      <c r="E1154" s="2" t="s">
        <v>211</v>
      </c>
      <c r="F1154">
        <v>6</v>
      </c>
      <c r="G1154">
        <f>G1153+K1153-cukier3[[#This Row],[sprzedane kg cukru]]</f>
        <v>3615</v>
      </c>
      <c r="H1154">
        <f t="shared" si="18"/>
        <v>0</v>
      </c>
      <c r="I1154">
        <f>IF(cukier3[[#This Row],[koniec mies]]=1,IF(cukier3[[#This Row],[ilosc pod koniec dnia]]&lt;5000,1,0),0)</f>
        <v>0</v>
      </c>
      <c r="J1154">
        <f>IF(cukier3[[#This Row],[czy okupic]]=1,5000-cukier3[[#This Row],[ilosc pod koniec dnia]],0)</f>
        <v>0</v>
      </c>
      <c r="K1154">
        <f>ROUNDUP(cukier3[[#This Row],[ile dokupic]],-3)</f>
        <v>0</v>
      </c>
      <c r="L1154">
        <f>IF(cukier3[[#This Row],[zaokra]]&gt;=4000,1,0)</f>
        <v>0</v>
      </c>
    </row>
    <row r="1155" spans="3:12" x14ac:dyDescent="0.25">
      <c r="C1155">
        <f>MONTH(cukier3[[#This Row],[data]])</f>
        <v>3</v>
      </c>
      <c r="D1155" s="1">
        <v>40259</v>
      </c>
      <c r="E1155" s="2" t="s">
        <v>14</v>
      </c>
      <c r="F1155">
        <v>103</v>
      </c>
      <c r="G1155">
        <f>G1154+K1154-cukier3[[#This Row],[sprzedane kg cukru]]</f>
        <v>3512</v>
      </c>
      <c r="H1155">
        <f t="shared" si="18"/>
        <v>0</v>
      </c>
      <c r="I1155">
        <f>IF(cukier3[[#This Row],[koniec mies]]=1,IF(cukier3[[#This Row],[ilosc pod koniec dnia]]&lt;5000,1,0),0)</f>
        <v>0</v>
      </c>
      <c r="J1155">
        <f>IF(cukier3[[#This Row],[czy okupic]]=1,5000-cukier3[[#This Row],[ilosc pod koniec dnia]],0)</f>
        <v>0</v>
      </c>
      <c r="K1155">
        <f>ROUNDUP(cukier3[[#This Row],[ile dokupic]],-3)</f>
        <v>0</v>
      </c>
      <c r="L1155">
        <f>IF(cukier3[[#This Row],[zaokra]]&gt;=4000,1,0)</f>
        <v>0</v>
      </c>
    </row>
    <row r="1156" spans="3:12" x14ac:dyDescent="0.25">
      <c r="C1156">
        <f>MONTH(cukier3[[#This Row],[data]])</f>
        <v>3</v>
      </c>
      <c r="D1156" s="1">
        <v>40263</v>
      </c>
      <c r="E1156" s="2" t="s">
        <v>9</v>
      </c>
      <c r="F1156">
        <v>155</v>
      </c>
      <c r="G1156">
        <f>G1155+K1155-cukier3[[#This Row],[sprzedane kg cukru]]</f>
        <v>3357</v>
      </c>
      <c r="H1156">
        <f t="shared" si="18"/>
        <v>0</v>
      </c>
      <c r="I1156">
        <f>IF(cukier3[[#This Row],[koniec mies]]=1,IF(cukier3[[#This Row],[ilosc pod koniec dnia]]&lt;5000,1,0),0)</f>
        <v>0</v>
      </c>
      <c r="J1156">
        <f>IF(cukier3[[#This Row],[czy okupic]]=1,5000-cukier3[[#This Row],[ilosc pod koniec dnia]],0)</f>
        <v>0</v>
      </c>
      <c r="K1156">
        <f>ROUNDUP(cukier3[[#This Row],[ile dokupic]],-3)</f>
        <v>0</v>
      </c>
      <c r="L1156">
        <f>IF(cukier3[[#This Row],[zaokra]]&gt;=4000,1,0)</f>
        <v>0</v>
      </c>
    </row>
    <row r="1157" spans="3:12" x14ac:dyDescent="0.25">
      <c r="C1157">
        <f>MONTH(cukier3[[#This Row],[data]])</f>
        <v>3</v>
      </c>
      <c r="D1157" s="1">
        <v>40263</v>
      </c>
      <c r="E1157" s="2" t="s">
        <v>83</v>
      </c>
      <c r="F1157">
        <v>10</v>
      </c>
      <c r="G1157">
        <f>G1156+K1156-cukier3[[#This Row],[sprzedane kg cukru]]</f>
        <v>3347</v>
      </c>
      <c r="H1157">
        <f t="shared" si="18"/>
        <v>0</v>
      </c>
      <c r="I1157">
        <f>IF(cukier3[[#This Row],[koniec mies]]=1,IF(cukier3[[#This Row],[ilosc pod koniec dnia]]&lt;5000,1,0),0)</f>
        <v>0</v>
      </c>
      <c r="J1157">
        <f>IF(cukier3[[#This Row],[czy okupic]]=1,5000-cukier3[[#This Row],[ilosc pod koniec dnia]],0)</f>
        <v>0</v>
      </c>
      <c r="K1157">
        <f>ROUNDUP(cukier3[[#This Row],[ile dokupic]],-3)</f>
        <v>0</v>
      </c>
      <c r="L1157">
        <f>IF(cukier3[[#This Row],[zaokra]]&gt;=4000,1,0)</f>
        <v>0</v>
      </c>
    </row>
    <row r="1158" spans="3:12" x14ac:dyDescent="0.25">
      <c r="C1158">
        <f>MONTH(cukier3[[#This Row],[data]])</f>
        <v>3</v>
      </c>
      <c r="D1158" s="1">
        <v>40265</v>
      </c>
      <c r="E1158" s="2" t="s">
        <v>30</v>
      </c>
      <c r="F1158">
        <v>158</v>
      </c>
      <c r="G1158">
        <f>G1157+K1157-cukier3[[#This Row],[sprzedane kg cukru]]</f>
        <v>3189</v>
      </c>
      <c r="H1158">
        <f t="shared" si="18"/>
        <v>0</v>
      </c>
      <c r="I1158">
        <f>IF(cukier3[[#This Row],[koniec mies]]=1,IF(cukier3[[#This Row],[ilosc pod koniec dnia]]&lt;5000,1,0),0)</f>
        <v>0</v>
      </c>
      <c r="J1158">
        <f>IF(cukier3[[#This Row],[czy okupic]]=1,5000-cukier3[[#This Row],[ilosc pod koniec dnia]],0)</f>
        <v>0</v>
      </c>
      <c r="K1158">
        <f>ROUNDUP(cukier3[[#This Row],[ile dokupic]],-3)</f>
        <v>0</v>
      </c>
      <c r="L1158">
        <f>IF(cukier3[[#This Row],[zaokra]]&gt;=4000,1,0)</f>
        <v>0</v>
      </c>
    </row>
    <row r="1159" spans="3:12" x14ac:dyDescent="0.25">
      <c r="C1159">
        <f>MONTH(cukier3[[#This Row],[data]])</f>
        <v>3</v>
      </c>
      <c r="D1159" s="1">
        <v>40267</v>
      </c>
      <c r="E1159" s="2" t="s">
        <v>57</v>
      </c>
      <c r="F1159">
        <v>146</v>
      </c>
      <c r="G1159">
        <f>G1158+K1158-cukier3[[#This Row],[sprzedane kg cukru]]</f>
        <v>3043</v>
      </c>
      <c r="H1159">
        <f t="shared" si="18"/>
        <v>0</v>
      </c>
      <c r="I1159">
        <f>IF(cukier3[[#This Row],[koniec mies]]=1,IF(cukier3[[#This Row],[ilosc pod koniec dnia]]&lt;5000,1,0),0)</f>
        <v>0</v>
      </c>
      <c r="J1159">
        <f>IF(cukier3[[#This Row],[czy okupic]]=1,5000-cukier3[[#This Row],[ilosc pod koniec dnia]],0)</f>
        <v>0</v>
      </c>
      <c r="K1159">
        <f>ROUNDUP(cukier3[[#This Row],[ile dokupic]],-3)</f>
        <v>0</v>
      </c>
      <c r="L1159">
        <f>IF(cukier3[[#This Row],[zaokra]]&gt;=4000,1,0)</f>
        <v>0</v>
      </c>
    </row>
    <row r="1160" spans="3:12" x14ac:dyDescent="0.25">
      <c r="C1160">
        <f>MONTH(cukier3[[#This Row],[data]])</f>
        <v>3</v>
      </c>
      <c r="D1160" s="1">
        <v>40268</v>
      </c>
      <c r="E1160" s="2" t="s">
        <v>24</v>
      </c>
      <c r="F1160">
        <v>230</v>
      </c>
      <c r="G1160">
        <f>G1159+K1159-cukier3[[#This Row],[sprzedane kg cukru]]</f>
        <v>2813</v>
      </c>
      <c r="H1160">
        <f t="shared" si="18"/>
        <v>1</v>
      </c>
      <c r="I1160">
        <f>IF(cukier3[[#This Row],[koniec mies]]=1,IF(cukier3[[#This Row],[ilosc pod koniec dnia]]&lt;5000,1,0),0)</f>
        <v>1</v>
      </c>
      <c r="J1160">
        <f>IF(cukier3[[#This Row],[czy okupic]]=1,5000-cukier3[[#This Row],[ilosc pod koniec dnia]],0)</f>
        <v>2187</v>
      </c>
      <c r="K1160">
        <f>ROUNDUP(cukier3[[#This Row],[ile dokupic]],-3)</f>
        <v>3000</v>
      </c>
      <c r="L1160">
        <f>IF(cukier3[[#This Row],[zaokra]]&gt;=4000,1,0)</f>
        <v>0</v>
      </c>
    </row>
    <row r="1161" spans="3:12" x14ac:dyDescent="0.25">
      <c r="C1161">
        <f>MONTH(cukier3[[#This Row],[data]])</f>
        <v>4</v>
      </c>
      <c r="D1161" s="1">
        <v>40270</v>
      </c>
      <c r="E1161" s="2" t="s">
        <v>41</v>
      </c>
      <c r="F1161">
        <v>143</v>
      </c>
      <c r="G1161">
        <f>G1160+K1160-cukier3[[#This Row],[sprzedane kg cukru]]</f>
        <v>5670</v>
      </c>
      <c r="H1161">
        <f t="shared" si="18"/>
        <v>0</v>
      </c>
      <c r="I1161">
        <f>IF(cukier3[[#This Row],[koniec mies]]=1,IF(cukier3[[#This Row],[ilosc pod koniec dnia]]&lt;5000,1,0),0)</f>
        <v>0</v>
      </c>
      <c r="J1161">
        <f>IF(cukier3[[#This Row],[czy okupic]]=1,5000-cukier3[[#This Row],[ilosc pod koniec dnia]],0)</f>
        <v>0</v>
      </c>
      <c r="K1161">
        <f>ROUNDUP(cukier3[[#This Row],[ile dokupic]],-3)</f>
        <v>0</v>
      </c>
      <c r="L1161">
        <f>IF(cukier3[[#This Row],[zaokra]]&gt;=4000,1,0)</f>
        <v>0</v>
      </c>
    </row>
    <row r="1162" spans="3:12" x14ac:dyDescent="0.25">
      <c r="C1162">
        <f>MONTH(cukier3[[#This Row],[data]])</f>
        <v>4</v>
      </c>
      <c r="D1162" s="1">
        <v>40270</v>
      </c>
      <c r="E1162" s="2" t="s">
        <v>63</v>
      </c>
      <c r="F1162">
        <v>167</v>
      </c>
      <c r="G1162">
        <f>G1161+K1161-cukier3[[#This Row],[sprzedane kg cukru]]</f>
        <v>5503</v>
      </c>
      <c r="H1162">
        <f t="shared" si="18"/>
        <v>0</v>
      </c>
      <c r="I1162">
        <f>IF(cukier3[[#This Row],[koniec mies]]=1,IF(cukier3[[#This Row],[ilosc pod koniec dnia]]&lt;5000,1,0),0)</f>
        <v>0</v>
      </c>
      <c r="J1162">
        <f>IF(cukier3[[#This Row],[czy okupic]]=1,5000-cukier3[[#This Row],[ilosc pod koniec dnia]],0)</f>
        <v>0</v>
      </c>
      <c r="K1162">
        <f>ROUNDUP(cukier3[[#This Row],[ile dokupic]],-3)</f>
        <v>0</v>
      </c>
      <c r="L1162">
        <f>IF(cukier3[[#This Row],[zaokra]]&gt;=4000,1,0)</f>
        <v>0</v>
      </c>
    </row>
    <row r="1163" spans="3:12" x14ac:dyDescent="0.25">
      <c r="C1163">
        <f>MONTH(cukier3[[#This Row],[data]])</f>
        <v>4</v>
      </c>
      <c r="D1163" s="1">
        <v>40270</v>
      </c>
      <c r="E1163" s="2" t="s">
        <v>54</v>
      </c>
      <c r="F1163">
        <v>119</v>
      </c>
      <c r="G1163">
        <f>G1162+K1162-cukier3[[#This Row],[sprzedane kg cukru]]</f>
        <v>5384</v>
      </c>
      <c r="H1163">
        <f t="shared" si="18"/>
        <v>0</v>
      </c>
      <c r="I1163">
        <f>IF(cukier3[[#This Row],[koniec mies]]=1,IF(cukier3[[#This Row],[ilosc pod koniec dnia]]&lt;5000,1,0),0)</f>
        <v>0</v>
      </c>
      <c r="J1163">
        <f>IF(cukier3[[#This Row],[czy okupic]]=1,5000-cukier3[[#This Row],[ilosc pod koniec dnia]],0)</f>
        <v>0</v>
      </c>
      <c r="K1163">
        <f>ROUNDUP(cukier3[[#This Row],[ile dokupic]],-3)</f>
        <v>0</v>
      </c>
      <c r="L1163">
        <f>IF(cukier3[[#This Row],[zaokra]]&gt;=4000,1,0)</f>
        <v>0</v>
      </c>
    </row>
    <row r="1164" spans="3:12" x14ac:dyDescent="0.25">
      <c r="C1164">
        <f>MONTH(cukier3[[#This Row],[data]])</f>
        <v>4</v>
      </c>
      <c r="D1164" s="1">
        <v>40272</v>
      </c>
      <c r="E1164" s="2" t="s">
        <v>16</v>
      </c>
      <c r="F1164">
        <v>400</v>
      </c>
      <c r="G1164">
        <f>G1163+K1163-cukier3[[#This Row],[sprzedane kg cukru]]</f>
        <v>4984</v>
      </c>
      <c r="H1164">
        <f t="shared" si="18"/>
        <v>0</v>
      </c>
      <c r="I1164">
        <f>IF(cukier3[[#This Row],[koniec mies]]=1,IF(cukier3[[#This Row],[ilosc pod koniec dnia]]&lt;5000,1,0),0)</f>
        <v>0</v>
      </c>
      <c r="J1164">
        <f>IF(cukier3[[#This Row],[czy okupic]]=1,5000-cukier3[[#This Row],[ilosc pod koniec dnia]],0)</f>
        <v>0</v>
      </c>
      <c r="K1164">
        <f>ROUNDUP(cukier3[[#This Row],[ile dokupic]],-3)</f>
        <v>0</v>
      </c>
      <c r="L1164">
        <f>IF(cukier3[[#This Row],[zaokra]]&gt;=4000,1,0)</f>
        <v>0</v>
      </c>
    </row>
    <row r="1165" spans="3:12" x14ac:dyDescent="0.25">
      <c r="C1165">
        <f>MONTH(cukier3[[#This Row],[data]])</f>
        <v>4</v>
      </c>
      <c r="D1165" s="1">
        <v>40274</v>
      </c>
      <c r="E1165" s="2" t="s">
        <v>39</v>
      </c>
      <c r="F1165">
        <v>172</v>
      </c>
      <c r="G1165">
        <f>G1164+K1164-cukier3[[#This Row],[sprzedane kg cukru]]</f>
        <v>4812</v>
      </c>
      <c r="H1165">
        <f t="shared" si="18"/>
        <v>0</v>
      </c>
      <c r="I1165">
        <f>IF(cukier3[[#This Row],[koniec mies]]=1,IF(cukier3[[#This Row],[ilosc pod koniec dnia]]&lt;5000,1,0),0)</f>
        <v>0</v>
      </c>
      <c r="J1165">
        <f>IF(cukier3[[#This Row],[czy okupic]]=1,5000-cukier3[[#This Row],[ilosc pod koniec dnia]],0)</f>
        <v>0</v>
      </c>
      <c r="K1165">
        <f>ROUNDUP(cukier3[[#This Row],[ile dokupic]],-3)</f>
        <v>0</v>
      </c>
      <c r="L1165">
        <f>IF(cukier3[[#This Row],[zaokra]]&gt;=4000,1,0)</f>
        <v>0</v>
      </c>
    </row>
    <row r="1166" spans="3:12" x14ac:dyDescent="0.25">
      <c r="C1166">
        <f>MONTH(cukier3[[#This Row],[data]])</f>
        <v>4</v>
      </c>
      <c r="D1166" s="1">
        <v>40275</v>
      </c>
      <c r="E1166" s="2" t="s">
        <v>100</v>
      </c>
      <c r="F1166">
        <v>19</v>
      </c>
      <c r="G1166">
        <f>G1165+K1165-cukier3[[#This Row],[sprzedane kg cukru]]</f>
        <v>4793</v>
      </c>
      <c r="H1166">
        <f t="shared" si="18"/>
        <v>0</v>
      </c>
      <c r="I1166">
        <f>IF(cukier3[[#This Row],[koniec mies]]=1,IF(cukier3[[#This Row],[ilosc pod koniec dnia]]&lt;5000,1,0),0)</f>
        <v>0</v>
      </c>
      <c r="J1166">
        <f>IF(cukier3[[#This Row],[czy okupic]]=1,5000-cukier3[[#This Row],[ilosc pod koniec dnia]],0)</f>
        <v>0</v>
      </c>
      <c r="K1166">
        <f>ROUNDUP(cukier3[[#This Row],[ile dokupic]],-3)</f>
        <v>0</v>
      </c>
      <c r="L1166">
        <f>IF(cukier3[[#This Row],[zaokra]]&gt;=4000,1,0)</f>
        <v>0</v>
      </c>
    </row>
    <row r="1167" spans="3:12" x14ac:dyDescent="0.25">
      <c r="C1167">
        <f>MONTH(cukier3[[#This Row],[data]])</f>
        <v>4</v>
      </c>
      <c r="D1167" s="1">
        <v>40277</v>
      </c>
      <c r="E1167" s="2" t="s">
        <v>9</v>
      </c>
      <c r="F1167">
        <v>116</v>
      </c>
      <c r="G1167">
        <f>G1166+K1166-cukier3[[#This Row],[sprzedane kg cukru]]</f>
        <v>4677</v>
      </c>
      <c r="H1167">
        <f t="shared" si="18"/>
        <v>0</v>
      </c>
      <c r="I1167">
        <f>IF(cukier3[[#This Row],[koniec mies]]=1,IF(cukier3[[#This Row],[ilosc pod koniec dnia]]&lt;5000,1,0),0)</f>
        <v>0</v>
      </c>
      <c r="J1167">
        <f>IF(cukier3[[#This Row],[czy okupic]]=1,5000-cukier3[[#This Row],[ilosc pod koniec dnia]],0)</f>
        <v>0</v>
      </c>
      <c r="K1167">
        <f>ROUNDUP(cukier3[[#This Row],[ile dokupic]],-3)</f>
        <v>0</v>
      </c>
      <c r="L1167">
        <f>IF(cukier3[[#This Row],[zaokra]]&gt;=4000,1,0)</f>
        <v>0</v>
      </c>
    </row>
    <row r="1168" spans="3:12" x14ac:dyDescent="0.25">
      <c r="C1168">
        <f>MONTH(cukier3[[#This Row],[data]])</f>
        <v>4</v>
      </c>
      <c r="D1168" s="1">
        <v>40279</v>
      </c>
      <c r="E1168" s="2" t="s">
        <v>24</v>
      </c>
      <c r="F1168">
        <v>143</v>
      </c>
      <c r="G1168">
        <f>G1167+K1167-cukier3[[#This Row],[sprzedane kg cukru]]</f>
        <v>4534</v>
      </c>
      <c r="H1168">
        <f t="shared" si="18"/>
        <v>0</v>
      </c>
      <c r="I1168">
        <f>IF(cukier3[[#This Row],[koniec mies]]=1,IF(cukier3[[#This Row],[ilosc pod koniec dnia]]&lt;5000,1,0),0)</f>
        <v>0</v>
      </c>
      <c r="J1168">
        <f>IF(cukier3[[#This Row],[czy okupic]]=1,5000-cukier3[[#This Row],[ilosc pod koniec dnia]],0)</f>
        <v>0</v>
      </c>
      <c r="K1168">
        <f>ROUNDUP(cukier3[[#This Row],[ile dokupic]],-3)</f>
        <v>0</v>
      </c>
      <c r="L1168">
        <f>IF(cukier3[[#This Row],[zaokra]]&gt;=4000,1,0)</f>
        <v>0</v>
      </c>
    </row>
    <row r="1169" spans="3:12" x14ac:dyDescent="0.25">
      <c r="C1169">
        <f>MONTH(cukier3[[#This Row],[data]])</f>
        <v>4</v>
      </c>
      <c r="D1169" s="1">
        <v>40280</v>
      </c>
      <c r="E1169" s="2" t="s">
        <v>11</v>
      </c>
      <c r="F1169">
        <v>222</v>
      </c>
      <c r="G1169">
        <f>G1168+K1168-cukier3[[#This Row],[sprzedane kg cukru]]</f>
        <v>4312</v>
      </c>
      <c r="H1169">
        <f t="shared" si="18"/>
        <v>0</v>
      </c>
      <c r="I1169">
        <f>IF(cukier3[[#This Row],[koniec mies]]=1,IF(cukier3[[#This Row],[ilosc pod koniec dnia]]&lt;5000,1,0),0)</f>
        <v>0</v>
      </c>
      <c r="J1169">
        <f>IF(cukier3[[#This Row],[czy okupic]]=1,5000-cukier3[[#This Row],[ilosc pod koniec dnia]],0)</f>
        <v>0</v>
      </c>
      <c r="K1169">
        <f>ROUNDUP(cukier3[[#This Row],[ile dokupic]],-3)</f>
        <v>0</v>
      </c>
      <c r="L1169">
        <f>IF(cukier3[[#This Row],[zaokra]]&gt;=4000,1,0)</f>
        <v>0</v>
      </c>
    </row>
    <row r="1170" spans="3:12" x14ac:dyDescent="0.25">
      <c r="C1170">
        <f>MONTH(cukier3[[#This Row],[data]])</f>
        <v>4</v>
      </c>
      <c r="D1170" s="1">
        <v>40282</v>
      </c>
      <c r="E1170" s="2" t="s">
        <v>11</v>
      </c>
      <c r="F1170">
        <v>352</v>
      </c>
      <c r="G1170">
        <f>G1169+K1169-cukier3[[#This Row],[sprzedane kg cukru]]</f>
        <v>3960</v>
      </c>
      <c r="H1170">
        <f t="shared" si="18"/>
        <v>0</v>
      </c>
      <c r="I1170">
        <f>IF(cukier3[[#This Row],[koniec mies]]=1,IF(cukier3[[#This Row],[ilosc pod koniec dnia]]&lt;5000,1,0),0)</f>
        <v>0</v>
      </c>
      <c r="J1170">
        <f>IF(cukier3[[#This Row],[czy okupic]]=1,5000-cukier3[[#This Row],[ilosc pod koniec dnia]],0)</f>
        <v>0</v>
      </c>
      <c r="K1170">
        <f>ROUNDUP(cukier3[[#This Row],[ile dokupic]],-3)</f>
        <v>0</v>
      </c>
      <c r="L1170">
        <f>IF(cukier3[[#This Row],[zaokra]]&gt;=4000,1,0)</f>
        <v>0</v>
      </c>
    </row>
    <row r="1171" spans="3:12" x14ac:dyDescent="0.25">
      <c r="C1171">
        <f>MONTH(cukier3[[#This Row],[data]])</f>
        <v>4</v>
      </c>
      <c r="D1171" s="1">
        <v>40282</v>
      </c>
      <c r="E1171" s="2" t="s">
        <v>54</v>
      </c>
      <c r="F1171">
        <v>69</v>
      </c>
      <c r="G1171">
        <f>G1170+K1170-cukier3[[#This Row],[sprzedane kg cukru]]</f>
        <v>3891</v>
      </c>
      <c r="H1171">
        <f t="shared" si="18"/>
        <v>0</v>
      </c>
      <c r="I1171">
        <f>IF(cukier3[[#This Row],[koniec mies]]=1,IF(cukier3[[#This Row],[ilosc pod koniec dnia]]&lt;5000,1,0),0)</f>
        <v>0</v>
      </c>
      <c r="J1171">
        <f>IF(cukier3[[#This Row],[czy okupic]]=1,5000-cukier3[[#This Row],[ilosc pod koniec dnia]],0)</f>
        <v>0</v>
      </c>
      <c r="K1171">
        <f>ROUNDUP(cukier3[[#This Row],[ile dokupic]],-3)</f>
        <v>0</v>
      </c>
      <c r="L1171">
        <f>IF(cukier3[[#This Row],[zaokra]]&gt;=4000,1,0)</f>
        <v>0</v>
      </c>
    </row>
    <row r="1172" spans="3:12" x14ac:dyDescent="0.25">
      <c r="C1172">
        <f>MONTH(cukier3[[#This Row],[data]])</f>
        <v>4</v>
      </c>
      <c r="D1172" s="1">
        <v>40283</v>
      </c>
      <c r="E1172" s="2" t="s">
        <v>47</v>
      </c>
      <c r="F1172">
        <v>182</v>
      </c>
      <c r="G1172">
        <f>G1171+K1171-cukier3[[#This Row],[sprzedane kg cukru]]</f>
        <v>3709</v>
      </c>
      <c r="H1172">
        <f t="shared" si="18"/>
        <v>0</v>
      </c>
      <c r="I1172">
        <f>IF(cukier3[[#This Row],[koniec mies]]=1,IF(cukier3[[#This Row],[ilosc pod koniec dnia]]&lt;5000,1,0),0)</f>
        <v>0</v>
      </c>
      <c r="J1172">
        <f>IF(cukier3[[#This Row],[czy okupic]]=1,5000-cukier3[[#This Row],[ilosc pod koniec dnia]],0)</f>
        <v>0</v>
      </c>
      <c r="K1172">
        <f>ROUNDUP(cukier3[[#This Row],[ile dokupic]],-3)</f>
        <v>0</v>
      </c>
      <c r="L1172">
        <f>IF(cukier3[[#This Row],[zaokra]]&gt;=4000,1,0)</f>
        <v>0</v>
      </c>
    </row>
    <row r="1173" spans="3:12" x14ac:dyDescent="0.25">
      <c r="C1173">
        <f>MONTH(cukier3[[#This Row],[data]])</f>
        <v>4</v>
      </c>
      <c r="D1173" s="1">
        <v>40285</v>
      </c>
      <c r="E1173" s="2" t="s">
        <v>11</v>
      </c>
      <c r="F1173">
        <v>182</v>
      </c>
      <c r="G1173">
        <f>G1172+K1172-cukier3[[#This Row],[sprzedane kg cukru]]</f>
        <v>3527</v>
      </c>
      <c r="H1173">
        <f t="shared" si="18"/>
        <v>0</v>
      </c>
      <c r="I1173">
        <f>IF(cukier3[[#This Row],[koniec mies]]=1,IF(cukier3[[#This Row],[ilosc pod koniec dnia]]&lt;5000,1,0),0)</f>
        <v>0</v>
      </c>
      <c r="J1173">
        <f>IF(cukier3[[#This Row],[czy okupic]]=1,5000-cukier3[[#This Row],[ilosc pod koniec dnia]],0)</f>
        <v>0</v>
      </c>
      <c r="K1173">
        <f>ROUNDUP(cukier3[[#This Row],[ile dokupic]],-3)</f>
        <v>0</v>
      </c>
      <c r="L1173">
        <f>IF(cukier3[[#This Row],[zaokra]]&gt;=4000,1,0)</f>
        <v>0</v>
      </c>
    </row>
    <row r="1174" spans="3:12" x14ac:dyDescent="0.25">
      <c r="C1174">
        <f>MONTH(cukier3[[#This Row],[data]])</f>
        <v>4</v>
      </c>
      <c r="D1174" s="1">
        <v>40285</v>
      </c>
      <c r="E1174" s="2" t="s">
        <v>54</v>
      </c>
      <c r="F1174">
        <v>165</v>
      </c>
      <c r="G1174">
        <f>G1173+K1173-cukier3[[#This Row],[sprzedane kg cukru]]</f>
        <v>3362</v>
      </c>
      <c r="H1174">
        <f t="shared" ref="H1174:H1237" si="19">IF(C1174&lt;&gt;C1175,1,0)</f>
        <v>0</v>
      </c>
      <c r="I1174">
        <f>IF(cukier3[[#This Row],[koniec mies]]=1,IF(cukier3[[#This Row],[ilosc pod koniec dnia]]&lt;5000,1,0),0)</f>
        <v>0</v>
      </c>
      <c r="J1174">
        <f>IF(cukier3[[#This Row],[czy okupic]]=1,5000-cukier3[[#This Row],[ilosc pod koniec dnia]],0)</f>
        <v>0</v>
      </c>
      <c r="K1174">
        <f>ROUNDUP(cukier3[[#This Row],[ile dokupic]],-3)</f>
        <v>0</v>
      </c>
      <c r="L1174">
        <f>IF(cukier3[[#This Row],[zaokra]]&gt;=4000,1,0)</f>
        <v>0</v>
      </c>
    </row>
    <row r="1175" spans="3:12" x14ac:dyDescent="0.25">
      <c r="C1175">
        <f>MONTH(cukier3[[#This Row],[data]])</f>
        <v>4</v>
      </c>
      <c r="D1175" s="1">
        <v>40286</v>
      </c>
      <c r="E1175" s="2" t="s">
        <v>42</v>
      </c>
      <c r="F1175">
        <v>18</v>
      </c>
      <c r="G1175">
        <f>G1174+K1174-cukier3[[#This Row],[sprzedane kg cukru]]</f>
        <v>3344</v>
      </c>
      <c r="H1175">
        <f t="shared" si="19"/>
        <v>0</v>
      </c>
      <c r="I1175">
        <f>IF(cukier3[[#This Row],[koniec mies]]=1,IF(cukier3[[#This Row],[ilosc pod koniec dnia]]&lt;5000,1,0),0)</f>
        <v>0</v>
      </c>
      <c r="J1175">
        <f>IF(cukier3[[#This Row],[czy okupic]]=1,5000-cukier3[[#This Row],[ilosc pod koniec dnia]],0)</f>
        <v>0</v>
      </c>
      <c r="K1175">
        <f>ROUNDUP(cukier3[[#This Row],[ile dokupic]],-3)</f>
        <v>0</v>
      </c>
      <c r="L1175">
        <f>IF(cukier3[[#This Row],[zaokra]]&gt;=4000,1,0)</f>
        <v>0</v>
      </c>
    </row>
    <row r="1176" spans="3:12" x14ac:dyDescent="0.25">
      <c r="C1176">
        <f>MONTH(cukier3[[#This Row],[data]])</f>
        <v>4</v>
      </c>
      <c r="D1176" s="1">
        <v>40286</v>
      </c>
      <c r="E1176" s="2" t="s">
        <v>212</v>
      </c>
      <c r="F1176">
        <v>2</v>
      </c>
      <c r="G1176">
        <f>G1175+K1175-cukier3[[#This Row],[sprzedane kg cukru]]</f>
        <v>3342</v>
      </c>
      <c r="H1176">
        <f t="shared" si="19"/>
        <v>0</v>
      </c>
      <c r="I1176">
        <f>IF(cukier3[[#This Row],[koniec mies]]=1,IF(cukier3[[#This Row],[ilosc pod koniec dnia]]&lt;5000,1,0),0)</f>
        <v>0</v>
      </c>
      <c r="J1176">
        <f>IF(cukier3[[#This Row],[czy okupic]]=1,5000-cukier3[[#This Row],[ilosc pod koniec dnia]],0)</f>
        <v>0</v>
      </c>
      <c r="K1176">
        <f>ROUNDUP(cukier3[[#This Row],[ile dokupic]],-3)</f>
        <v>0</v>
      </c>
      <c r="L1176">
        <f>IF(cukier3[[#This Row],[zaokra]]&gt;=4000,1,0)</f>
        <v>0</v>
      </c>
    </row>
    <row r="1177" spans="3:12" x14ac:dyDescent="0.25">
      <c r="C1177">
        <f>MONTH(cukier3[[#This Row],[data]])</f>
        <v>4</v>
      </c>
      <c r="D1177" s="1">
        <v>40287</v>
      </c>
      <c r="E1177" s="2" t="s">
        <v>186</v>
      </c>
      <c r="F1177">
        <v>15</v>
      </c>
      <c r="G1177">
        <f>G1176+K1176-cukier3[[#This Row],[sprzedane kg cukru]]</f>
        <v>3327</v>
      </c>
      <c r="H1177">
        <f t="shared" si="19"/>
        <v>0</v>
      </c>
      <c r="I1177">
        <f>IF(cukier3[[#This Row],[koniec mies]]=1,IF(cukier3[[#This Row],[ilosc pod koniec dnia]]&lt;5000,1,0),0)</f>
        <v>0</v>
      </c>
      <c r="J1177">
        <f>IF(cukier3[[#This Row],[czy okupic]]=1,5000-cukier3[[#This Row],[ilosc pod koniec dnia]],0)</f>
        <v>0</v>
      </c>
      <c r="K1177">
        <f>ROUNDUP(cukier3[[#This Row],[ile dokupic]],-3)</f>
        <v>0</v>
      </c>
      <c r="L1177">
        <f>IF(cukier3[[#This Row],[zaokra]]&gt;=4000,1,0)</f>
        <v>0</v>
      </c>
    </row>
    <row r="1178" spans="3:12" x14ac:dyDescent="0.25">
      <c r="C1178">
        <f>MONTH(cukier3[[#This Row],[data]])</f>
        <v>4</v>
      </c>
      <c r="D1178" s="1">
        <v>40288</v>
      </c>
      <c r="E1178" s="2" t="s">
        <v>213</v>
      </c>
      <c r="F1178">
        <v>19</v>
      </c>
      <c r="G1178">
        <f>G1177+K1177-cukier3[[#This Row],[sprzedane kg cukru]]</f>
        <v>3308</v>
      </c>
      <c r="H1178">
        <f t="shared" si="19"/>
        <v>0</v>
      </c>
      <c r="I1178">
        <f>IF(cukier3[[#This Row],[koniec mies]]=1,IF(cukier3[[#This Row],[ilosc pod koniec dnia]]&lt;5000,1,0),0)</f>
        <v>0</v>
      </c>
      <c r="J1178">
        <f>IF(cukier3[[#This Row],[czy okupic]]=1,5000-cukier3[[#This Row],[ilosc pod koniec dnia]],0)</f>
        <v>0</v>
      </c>
      <c r="K1178">
        <f>ROUNDUP(cukier3[[#This Row],[ile dokupic]],-3)</f>
        <v>0</v>
      </c>
      <c r="L1178">
        <f>IF(cukier3[[#This Row],[zaokra]]&gt;=4000,1,0)</f>
        <v>0</v>
      </c>
    </row>
    <row r="1179" spans="3:12" x14ac:dyDescent="0.25">
      <c r="C1179">
        <f>MONTH(cukier3[[#This Row],[data]])</f>
        <v>4</v>
      </c>
      <c r="D1179" s="1">
        <v>40289</v>
      </c>
      <c r="E1179" s="2" t="s">
        <v>39</v>
      </c>
      <c r="F1179">
        <v>66</v>
      </c>
      <c r="G1179">
        <f>G1178+K1178-cukier3[[#This Row],[sprzedane kg cukru]]</f>
        <v>3242</v>
      </c>
      <c r="H1179">
        <f t="shared" si="19"/>
        <v>0</v>
      </c>
      <c r="I1179">
        <f>IF(cukier3[[#This Row],[koniec mies]]=1,IF(cukier3[[#This Row],[ilosc pod koniec dnia]]&lt;5000,1,0),0)</f>
        <v>0</v>
      </c>
      <c r="J1179">
        <f>IF(cukier3[[#This Row],[czy okupic]]=1,5000-cukier3[[#This Row],[ilosc pod koniec dnia]],0)</f>
        <v>0</v>
      </c>
      <c r="K1179">
        <f>ROUNDUP(cukier3[[#This Row],[ile dokupic]],-3)</f>
        <v>0</v>
      </c>
      <c r="L1179">
        <f>IF(cukier3[[#This Row],[zaokra]]&gt;=4000,1,0)</f>
        <v>0</v>
      </c>
    </row>
    <row r="1180" spans="3:12" x14ac:dyDescent="0.25">
      <c r="C1180">
        <f>MONTH(cukier3[[#This Row],[data]])</f>
        <v>4</v>
      </c>
      <c r="D1180" s="1">
        <v>40289</v>
      </c>
      <c r="E1180" s="2" t="s">
        <v>172</v>
      </c>
      <c r="F1180">
        <v>12</v>
      </c>
      <c r="G1180">
        <f>G1179+K1179-cukier3[[#This Row],[sprzedane kg cukru]]</f>
        <v>3230</v>
      </c>
      <c r="H1180">
        <f t="shared" si="19"/>
        <v>0</v>
      </c>
      <c r="I1180">
        <f>IF(cukier3[[#This Row],[koniec mies]]=1,IF(cukier3[[#This Row],[ilosc pod koniec dnia]]&lt;5000,1,0),0)</f>
        <v>0</v>
      </c>
      <c r="J1180">
        <f>IF(cukier3[[#This Row],[czy okupic]]=1,5000-cukier3[[#This Row],[ilosc pod koniec dnia]],0)</f>
        <v>0</v>
      </c>
      <c r="K1180">
        <f>ROUNDUP(cukier3[[#This Row],[ile dokupic]],-3)</f>
        <v>0</v>
      </c>
      <c r="L1180">
        <f>IF(cukier3[[#This Row],[zaokra]]&gt;=4000,1,0)</f>
        <v>0</v>
      </c>
    </row>
    <row r="1181" spans="3:12" x14ac:dyDescent="0.25">
      <c r="C1181">
        <f>MONTH(cukier3[[#This Row],[data]])</f>
        <v>4</v>
      </c>
      <c r="D1181" s="1">
        <v>40290</v>
      </c>
      <c r="E1181" s="2" t="s">
        <v>120</v>
      </c>
      <c r="F1181">
        <v>19</v>
      </c>
      <c r="G1181">
        <f>G1180+K1180-cukier3[[#This Row],[sprzedane kg cukru]]</f>
        <v>3211</v>
      </c>
      <c r="H1181">
        <f t="shared" si="19"/>
        <v>0</v>
      </c>
      <c r="I1181">
        <f>IF(cukier3[[#This Row],[koniec mies]]=1,IF(cukier3[[#This Row],[ilosc pod koniec dnia]]&lt;5000,1,0),0)</f>
        <v>0</v>
      </c>
      <c r="J1181">
        <f>IF(cukier3[[#This Row],[czy okupic]]=1,5000-cukier3[[#This Row],[ilosc pod koniec dnia]],0)</f>
        <v>0</v>
      </c>
      <c r="K1181">
        <f>ROUNDUP(cukier3[[#This Row],[ile dokupic]],-3)</f>
        <v>0</v>
      </c>
      <c r="L1181">
        <f>IF(cukier3[[#This Row],[zaokra]]&gt;=4000,1,0)</f>
        <v>0</v>
      </c>
    </row>
    <row r="1182" spans="3:12" x14ac:dyDescent="0.25">
      <c r="C1182">
        <f>MONTH(cukier3[[#This Row],[data]])</f>
        <v>4</v>
      </c>
      <c r="D1182" s="1">
        <v>40290</v>
      </c>
      <c r="E1182" s="2" t="s">
        <v>25</v>
      </c>
      <c r="F1182">
        <v>96</v>
      </c>
      <c r="G1182">
        <f>G1181+K1181-cukier3[[#This Row],[sprzedane kg cukru]]</f>
        <v>3115</v>
      </c>
      <c r="H1182">
        <f t="shared" si="19"/>
        <v>0</v>
      </c>
      <c r="I1182">
        <f>IF(cukier3[[#This Row],[koniec mies]]=1,IF(cukier3[[#This Row],[ilosc pod koniec dnia]]&lt;5000,1,0),0)</f>
        <v>0</v>
      </c>
      <c r="J1182">
        <f>IF(cukier3[[#This Row],[czy okupic]]=1,5000-cukier3[[#This Row],[ilosc pod koniec dnia]],0)</f>
        <v>0</v>
      </c>
      <c r="K1182">
        <f>ROUNDUP(cukier3[[#This Row],[ile dokupic]],-3)</f>
        <v>0</v>
      </c>
      <c r="L1182">
        <f>IF(cukier3[[#This Row],[zaokra]]&gt;=4000,1,0)</f>
        <v>0</v>
      </c>
    </row>
    <row r="1183" spans="3:12" x14ac:dyDescent="0.25">
      <c r="C1183">
        <f>MONTH(cukier3[[#This Row],[data]])</f>
        <v>4</v>
      </c>
      <c r="D1183" s="1">
        <v>40293</v>
      </c>
      <c r="E1183" s="2" t="s">
        <v>11</v>
      </c>
      <c r="F1183">
        <v>240</v>
      </c>
      <c r="G1183">
        <f>G1182+K1182-cukier3[[#This Row],[sprzedane kg cukru]]</f>
        <v>2875</v>
      </c>
      <c r="H1183">
        <f t="shared" si="19"/>
        <v>0</v>
      </c>
      <c r="I1183">
        <f>IF(cukier3[[#This Row],[koniec mies]]=1,IF(cukier3[[#This Row],[ilosc pod koniec dnia]]&lt;5000,1,0),0)</f>
        <v>0</v>
      </c>
      <c r="J1183">
        <f>IF(cukier3[[#This Row],[czy okupic]]=1,5000-cukier3[[#This Row],[ilosc pod koniec dnia]],0)</f>
        <v>0</v>
      </c>
      <c r="K1183">
        <f>ROUNDUP(cukier3[[#This Row],[ile dokupic]],-3)</f>
        <v>0</v>
      </c>
      <c r="L1183">
        <f>IF(cukier3[[#This Row],[zaokra]]&gt;=4000,1,0)</f>
        <v>0</v>
      </c>
    </row>
    <row r="1184" spans="3:12" x14ac:dyDescent="0.25">
      <c r="C1184">
        <f>MONTH(cukier3[[#This Row],[data]])</f>
        <v>4</v>
      </c>
      <c r="D1184" s="1">
        <v>40295</v>
      </c>
      <c r="E1184" s="2" t="s">
        <v>30</v>
      </c>
      <c r="F1184">
        <v>57</v>
      </c>
      <c r="G1184">
        <f>G1183+K1183-cukier3[[#This Row],[sprzedane kg cukru]]</f>
        <v>2818</v>
      </c>
      <c r="H1184">
        <f t="shared" si="19"/>
        <v>1</v>
      </c>
      <c r="I1184">
        <f>IF(cukier3[[#This Row],[koniec mies]]=1,IF(cukier3[[#This Row],[ilosc pod koniec dnia]]&lt;5000,1,0),0)</f>
        <v>1</v>
      </c>
      <c r="J1184">
        <f>IF(cukier3[[#This Row],[czy okupic]]=1,5000-cukier3[[#This Row],[ilosc pod koniec dnia]],0)</f>
        <v>2182</v>
      </c>
      <c r="K1184">
        <f>ROUNDUP(cukier3[[#This Row],[ile dokupic]],-3)</f>
        <v>3000</v>
      </c>
      <c r="L1184">
        <f>IF(cukier3[[#This Row],[zaokra]]&gt;=4000,1,0)</f>
        <v>0</v>
      </c>
    </row>
    <row r="1185" spans="3:12" x14ac:dyDescent="0.25">
      <c r="C1185">
        <f>MONTH(cukier3[[#This Row],[data]])</f>
        <v>5</v>
      </c>
      <c r="D1185" s="1">
        <v>40299</v>
      </c>
      <c r="E1185" s="2" t="s">
        <v>16</v>
      </c>
      <c r="F1185">
        <v>475</v>
      </c>
      <c r="G1185">
        <f>G1184+K1184-cukier3[[#This Row],[sprzedane kg cukru]]</f>
        <v>5343</v>
      </c>
      <c r="H1185">
        <f t="shared" si="19"/>
        <v>0</v>
      </c>
      <c r="I1185">
        <f>IF(cukier3[[#This Row],[koniec mies]]=1,IF(cukier3[[#This Row],[ilosc pod koniec dnia]]&lt;5000,1,0),0)</f>
        <v>0</v>
      </c>
      <c r="J1185">
        <f>IF(cukier3[[#This Row],[czy okupic]]=1,5000-cukier3[[#This Row],[ilosc pod koniec dnia]],0)</f>
        <v>0</v>
      </c>
      <c r="K1185">
        <f>ROUNDUP(cukier3[[#This Row],[ile dokupic]],-3)</f>
        <v>0</v>
      </c>
      <c r="L1185">
        <f>IF(cukier3[[#This Row],[zaokra]]&gt;=4000,1,0)</f>
        <v>0</v>
      </c>
    </row>
    <row r="1186" spans="3:12" x14ac:dyDescent="0.25">
      <c r="C1186">
        <f>MONTH(cukier3[[#This Row],[data]])</f>
        <v>5</v>
      </c>
      <c r="D1186" s="1">
        <v>40300</v>
      </c>
      <c r="E1186" s="2" t="s">
        <v>9</v>
      </c>
      <c r="F1186">
        <v>162</v>
      </c>
      <c r="G1186">
        <f>G1185+K1185-cukier3[[#This Row],[sprzedane kg cukru]]</f>
        <v>5181</v>
      </c>
      <c r="H1186">
        <f t="shared" si="19"/>
        <v>0</v>
      </c>
      <c r="I1186">
        <f>IF(cukier3[[#This Row],[koniec mies]]=1,IF(cukier3[[#This Row],[ilosc pod koniec dnia]]&lt;5000,1,0),0)</f>
        <v>0</v>
      </c>
      <c r="J1186">
        <f>IF(cukier3[[#This Row],[czy okupic]]=1,5000-cukier3[[#This Row],[ilosc pod koniec dnia]],0)</f>
        <v>0</v>
      </c>
      <c r="K1186">
        <f>ROUNDUP(cukier3[[#This Row],[ile dokupic]],-3)</f>
        <v>0</v>
      </c>
      <c r="L1186">
        <f>IF(cukier3[[#This Row],[zaokra]]&gt;=4000,1,0)</f>
        <v>0</v>
      </c>
    </row>
    <row r="1187" spans="3:12" x14ac:dyDescent="0.25">
      <c r="C1187">
        <f>MONTH(cukier3[[#This Row],[data]])</f>
        <v>5</v>
      </c>
      <c r="D1187" s="1">
        <v>40302</v>
      </c>
      <c r="E1187" s="2" t="s">
        <v>9</v>
      </c>
      <c r="F1187">
        <v>150</v>
      </c>
      <c r="G1187">
        <f>G1186+K1186-cukier3[[#This Row],[sprzedane kg cukru]]</f>
        <v>5031</v>
      </c>
      <c r="H1187">
        <f t="shared" si="19"/>
        <v>0</v>
      </c>
      <c r="I1187">
        <f>IF(cukier3[[#This Row],[koniec mies]]=1,IF(cukier3[[#This Row],[ilosc pod koniec dnia]]&lt;5000,1,0),0)</f>
        <v>0</v>
      </c>
      <c r="J1187">
        <f>IF(cukier3[[#This Row],[czy okupic]]=1,5000-cukier3[[#This Row],[ilosc pod koniec dnia]],0)</f>
        <v>0</v>
      </c>
      <c r="K1187">
        <f>ROUNDUP(cukier3[[#This Row],[ile dokupic]],-3)</f>
        <v>0</v>
      </c>
      <c r="L1187">
        <f>IF(cukier3[[#This Row],[zaokra]]&gt;=4000,1,0)</f>
        <v>0</v>
      </c>
    </row>
    <row r="1188" spans="3:12" x14ac:dyDescent="0.25">
      <c r="C1188">
        <f>MONTH(cukier3[[#This Row],[data]])</f>
        <v>5</v>
      </c>
      <c r="D1188" s="1">
        <v>40303</v>
      </c>
      <c r="E1188" s="2" t="s">
        <v>52</v>
      </c>
      <c r="F1188">
        <v>139</v>
      </c>
      <c r="G1188">
        <f>G1187+K1187-cukier3[[#This Row],[sprzedane kg cukru]]</f>
        <v>4892</v>
      </c>
      <c r="H1188">
        <f t="shared" si="19"/>
        <v>0</v>
      </c>
      <c r="I1188">
        <f>IF(cukier3[[#This Row],[koniec mies]]=1,IF(cukier3[[#This Row],[ilosc pod koniec dnia]]&lt;5000,1,0),0)</f>
        <v>0</v>
      </c>
      <c r="J1188">
        <f>IF(cukier3[[#This Row],[czy okupic]]=1,5000-cukier3[[#This Row],[ilosc pod koniec dnia]],0)</f>
        <v>0</v>
      </c>
      <c r="K1188">
        <f>ROUNDUP(cukier3[[#This Row],[ile dokupic]],-3)</f>
        <v>0</v>
      </c>
      <c r="L1188">
        <f>IF(cukier3[[#This Row],[zaokra]]&gt;=4000,1,0)</f>
        <v>0</v>
      </c>
    </row>
    <row r="1189" spans="3:12" x14ac:dyDescent="0.25">
      <c r="C1189">
        <f>MONTH(cukier3[[#This Row],[data]])</f>
        <v>5</v>
      </c>
      <c r="D1189" s="1">
        <v>40305</v>
      </c>
      <c r="E1189" s="2" t="s">
        <v>21</v>
      </c>
      <c r="F1189">
        <v>183</v>
      </c>
      <c r="G1189">
        <f>G1188+K1188-cukier3[[#This Row],[sprzedane kg cukru]]</f>
        <v>4709</v>
      </c>
      <c r="H1189">
        <f t="shared" si="19"/>
        <v>0</v>
      </c>
      <c r="I1189">
        <f>IF(cukier3[[#This Row],[koniec mies]]=1,IF(cukier3[[#This Row],[ilosc pod koniec dnia]]&lt;5000,1,0),0)</f>
        <v>0</v>
      </c>
      <c r="J1189">
        <f>IF(cukier3[[#This Row],[czy okupic]]=1,5000-cukier3[[#This Row],[ilosc pod koniec dnia]],0)</f>
        <v>0</v>
      </c>
      <c r="K1189">
        <f>ROUNDUP(cukier3[[#This Row],[ile dokupic]],-3)</f>
        <v>0</v>
      </c>
      <c r="L1189">
        <f>IF(cukier3[[#This Row],[zaokra]]&gt;=4000,1,0)</f>
        <v>0</v>
      </c>
    </row>
    <row r="1190" spans="3:12" x14ac:dyDescent="0.25">
      <c r="C1190">
        <f>MONTH(cukier3[[#This Row],[data]])</f>
        <v>5</v>
      </c>
      <c r="D1190" s="1">
        <v>40315</v>
      </c>
      <c r="E1190" s="2" t="s">
        <v>9</v>
      </c>
      <c r="F1190">
        <v>214</v>
      </c>
      <c r="G1190">
        <f>G1189+K1189-cukier3[[#This Row],[sprzedane kg cukru]]</f>
        <v>4495</v>
      </c>
      <c r="H1190">
        <f t="shared" si="19"/>
        <v>0</v>
      </c>
      <c r="I1190">
        <f>IF(cukier3[[#This Row],[koniec mies]]=1,IF(cukier3[[#This Row],[ilosc pod koniec dnia]]&lt;5000,1,0),0)</f>
        <v>0</v>
      </c>
      <c r="J1190">
        <f>IF(cukier3[[#This Row],[czy okupic]]=1,5000-cukier3[[#This Row],[ilosc pod koniec dnia]],0)</f>
        <v>0</v>
      </c>
      <c r="K1190">
        <f>ROUNDUP(cukier3[[#This Row],[ile dokupic]],-3)</f>
        <v>0</v>
      </c>
      <c r="L1190">
        <f>IF(cukier3[[#This Row],[zaokra]]&gt;=4000,1,0)</f>
        <v>0</v>
      </c>
    </row>
    <row r="1191" spans="3:12" x14ac:dyDescent="0.25">
      <c r="C1191">
        <f>MONTH(cukier3[[#This Row],[data]])</f>
        <v>5</v>
      </c>
      <c r="D1191" s="1">
        <v>40318</v>
      </c>
      <c r="E1191" s="2" t="s">
        <v>177</v>
      </c>
      <c r="F1191">
        <v>14</v>
      </c>
      <c r="G1191">
        <f>G1190+K1190-cukier3[[#This Row],[sprzedane kg cukru]]</f>
        <v>4481</v>
      </c>
      <c r="H1191">
        <f t="shared" si="19"/>
        <v>0</v>
      </c>
      <c r="I1191">
        <f>IF(cukier3[[#This Row],[koniec mies]]=1,IF(cukier3[[#This Row],[ilosc pod koniec dnia]]&lt;5000,1,0),0)</f>
        <v>0</v>
      </c>
      <c r="J1191">
        <f>IF(cukier3[[#This Row],[czy okupic]]=1,5000-cukier3[[#This Row],[ilosc pod koniec dnia]],0)</f>
        <v>0</v>
      </c>
      <c r="K1191">
        <f>ROUNDUP(cukier3[[#This Row],[ile dokupic]],-3)</f>
        <v>0</v>
      </c>
      <c r="L1191">
        <f>IF(cukier3[[#This Row],[zaokra]]&gt;=4000,1,0)</f>
        <v>0</v>
      </c>
    </row>
    <row r="1192" spans="3:12" x14ac:dyDescent="0.25">
      <c r="C1192">
        <f>MONTH(cukier3[[#This Row],[data]])</f>
        <v>5</v>
      </c>
      <c r="D1192" s="1">
        <v>40319</v>
      </c>
      <c r="E1192" s="2" t="s">
        <v>197</v>
      </c>
      <c r="F1192">
        <v>2</v>
      </c>
      <c r="G1192">
        <f>G1191+K1191-cukier3[[#This Row],[sprzedane kg cukru]]</f>
        <v>4479</v>
      </c>
      <c r="H1192">
        <f t="shared" si="19"/>
        <v>0</v>
      </c>
      <c r="I1192">
        <f>IF(cukier3[[#This Row],[koniec mies]]=1,IF(cukier3[[#This Row],[ilosc pod koniec dnia]]&lt;5000,1,0),0)</f>
        <v>0</v>
      </c>
      <c r="J1192">
        <f>IF(cukier3[[#This Row],[czy okupic]]=1,5000-cukier3[[#This Row],[ilosc pod koniec dnia]],0)</f>
        <v>0</v>
      </c>
      <c r="K1192">
        <f>ROUNDUP(cukier3[[#This Row],[ile dokupic]],-3)</f>
        <v>0</v>
      </c>
      <c r="L1192">
        <f>IF(cukier3[[#This Row],[zaokra]]&gt;=4000,1,0)</f>
        <v>0</v>
      </c>
    </row>
    <row r="1193" spans="3:12" x14ac:dyDescent="0.25">
      <c r="C1193">
        <f>MONTH(cukier3[[#This Row],[data]])</f>
        <v>5</v>
      </c>
      <c r="D1193" s="1">
        <v>40320</v>
      </c>
      <c r="E1193" s="2" t="s">
        <v>24</v>
      </c>
      <c r="F1193">
        <v>383</v>
      </c>
      <c r="G1193">
        <f>G1192+K1192-cukier3[[#This Row],[sprzedane kg cukru]]</f>
        <v>4096</v>
      </c>
      <c r="H1193">
        <f t="shared" si="19"/>
        <v>0</v>
      </c>
      <c r="I1193">
        <f>IF(cukier3[[#This Row],[koniec mies]]=1,IF(cukier3[[#This Row],[ilosc pod koniec dnia]]&lt;5000,1,0),0)</f>
        <v>0</v>
      </c>
      <c r="J1193">
        <f>IF(cukier3[[#This Row],[czy okupic]]=1,5000-cukier3[[#This Row],[ilosc pod koniec dnia]],0)</f>
        <v>0</v>
      </c>
      <c r="K1193">
        <f>ROUNDUP(cukier3[[#This Row],[ile dokupic]],-3)</f>
        <v>0</v>
      </c>
      <c r="L1193">
        <f>IF(cukier3[[#This Row],[zaokra]]&gt;=4000,1,0)</f>
        <v>0</v>
      </c>
    </row>
    <row r="1194" spans="3:12" x14ac:dyDescent="0.25">
      <c r="C1194">
        <f>MONTH(cukier3[[#This Row],[data]])</f>
        <v>5</v>
      </c>
      <c r="D1194" s="1">
        <v>40321</v>
      </c>
      <c r="E1194" s="2" t="s">
        <v>2</v>
      </c>
      <c r="F1194">
        <v>14</v>
      </c>
      <c r="G1194">
        <f>G1193+K1193-cukier3[[#This Row],[sprzedane kg cukru]]</f>
        <v>4082</v>
      </c>
      <c r="H1194">
        <f t="shared" si="19"/>
        <v>0</v>
      </c>
      <c r="I1194">
        <f>IF(cukier3[[#This Row],[koniec mies]]=1,IF(cukier3[[#This Row],[ilosc pod koniec dnia]]&lt;5000,1,0),0)</f>
        <v>0</v>
      </c>
      <c r="J1194">
        <f>IF(cukier3[[#This Row],[czy okupic]]=1,5000-cukier3[[#This Row],[ilosc pod koniec dnia]],0)</f>
        <v>0</v>
      </c>
      <c r="K1194">
        <f>ROUNDUP(cukier3[[#This Row],[ile dokupic]],-3)</f>
        <v>0</v>
      </c>
      <c r="L1194">
        <f>IF(cukier3[[#This Row],[zaokra]]&gt;=4000,1,0)</f>
        <v>0</v>
      </c>
    </row>
    <row r="1195" spans="3:12" x14ac:dyDescent="0.25">
      <c r="C1195">
        <f>MONTH(cukier3[[#This Row],[data]])</f>
        <v>5</v>
      </c>
      <c r="D1195" s="1">
        <v>40321</v>
      </c>
      <c r="E1195" s="2" t="s">
        <v>54</v>
      </c>
      <c r="F1195">
        <v>127</v>
      </c>
      <c r="G1195">
        <f>G1194+K1194-cukier3[[#This Row],[sprzedane kg cukru]]</f>
        <v>3955</v>
      </c>
      <c r="H1195">
        <f t="shared" si="19"/>
        <v>0</v>
      </c>
      <c r="I1195">
        <f>IF(cukier3[[#This Row],[koniec mies]]=1,IF(cukier3[[#This Row],[ilosc pod koniec dnia]]&lt;5000,1,0),0)</f>
        <v>0</v>
      </c>
      <c r="J1195">
        <f>IF(cukier3[[#This Row],[czy okupic]]=1,5000-cukier3[[#This Row],[ilosc pod koniec dnia]],0)</f>
        <v>0</v>
      </c>
      <c r="K1195">
        <f>ROUNDUP(cukier3[[#This Row],[ile dokupic]],-3)</f>
        <v>0</v>
      </c>
      <c r="L1195">
        <f>IF(cukier3[[#This Row],[zaokra]]&gt;=4000,1,0)</f>
        <v>0</v>
      </c>
    </row>
    <row r="1196" spans="3:12" x14ac:dyDescent="0.25">
      <c r="C1196">
        <f>MONTH(cukier3[[#This Row],[data]])</f>
        <v>5</v>
      </c>
      <c r="D1196" s="1">
        <v>40322</v>
      </c>
      <c r="E1196" s="2" t="s">
        <v>32</v>
      </c>
      <c r="F1196">
        <v>179</v>
      </c>
      <c r="G1196">
        <f>G1195+K1195-cukier3[[#This Row],[sprzedane kg cukru]]</f>
        <v>3776</v>
      </c>
      <c r="H1196">
        <f t="shared" si="19"/>
        <v>0</v>
      </c>
      <c r="I1196">
        <f>IF(cukier3[[#This Row],[koniec mies]]=1,IF(cukier3[[#This Row],[ilosc pod koniec dnia]]&lt;5000,1,0),0)</f>
        <v>0</v>
      </c>
      <c r="J1196">
        <f>IF(cukier3[[#This Row],[czy okupic]]=1,5000-cukier3[[#This Row],[ilosc pod koniec dnia]],0)</f>
        <v>0</v>
      </c>
      <c r="K1196">
        <f>ROUNDUP(cukier3[[#This Row],[ile dokupic]],-3)</f>
        <v>0</v>
      </c>
      <c r="L1196">
        <f>IF(cukier3[[#This Row],[zaokra]]&gt;=4000,1,0)</f>
        <v>0</v>
      </c>
    </row>
    <row r="1197" spans="3:12" x14ac:dyDescent="0.25">
      <c r="C1197">
        <f>MONTH(cukier3[[#This Row],[data]])</f>
        <v>5</v>
      </c>
      <c r="D1197" s="1">
        <v>40323</v>
      </c>
      <c r="E1197" s="2" t="s">
        <v>25</v>
      </c>
      <c r="F1197">
        <v>74</v>
      </c>
      <c r="G1197">
        <f>G1196+K1196-cukier3[[#This Row],[sprzedane kg cukru]]</f>
        <v>3702</v>
      </c>
      <c r="H1197">
        <f t="shared" si="19"/>
        <v>0</v>
      </c>
      <c r="I1197">
        <f>IF(cukier3[[#This Row],[koniec mies]]=1,IF(cukier3[[#This Row],[ilosc pod koniec dnia]]&lt;5000,1,0),0)</f>
        <v>0</v>
      </c>
      <c r="J1197">
        <f>IF(cukier3[[#This Row],[czy okupic]]=1,5000-cukier3[[#This Row],[ilosc pod koniec dnia]],0)</f>
        <v>0</v>
      </c>
      <c r="K1197">
        <f>ROUNDUP(cukier3[[#This Row],[ile dokupic]],-3)</f>
        <v>0</v>
      </c>
      <c r="L1197">
        <f>IF(cukier3[[#This Row],[zaokra]]&gt;=4000,1,0)</f>
        <v>0</v>
      </c>
    </row>
    <row r="1198" spans="3:12" x14ac:dyDescent="0.25">
      <c r="C1198">
        <f>MONTH(cukier3[[#This Row],[data]])</f>
        <v>5</v>
      </c>
      <c r="D1198" s="1">
        <v>40323</v>
      </c>
      <c r="E1198" s="2" t="s">
        <v>52</v>
      </c>
      <c r="F1198">
        <v>311</v>
      </c>
      <c r="G1198">
        <f>G1197+K1197-cukier3[[#This Row],[sprzedane kg cukru]]</f>
        <v>3391</v>
      </c>
      <c r="H1198">
        <f t="shared" si="19"/>
        <v>0</v>
      </c>
      <c r="I1198">
        <f>IF(cukier3[[#This Row],[koniec mies]]=1,IF(cukier3[[#This Row],[ilosc pod koniec dnia]]&lt;5000,1,0),0)</f>
        <v>0</v>
      </c>
      <c r="J1198">
        <f>IF(cukier3[[#This Row],[czy okupic]]=1,5000-cukier3[[#This Row],[ilosc pod koniec dnia]],0)</f>
        <v>0</v>
      </c>
      <c r="K1198">
        <f>ROUNDUP(cukier3[[#This Row],[ile dokupic]],-3)</f>
        <v>0</v>
      </c>
      <c r="L1198">
        <f>IF(cukier3[[#This Row],[zaokra]]&gt;=4000,1,0)</f>
        <v>0</v>
      </c>
    </row>
    <row r="1199" spans="3:12" x14ac:dyDescent="0.25">
      <c r="C1199">
        <f>MONTH(cukier3[[#This Row],[data]])</f>
        <v>5</v>
      </c>
      <c r="D1199" s="1">
        <v>40327</v>
      </c>
      <c r="E1199" s="2" t="s">
        <v>68</v>
      </c>
      <c r="F1199">
        <v>190</v>
      </c>
      <c r="G1199">
        <f>G1198+K1198-cukier3[[#This Row],[sprzedane kg cukru]]</f>
        <v>3201</v>
      </c>
      <c r="H1199">
        <f t="shared" si="19"/>
        <v>0</v>
      </c>
      <c r="I1199">
        <f>IF(cukier3[[#This Row],[koniec mies]]=1,IF(cukier3[[#This Row],[ilosc pod koniec dnia]]&lt;5000,1,0),0)</f>
        <v>0</v>
      </c>
      <c r="J1199">
        <f>IF(cukier3[[#This Row],[czy okupic]]=1,5000-cukier3[[#This Row],[ilosc pod koniec dnia]],0)</f>
        <v>0</v>
      </c>
      <c r="K1199">
        <f>ROUNDUP(cukier3[[#This Row],[ile dokupic]],-3)</f>
        <v>0</v>
      </c>
      <c r="L1199">
        <f>IF(cukier3[[#This Row],[zaokra]]&gt;=4000,1,0)</f>
        <v>0</v>
      </c>
    </row>
    <row r="1200" spans="3:12" x14ac:dyDescent="0.25">
      <c r="C1200">
        <f>MONTH(cukier3[[#This Row],[data]])</f>
        <v>5</v>
      </c>
      <c r="D1200" s="1">
        <v>40329</v>
      </c>
      <c r="E1200" s="2" t="s">
        <v>33</v>
      </c>
      <c r="F1200">
        <v>67</v>
      </c>
      <c r="G1200">
        <f>G1199+K1199-cukier3[[#This Row],[sprzedane kg cukru]]</f>
        <v>3134</v>
      </c>
      <c r="H1200">
        <f t="shared" si="19"/>
        <v>1</v>
      </c>
      <c r="I1200">
        <f>IF(cukier3[[#This Row],[koniec mies]]=1,IF(cukier3[[#This Row],[ilosc pod koniec dnia]]&lt;5000,1,0),0)</f>
        <v>1</v>
      </c>
      <c r="J1200">
        <f>IF(cukier3[[#This Row],[czy okupic]]=1,5000-cukier3[[#This Row],[ilosc pod koniec dnia]],0)</f>
        <v>1866</v>
      </c>
      <c r="K1200">
        <f>ROUNDUP(cukier3[[#This Row],[ile dokupic]],-3)</f>
        <v>2000</v>
      </c>
      <c r="L1200">
        <f>IF(cukier3[[#This Row],[zaokra]]&gt;=4000,1,0)</f>
        <v>0</v>
      </c>
    </row>
    <row r="1201" spans="3:12" x14ac:dyDescent="0.25">
      <c r="C1201">
        <f>MONTH(cukier3[[#This Row],[data]])</f>
        <v>6</v>
      </c>
      <c r="D1201" s="1">
        <v>40331</v>
      </c>
      <c r="E1201" s="2" t="s">
        <v>9</v>
      </c>
      <c r="F1201">
        <v>331</v>
      </c>
      <c r="G1201">
        <f>G1200+K1200-cukier3[[#This Row],[sprzedane kg cukru]]</f>
        <v>4803</v>
      </c>
      <c r="H1201">
        <f t="shared" si="19"/>
        <v>0</v>
      </c>
      <c r="I1201">
        <f>IF(cukier3[[#This Row],[koniec mies]]=1,IF(cukier3[[#This Row],[ilosc pod koniec dnia]]&lt;5000,1,0),0)</f>
        <v>0</v>
      </c>
      <c r="J1201">
        <f>IF(cukier3[[#This Row],[czy okupic]]=1,5000-cukier3[[#This Row],[ilosc pod koniec dnia]],0)</f>
        <v>0</v>
      </c>
      <c r="K1201">
        <f>ROUNDUP(cukier3[[#This Row],[ile dokupic]],-3)</f>
        <v>0</v>
      </c>
      <c r="L1201">
        <f>IF(cukier3[[#This Row],[zaokra]]&gt;=4000,1,0)</f>
        <v>0</v>
      </c>
    </row>
    <row r="1202" spans="3:12" x14ac:dyDescent="0.25">
      <c r="C1202">
        <f>MONTH(cukier3[[#This Row],[data]])</f>
        <v>6</v>
      </c>
      <c r="D1202" s="1">
        <v>40331</v>
      </c>
      <c r="E1202" s="2" t="s">
        <v>41</v>
      </c>
      <c r="F1202">
        <v>114</v>
      </c>
      <c r="G1202">
        <f>G1201+K1201-cukier3[[#This Row],[sprzedane kg cukru]]</f>
        <v>4689</v>
      </c>
      <c r="H1202">
        <f t="shared" si="19"/>
        <v>0</v>
      </c>
      <c r="I1202">
        <f>IF(cukier3[[#This Row],[koniec mies]]=1,IF(cukier3[[#This Row],[ilosc pod koniec dnia]]&lt;5000,1,0),0)</f>
        <v>0</v>
      </c>
      <c r="J1202">
        <f>IF(cukier3[[#This Row],[czy okupic]]=1,5000-cukier3[[#This Row],[ilosc pod koniec dnia]],0)</f>
        <v>0</v>
      </c>
      <c r="K1202">
        <f>ROUNDUP(cukier3[[#This Row],[ile dokupic]],-3)</f>
        <v>0</v>
      </c>
      <c r="L1202">
        <f>IF(cukier3[[#This Row],[zaokra]]&gt;=4000,1,0)</f>
        <v>0</v>
      </c>
    </row>
    <row r="1203" spans="3:12" x14ac:dyDescent="0.25">
      <c r="C1203">
        <f>MONTH(cukier3[[#This Row],[data]])</f>
        <v>6</v>
      </c>
      <c r="D1203" s="1">
        <v>40332</v>
      </c>
      <c r="E1203" s="2" t="s">
        <v>54</v>
      </c>
      <c r="F1203">
        <v>79</v>
      </c>
      <c r="G1203">
        <f>G1202+K1202-cukier3[[#This Row],[sprzedane kg cukru]]</f>
        <v>4610</v>
      </c>
      <c r="H1203">
        <f t="shared" si="19"/>
        <v>0</v>
      </c>
      <c r="I1203">
        <f>IF(cukier3[[#This Row],[koniec mies]]=1,IF(cukier3[[#This Row],[ilosc pod koniec dnia]]&lt;5000,1,0),0)</f>
        <v>0</v>
      </c>
      <c r="J1203">
        <f>IF(cukier3[[#This Row],[czy okupic]]=1,5000-cukier3[[#This Row],[ilosc pod koniec dnia]],0)</f>
        <v>0</v>
      </c>
      <c r="K1203">
        <f>ROUNDUP(cukier3[[#This Row],[ile dokupic]],-3)</f>
        <v>0</v>
      </c>
      <c r="L1203">
        <f>IF(cukier3[[#This Row],[zaokra]]&gt;=4000,1,0)</f>
        <v>0</v>
      </c>
    </row>
    <row r="1204" spans="3:12" x14ac:dyDescent="0.25">
      <c r="C1204">
        <f>MONTH(cukier3[[#This Row],[data]])</f>
        <v>6</v>
      </c>
      <c r="D1204" s="1">
        <v>40333</v>
      </c>
      <c r="E1204" s="2" t="s">
        <v>73</v>
      </c>
      <c r="F1204">
        <v>22</v>
      </c>
      <c r="G1204">
        <f>G1203+K1203-cukier3[[#This Row],[sprzedane kg cukru]]</f>
        <v>4588</v>
      </c>
      <c r="H1204">
        <f t="shared" si="19"/>
        <v>0</v>
      </c>
      <c r="I1204">
        <f>IF(cukier3[[#This Row],[koniec mies]]=1,IF(cukier3[[#This Row],[ilosc pod koniec dnia]]&lt;5000,1,0),0)</f>
        <v>0</v>
      </c>
      <c r="J1204">
        <f>IF(cukier3[[#This Row],[czy okupic]]=1,5000-cukier3[[#This Row],[ilosc pod koniec dnia]],0)</f>
        <v>0</v>
      </c>
      <c r="K1204">
        <f>ROUNDUP(cukier3[[#This Row],[ile dokupic]],-3)</f>
        <v>0</v>
      </c>
      <c r="L1204">
        <f>IF(cukier3[[#This Row],[zaokra]]&gt;=4000,1,0)</f>
        <v>0</v>
      </c>
    </row>
    <row r="1205" spans="3:12" x14ac:dyDescent="0.25">
      <c r="C1205">
        <f>MONTH(cukier3[[#This Row],[data]])</f>
        <v>6</v>
      </c>
      <c r="D1205" s="1">
        <v>40333</v>
      </c>
      <c r="E1205" s="2" t="s">
        <v>94</v>
      </c>
      <c r="F1205">
        <v>5</v>
      </c>
      <c r="G1205">
        <f>G1204+K1204-cukier3[[#This Row],[sprzedane kg cukru]]</f>
        <v>4583</v>
      </c>
      <c r="H1205">
        <f t="shared" si="19"/>
        <v>0</v>
      </c>
      <c r="I1205">
        <f>IF(cukier3[[#This Row],[koniec mies]]=1,IF(cukier3[[#This Row],[ilosc pod koniec dnia]]&lt;5000,1,0),0)</f>
        <v>0</v>
      </c>
      <c r="J1205">
        <f>IF(cukier3[[#This Row],[czy okupic]]=1,5000-cukier3[[#This Row],[ilosc pod koniec dnia]],0)</f>
        <v>0</v>
      </c>
      <c r="K1205">
        <f>ROUNDUP(cukier3[[#This Row],[ile dokupic]],-3)</f>
        <v>0</v>
      </c>
      <c r="L1205">
        <f>IF(cukier3[[#This Row],[zaokra]]&gt;=4000,1,0)</f>
        <v>0</v>
      </c>
    </row>
    <row r="1206" spans="3:12" x14ac:dyDescent="0.25">
      <c r="C1206">
        <f>MONTH(cukier3[[#This Row],[data]])</f>
        <v>6</v>
      </c>
      <c r="D1206" s="1">
        <v>40336</v>
      </c>
      <c r="E1206" s="2" t="s">
        <v>74</v>
      </c>
      <c r="F1206">
        <v>17</v>
      </c>
      <c r="G1206">
        <f>G1205+K1205-cukier3[[#This Row],[sprzedane kg cukru]]</f>
        <v>4566</v>
      </c>
      <c r="H1206">
        <f t="shared" si="19"/>
        <v>0</v>
      </c>
      <c r="I1206">
        <f>IF(cukier3[[#This Row],[koniec mies]]=1,IF(cukier3[[#This Row],[ilosc pod koniec dnia]]&lt;5000,1,0),0)</f>
        <v>0</v>
      </c>
      <c r="J1206">
        <f>IF(cukier3[[#This Row],[czy okupic]]=1,5000-cukier3[[#This Row],[ilosc pod koniec dnia]],0)</f>
        <v>0</v>
      </c>
      <c r="K1206">
        <f>ROUNDUP(cukier3[[#This Row],[ile dokupic]],-3)</f>
        <v>0</v>
      </c>
      <c r="L1206">
        <f>IF(cukier3[[#This Row],[zaokra]]&gt;=4000,1,0)</f>
        <v>0</v>
      </c>
    </row>
    <row r="1207" spans="3:12" x14ac:dyDescent="0.25">
      <c r="C1207">
        <f>MONTH(cukier3[[#This Row],[data]])</f>
        <v>6</v>
      </c>
      <c r="D1207" s="1">
        <v>40337</v>
      </c>
      <c r="E1207" s="2" t="s">
        <v>47</v>
      </c>
      <c r="F1207">
        <v>344</v>
      </c>
      <c r="G1207">
        <f>G1206+K1206-cukier3[[#This Row],[sprzedane kg cukru]]</f>
        <v>4222</v>
      </c>
      <c r="H1207">
        <f t="shared" si="19"/>
        <v>0</v>
      </c>
      <c r="I1207">
        <f>IF(cukier3[[#This Row],[koniec mies]]=1,IF(cukier3[[#This Row],[ilosc pod koniec dnia]]&lt;5000,1,0),0)</f>
        <v>0</v>
      </c>
      <c r="J1207">
        <f>IF(cukier3[[#This Row],[czy okupic]]=1,5000-cukier3[[#This Row],[ilosc pod koniec dnia]],0)</f>
        <v>0</v>
      </c>
      <c r="K1207">
        <f>ROUNDUP(cukier3[[#This Row],[ile dokupic]],-3)</f>
        <v>0</v>
      </c>
      <c r="L1207">
        <f>IF(cukier3[[#This Row],[zaokra]]&gt;=4000,1,0)</f>
        <v>0</v>
      </c>
    </row>
    <row r="1208" spans="3:12" x14ac:dyDescent="0.25">
      <c r="C1208">
        <f>MONTH(cukier3[[#This Row],[data]])</f>
        <v>6</v>
      </c>
      <c r="D1208" s="1">
        <v>40337</v>
      </c>
      <c r="E1208" s="2" t="s">
        <v>16</v>
      </c>
      <c r="F1208">
        <v>329</v>
      </c>
      <c r="G1208">
        <f>G1207+K1207-cukier3[[#This Row],[sprzedane kg cukru]]</f>
        <v>3893</v>
      </c>
      <c r="H1208">
        <f t="shared" si="19"/>
        <v>0</v>
      </c>
      <c r="I1208">
        <f>IF(cukier3[[#This Row],[koniec mies]]=1,IF(cukier3[[#This Row],[ilosc pod koniec dnia]]&lt;5000,1,0),0)</f>
        <v>0</v>
      </c>
      <c r="J1208">
        <f>IF(cukier3[[#This Row],[czy okupic]]=1,5000-cukier3[[#This Row],[ilosc pod koniec dnia]],0)</f>
        <v>0</v>
      </c>
      <c r="K1208">
        <f>ROUNDUP(cukier3[[#This Row],[ile dokupic]],-3)</f>
        <v>0</v>
      </c>
      <c r="L1208">
        <f>IF(cukier3[[#This Row],[zaokra]]&gt;=4000,1,0)</f>
        <v>0</v>
      </c>
    </row>
    <row r="1209" spans="3:12" x14ac:dyDescent="0.25">
      <c r="C1209">
        <f>MONTH(cukier3[[#This Row],[data]])</f>
        <v>6</v>
      </c>
      <c r="D1209" s="1">
        <v>40337</v>
      </c>
      <c r="E1209" s="2" t="s">
        <v>114</v>
      </c>
      <c r="F1209">
        <v>10</v>
      </c>
      <c r="G1209">
        <f>G1208+K1208-cukier3[[#This Row],[sprzedane kg cukru]]</f>
        <v>3883</v>
      </c>
      <c r="H1209">
        <f t="shared" si="19"/>
        <v>0</v>
      </c>
      <c r="I1209">
        <f>IF(cukier3[[#This Row],[koniec mies]]=1,IF(cukier3[[#This Row],[ilosc pod koniec dnia]]&lt;5000,1,0),0)</f>
        <v>0</v>
      </c>
      <c r="J1209">
        <f>IF(cukier3[[#This Row],[czy okupic]]=1,5000-cukier3[[#This Row],[ilosc pod koniec dnia]],0)</f>
        <v>0</v>
      </c>
      <c r="K1209">
        <f>ROUNDUP(cukier3[[#This Row],[ile dokupic]],-3)</f>
        <v>0</v>
      </c>
      <c r="L1209">
        <f>IF(cukier3[[#This Row],[zaokra]]&gt;=4000,1,0)</f>
        <v>0</v>
      </c>
    </row>
    <row r="1210" spans="3:12" x14ac:dyDescent="0.25">
      <c r="C1210">
        <f>MONTH(cukier3[[#This Row],[data]])</f>
        <v>6</v>
      </c>
      <c r="D1210" s="1">
        <v>40341</v>
      </c>
      <c r="E1210" s="2" t="s">
        <v>32</v>
      </c>
      <c r="F1210">
        <v>105</v>
      </c>
      <c r="G1210">
        <f>G1209+K1209-cukier3[[#This Row],[sprzedane kg cukru]]</f>
        <v>3778</v>
      </c>
      <c r="H1210">
        <f t="shared" si="19"/>
        <v>0</v>
      </c>
      <c r="I1210">
        <f>IF(cukier3[[#This Row],[koniec mies]]=1,IF(cukier3[[#This Row],[ilosc pod koniec dnia]]&lt;5000,1,0),0)</f>
        <v>0</v>
      </c>
      <c r="J1210">
        <f>IF(cukier3[[#This Row],[czy okupic]]=1,5000-cukier3[[#This Row],[ilosc pod koniec dnia]],0)</f>
        <v>0</v>
      </c>
      <c r="K1210">
        <f>ROUNDUP(cukier3[[#This Row],[ile dokupic]],-3)</f>
        <v>0</v>
      </c>
      <c r="L1210">
        <f>IF(cukier3[[#This Row],[zaokra]]&gt;=4000,1,0)</f>
        <v>0</v>
      </c>
    </row>
    <row r="1211" spans="3:12" x14ac:dyDescent="0.25">
      <c r="C1211">
        <f>MONTH(cukier3[[#This Row],[data]])</f>
        <v>6</v>
      </c>
      <c r="D1211" s="1">
        <v>40342</v>
      </c>
      <c r="E1211" s="2" t="s">
        <v>71</v>
      </c>
      <c r="F1211">
        <v>26</v>
      </c>
      <c r="G1211">
        <f>G1210+K1210-cukier3[[#This Row],[sprzedane kg cukru]]</f>
        <v>3752</v>
      </c>
      <c r="H1211">
        <f t="shared" si="19"/>
        <v>0</v>
      </c>
      <c r="I1211">
        <f>IF(cukier3[[#This Row],[koniec mies]]=1,IF(cukier3[[#This Row],[ilosc pod koniec dnia]]&lt;5000,1,0),0)</f>
        <v>0</v>
      </c>
      <c r="J1211">
        <f>IF(cukier3[[#This Row],[czy okupic]]=1,5000-cukier3[[#This Row],[ilosc pod koniec dnia]],0)</f>
        <v>0</v>
      </c>
      <c r="K1211">
        <f>ROUNDUP(cukier3[[#This Row],[ile dokupic]],-3)</f>
        <v>0</v>
      </c>
      <c r="L1211">
        <f>IF(cukier3[[#This Row],[zaokra]]&gt;=4000,1,0)</f>
        <v>0</v>
      </c>
    </row>
    <row r="1212" spans="3:12" x14ac:dyDescent="0.25">
      <c r="C1212">
        <f>MONTH(cukier3[[#This Row],[data]])</f>
        <v>6</v>
      </c>
      <c r="D1212" s="1">
        <v>40343</v>
      </c>
      <c r="E1212" s="2" t="s">
        <v>41</v>
      </c>
      <c r="F1212">
        <v>121</v>
      </c>
      <c r="G1212">
        <f>G1211+K1211-cukier3[[#This Row],[sprzedane kg cukru]]</f>
        <v>3631</v>
      </c>
      <c r="H1212">
        <f t="shared" si="19"/>
        <v>0</v>
      </c>
      <c r="I1212">
        <f>IF(cukier3[[#This Row],[koniec mies]]=1,IF(cukier3[[#This Row],[ilosc pod koniec dnia]]&lt;5000,1,0),0)</f>
        <v>0</v>
      </c>
      <c r="J1212">
        <f>IF(cukier3[[#This Row],[czy okupic]]=1,5000-cukier3[[#This Row],[ilosc pod koniec dnia]],0)</f>
        <v>0</v>
      </c>
      <c r="K1212">
        <f>ROUNDUP(cukier3[[#This Row],[ile dokupic]],-3)</f>
        <v>0</v>
      </c>
      <c r="L1212">
        <f>IF(cukier3[[#This Row],[zaokra]]&gt;=4000,1,0)</f>
        <v>0</v>
      </c>
    </row>
    <row r="1213" spans="3:12" x14ac:dyDescent="0.25">
      <c r="C1213">
        <f>MONTH(cukier3[[#This Row],[data]])</f>
        <v>6</v>
      </c>
      <c r="D1213" s="1">
        <v>40345</v>
      </c>
      <c r="E1213" s="2" t="s">
        <v>10</v>
      </c>
      <c r="F1213">
        <v>174</v>
      </c>
      <c r="G1213">
        <f>G1212+K1212-cukier3[[#This Row],[sprzedane kg cukru]]</f>
        <v>3457</v>
      </c>
      <c r="H1213">
        <f t="shared" si="19"/>
        <v>0</v>
      </c>
      <c r="I1213">
        <f>IF(cukier3[[#This Row],[koniec mies]]=1,IF(cukier3[[#This Row],[ilosc pod koniec dnia]]&lt;5000,1,0),0)</f>
        <v>0</v>
      </c>
      <c r="J1213">
        <f>IF(cukier3[[#This Row],[czy okupic]]=1,5000-cukier3[[#This Row],[ilosc pod koniec dnia]],0)</f>
        <v>0</v>
      </c>
      <c r="K1213">
        <f>ROUNDUP(cukier3[[#This Row],[ile dokupic]],-3)</f>
        <v>0</v>
      </c>
      <c r="L1213">
        <f>IF(cukier3[[#This Row],[zaokra]]&gt;=4000,1,0)</f>
        <v>0</v>
      </c>
    </row>
    <row r="1214" spans="3:12" x14ac:dyDescent="0.25">
      <c r="C1214">
        <f>MONTH(cukier3[[#This Row],[data]])</f>
        <v>6</v>
      </c>
      <c r="D1214" s="1">
        <v>40346</v>
      </c>
      <c r="E1214" s="2" t="s">
        <v>16</v>
      </c>
      <c r="F1214">
        <v>233</v>
      </c>
      <c r="G1214">
        <f>G1213+K1213-cukier3[[#This Row],[sprzedane kg cukru]]</f>
        <v>3224</v>
      </c>
      <c r="H1214">
        <f t="shared" si="19"/>
        <v>0</v>
      </c>
      <c r="I1214">
        <f>IF(cukier3[[#This Row],[koniec mies]]=1,IF(cukier3[[#This Row],[ilosc pod koniec dnia]]&lt;5000,1,0),0)</f>
        <v>0</v>
      </c>
      <c r="J1214">
        <f>IF(cukier3[[#This Row],[czy okupic]]=1,5000-cukier3[[#This Row],[ilosc pod koniec dnia]],0)</f>
        <v>0</v>
      </c>
      <c r="K1214">
        <f>ROUNDUP(cukier3[[#This Row],[ile dokupic]],-3)</f>
        <v>0</v>
      </c>
      <c r="L1214">
        <f>IF(cukier3[[#This Row],[zaokra]]&gt;=4000,1,0)</f>
        <v>0</v>
      </c>
    </row>
    <row r="1215" spans="3:12" x14ac:dyDescent="0.25">
      <c r="C1215">
        <f>MONTH(cukier3[[#This Row],[data]])</f>
        <v>6</v>
      </c>
      <c r="D1215" s="1">
        <v>40347</v>
      </c>
      <c r="E1215" s="2" t="s">
        <v>12</v>
      </c>
      <c r="F1215">
        <v>117</v>
      </c>
      <c r="G1215">
        <f>G1214+K1214-cukier3[[#This Row],[sprzedane kg cukru]]</f>
        <v>3107</v>
      </c>
      <c r="H1215">
        <f t="shared" si="19"/>
        <v>0</v>
      </c>
      <c r="I1215">
        <f>IF(cukier3[[#This Row],[koniec mies]]=1,IF(cukier3[[#This Row],[ilosc pod koniec dnia]]&lt;5000,1,0),0)</f>
        <v>0</v>
      </c>
      <c r="J1215">
        <f>IF(cukier3[[#This Row],[czy okupic]]=1,5000-cukier3[[#This Row],[ilosc pod koniec dnia]],0)</f>
        <v>0</v>
      </c>
      <c r="K1215">
        <f>ROUNDUP(cukier3[[#This Row],[ile dokupic]],-3)</f>
        <v>0</v>
      </c>
      <c r="L1215">
        <f>IF(cukier3[[#This Row],[zaokra]]&gt;=4000,1,0)</f>
        <v>0</v>
      </c>
    </row>
    <row r="1216" spans="3:12" x14ac:dyDescent="0.25">
      <c r="C1216">
        <f>MONTH(cukier3[[#This Row],[data]])</f>
        <v>6</v>
      </c>
      <c r="D1216" s="1">
        <v>40348</v>
      </c>
      <c r="E1216" s="2" t="s">
        <v>74</v>
      </c>
      <c r="F1216">
        <v>11</v>
      </c>
      <c r="G1216">
        <f>G1215+K1215-cukier3[[#This Row],[sprzedane kg cukru]]</f>
        <v>3096</v>
      </c>
      <c r="H1216">
        <f t="shared" si="19"/>
        <v>0</v>
      </c>
      <c r="I1216">
        <f>IF(cukier3[[#This Row],[koniec mies]]=1,IF(cukier3[[#This Row],[ilosc pod koniec dnia]]&lt;5000,1,0),0)</f>
        <v>0</v>
      </c>
      <c r="J1216">
        <f>IF(cukier3[[#This Row],[czy okupic]]=1,5000-cukier3[[#This Row],[ilosc pod koniec dnia]],0)</f>
        <v>0</v>
      </c>
      <c r="K1216">
        <f>ROUNDUP(cukier3[[#This Row],[ile dokupic]],-3)</f>
        <v>0</v>
      </c>
      <c r="L1216">
        <f>IF(cukier3[[#This Row],[zaokra]]&gt;=4000,1,0)</f>
        <v>0</v>
      </c>
    </row>
    <row r="1217" spans="3:12" x14ac:dyDescent="0.25">
      <c r="C1217">
        <f>MONTH(cukier3[[#This Row],[data]])</f>
        <v>6</v>
      </c>
      <c r="D1217" s="1">
        <v>40348</v>
      </c>
      <c r="E1217" s="2" t="s">
        <v>214</v>
      </c>
      <c r="F1217">
        <v>18</v>
      </c>
      <c r="G1217">
        <f>G1216+K1216-cukier3[[#This Row],[sprzedane kg cukru]]</f>
        <v>3078</v>
      </c>
      <c r="H1217">
        <f t="shared" si="19"/>
        <v>0</v>
      </c>
      <c r="I1217">
        <f>IF(cukier3[[#This Row],[koniec mies]]=1,IF(cukier3[[#This Row],[ilosc pod koniec dnia]]&lt;5000,1,0),0)</f>
        <v>0</v>
      </c>
      <c r="J1217">
        <f>IF(cukier3[[#This Row],[czy okupic]]=1,5000-cukier3[[#This Row],[ilosc pod koniec dnia]],0)</f>
        <v>0</v>
      </c>
      <c r="K1217">
        <f>ROUNDUP(cukier3[[#This Row],[ile dokupic]],-3)</f>
        <v>0</v>
      </c>
      <c r="L1217">
        <f>IF(cukier3[[#This Row],[zaokra]]&gt;=4000,1,0)</f>
        <v>0</v>
      </c>
    </row>
    <row r="1218" spans="3:12" x14ac:dyDescent="0.25">
      <c r="C1218">
        <f>MONTH(cukier3[[#This Row],[data]])</f>
        <v>6</v>
      </c>
      <c r="D1218" s="1">
        <v>40348</v>
      </c>
      <c r="E1218" s="2" t="s">
        <v>47</v>
      </c>
      <c r="F1218">
        <v>332</v>
      </c>
      <c r="G1218">
        <f>G1217+K1217-cukier3[[#This Row],[sprzedane kg cukru]]</f>
        <v>2746</v>
      </c>
      <c r="H1218">
        <f t="shared" si="19"/>
        <v>0</v>
      </c>
      <c r="I1218">
        <f>IF(cukier3[[#This Row],[koniec mies]]=1,IF(cukier3[[#This Row],[ilosc pod koniec dnia]]&lt;5000,1,0),0)</f>
        <v>0</v>
      </c>
      <c r="J1218">
        <f>IF(cukier3[[#This Row],[czy okupic]]=1,5000-cukier3[[#This Row],[ilosc pod koniec dnia]],0)</f>
        <v>0</v>
      </c>
      <c r="K1218">
        <f>ROUNDUP(cukier3[[#This Row],[ile dokupic]],-3)</f>
        <v>0</v>
      </c>
      <c r="L1218">
        <f>IF(cukier3[[#This Row],[zaokra]]&gt;=4000,1,0)</f>
        <v>0</v>
      </c>
    </row>
    <row r="1219" spans="3:12" x14ac:dyDescent="0.25">
      <c r="C1219">
        <f>MONTH(cukier3[[#This Row],[data]])</f>
        <v>6</v>
      </c>
      <c r="D1219" s="1">
        <v>40349</v>
      </c>
      <c r="E1219" s="2" t="s">
        <v>158</v>
      </c>
      <c r="F1219">
        <v>6</v>
      </c>
      <c r="G1219">
        <f>G1218+K1218-cukier3[[#This Row],[sprzedane kg cukru]]</f>
        <v>2740</v>
      </c>
      <c r="H1219">
        <f t="shared" si="19"/>
        <v>0</v>
      </c>
      <c r="I1219">
        <f>IF(cukier3[[#This Row],[koniec mies]]=1,IF(cukier3[[#This Row],[ilosc pod koniec dnia]]&lt;5000,1,0),0)</f>
        <v>0</v>
      </c>
      <c r="J1219">
        <f>IF(cukier3[[#This Row],[czy okupic]]=1,5000-cukier3[[#This Row],[ilosc pod koniec dnia]],0)</f>
        <v>0</v>
      </c>
      <c r="K1219">
        <f>ROUNDUP(cukier3[[#This Row],[ile dokupic]],-3)</f>
        <v>0</v>
      </c>
      <c r="L1219">
        <f>IF(cukier3[[#This Row],[zaokra]]&gt;=4000,1,0)</f>
        <v>0</v>
      </c>
    </row>
    <row r="1220" spans="3:12" x14ac:dyDescent="0.25">
      <c r="C1220">
        <f>MONTH(cukier3[[#This Row],[data]])</f>
        <v>6</v>
      </c>
      <c r="D1220" s="1">
        <v>40350</v>
      </c>
      <c r="E1220" s="2" t="s">
        <v>104</v>
      </c>
      <c r="F1220">
        <v>260</v>
      </c>
      <c r="G1220">
        <f>G1219+K1219-cukier3[[#This Row],[sprzedane kg cukru]]</f>
        <v>2480</v>
      </c>
      <c r="H1220">
        <f t="shared" si="19"/>
        <v>0</v>
      </c>
      <c r="I1220">
        <f>IF(cukier3[[#This Row],[koniec mies]]=1,IF(cukier3[[#This Row],[ilosc pod koniec dnia]]&lt;5000,1,0),0)</f>
        <v>0</v>
      </c>
      <c r="J1220">
        <f>IF(cukier3[[#This Row],[czy okupic]]=1,5000-cukier3[[#This Row],[ilosc pod koniec dnia]],0)</f>
        <v>0</v>
      </c>
      <c r="K1220">
        <f>ROUNDUP(cukier3[[#This Row],[ile dokupic]],-3)</f>
        <v>0</v>
      </c>
      <c r="L1220">
        <f>IF(cukier3[[#This Row],[zaokra]]&gt;=4000,1,0)</f>
        <v>0</v>
      </c>
    </row>
    <row r="1221" spans="3:12" x14ac:dyDescent="0.25">
      <c r="C1221">
        <f>MONTH(cukier3[[#This Row],[data]])</f>
        <v>6</v>
      </c>
      <c r="D1221" s="1">
        <v>40350</v>
      </c>
      <c r="E1221" s="2" t="s">
        <v>82</v>
      </c>
      <c r="F1221">
        <v>22</v>
      </c>
      <c r="G1221">
        <f>G1220+K1220-cukier3[[#This Row],[sprzedane kg cukru]]</f>
        <v>2458</v>
      </c>
      <c r="H1221">
        <f t="shared" si="19"/>
        <v>0</v>
      </c>
      <c r="I1221">
        <f>IF(cukier3[[#This Row],[koniec mies]]=1,IF(cukier3[[#This Row],[ilosc pod koniec dnia]]&lt;5000,1,0),0)</f>
        <v>0</v>
      </c>
      <c r="J1221">
        <f>IF(cukier3[[#This Row],[czy okupic]]=1,5000-cukier3[[#This Row],[ilosc pod koniec dnia]],0)</f>
        <v>0</v>
      </c>
      <c r="K1221">
        <f>ROUNDUP(cukier3[[#This Row],[ile dokupic]],-3)</f>
        <v>0</v>
      </c>
      <c r="L1221">
        <f>IF(cukier3[[#This Row],[zaokra]]&gt;=4000,1,0)</f>
        <v>0</v>
      </c>
    </row>
    <row r="1222" spans="3:12" x14ac:dyDescent="0.25">
      <c r="C1222">
        <f>MONTH(cukier3[[#This Row],[data]])</f>
        <v>6</v>
      </c>
      <c r="D1222" s="1">
        <v>40352</v>
      </c>
      <c r="E1222" s="2" t="s">
        <v>131</v>
      </c>
      <c r="F1222">
        <v>9</v>
      </c>
      <c r="G1222">
        <f>G1221+K1221-cukier3[[#This Row],[sprzedane kg cukru]]</f>
        <v>2449</v>
      </c>
      <c r="H1222">
        <f t="shared" si="19"/>
        <v>0</v>
      </c>
      <c r="I1222">
        <f>IF(cukier3[[#This Row],[koniec mies]]=1,IF(cukier3[[#This Row],[ilosc pod koniec dnia]]&lt;5000,1,0),0)</f>
        <v>0</v>
      </c>
      <c r="J1222">
        <f>IF(cukier3[[#This Row],[czy okupic]]=1,5000-cukier3[[#This Row],[ilosc pod koniec dnia]],0)</f>
        <v>0</v>
      </c>
      <c r="K1222">
        <f>ROUNDUP(cukier3[[#This Row],[ile dokupic]],-3)</f>
        <v>0</v>
      </c>
      <c r="L1222">
        <f>IF(cukier3[[#This Row],[zaokra]]&gt;=4000,1,0)</f>
        <v>0</v>
      </c>
    </row>
    <row r="1223" spans="3:12" x14ac:dyDescent="0.25">
      <c r="C1223">
        <f>MONTH(cukier3[[#This Row],[data]])</f>
        <v>6</v>
      </c>
      <c r="D1223" s="1">
        <v>40353</v>
      </c>
      <c r="E1223" s="2" t="s">
        <v>68</v>
      </c>
      <c r="F1223">
        <v>79</v>
      </c>
      <c r="G1223">
        <f>G1222+K1222-cukier3[[#This Row],[sprzedane kg cukru]]</f>
        <v>2370</v>
      </c>
      <c r="H1223">
        <f t="shared" si="19"/>
        <v>0</v>
      </c>
      <c r="I1223">
        <f>IF(cukier3[[#This Row],[koniec mies]]=1,IF(cukier3[[#This Row],[ilosc pod koniec dnia]]&lt;5000,1,0),0)</f>
        <v>0</v>
      </c>
      <c r="J1223">
        <f>IF(cukier3[[#This Row],[czy okupic]]=1,5000-cukier3[[#This Row],[ilosc pod koniec dnia]],0)</f>
        <v>0</v>
      </c>
      <c r="K1223">
        <f>ROUNDUP(cukier3[[#This Row],[ile dokupic]],-3)</f>
        <v>0</v>
      </c>
      <c r="L1223">
        <f>IF(cukier3[[#This Row],[zaokra]]&gt;=4000,1,0)</f>
        <v>0</v>
      </c>
    </row>
    <row r="1224" spans="3:12" x14ac:dyDescent="0.25">
      <c r="C1224">
        <f>MONTH(cukier3[[#This Row],[data]])</f>
        <v>6</v>
      </c>
      <c r="D1224" s="1">
        <v>40355</v>
      </c>
      <c r="E1224" s="2" t="s">
        <v>47</v>
      </c>
      <c r="F1224">
        <v>480</v>
      </c>
      <c r="G1224">
        <f>G1223+K1223-cukier3[[#This Row],[sprzedane kg cukru]]</f>
        <v>1890</v>
      </c>
      <c r="H1224">
        <f t="shared" si="19"/>
        <v>1</v>
      </c>
      <c r="I1224">
        <f>IF(cukier3[[#This Row],[koniec mies]]=1,IF(cukier3[[#This Row],[ilosc pod koniec dnia]]&lt;5000,1,0),0)</f>
        <v>1</v>
      </c>
      <c r="J1224">
        <f>IF(cukier3[[#This Row],[czy okupic]]=1,5000-cukier3[[#This Row],[ilosc pod koniec dnia]],0)</f>
        <v>3110</v>
      </c>
      <c r="K1224">
        <f>ROUNDUP(cukier3[[#This Row],[ile dokupic]],-3)</f>
        <v>4000</v>
      </c>
      <c r="L1224">
        <f>IF(cukier3[[#This Row],[zaokra]]&gt;=4000,1,0)</f>
        <v>1</v>
      </c>
    </row>
    <row r="1225" spans="3:12" x14ac:dyDescent="0.25">
      <c r="C1225">
        <f>MONTH(cukier3[[#This Row],[data]])</f>
        <v>7</v>
      </c>
      <c r="D1225" s="1">
        <v>40360</v>
      </c>
      <c r="E1225" s="2" t="s">
        <v>11</v>
      </c>
      <c r="F1225">
        <v>154</v>
      </c>
      <c r="G1225">
        <f>G1224+K1224-cukier3[[#This Row],[sprzedane kg cukru]]</f>
        <v>5736</v>
      </c>
      <c r="H1225">
        <f t="shared" si="19"/>
        <v>0</v>
      </c>
      <c r="I1225">
        <f>IF(cukier3[[#This Row],[koniec mies]]=1,IF(cukier3[[#This Row],[ilosc pod koniec dnia]]&lt;5000,1,0),0)</f>
        <v>0</v>
      </c>
      <c r="J1225">
        <f>IF(cukier3[[#This Row],[czy okupic]]=1,5000-cukier3[[#This Row],[ilosc pod koniec dnia]],0)</f>
        <v>0</v>
      </c>
      <c r="K1225">
        <f>ROUNDUP(cukier3[[#This Row],[ile dokupic]],-3)</f>
        <v>0</v>
      </c>
      <c r="L1225">
        <f>IF(cukier3[[#This Row],[zaokra]]&gt;=4000,1,0)</f>
        <v>0</v>
      </c>
    </row>
    <row r="1226" spans="3:12" x14ac:dyDescent="0.25">
      <c r="C1226">
        <f>MONTH(cukier3[[#This Row],[data]])</f>
        <v>7</v>
      </c>
      <c r="D1226" s="1">
        <v>40360</v>
      </c>
      <c r="E1226" s="2" t="s">
        <v>37</v>
      </c>
      <c r="F1226">
        <v>170</v>
      </c>
      <c r="G1226">
        <f>G1225+K1225-cukier3[[#This Row],[sprzedane kg cukru]]</f>
        <v>5566</v>
      </c>
      <c r="H1226">
        <f t="shared" si="19"/>
        <v>0</v>
      </c>
      <c r="I1226">
        <f>IF(cukier3[[#This Row],[koniec mies]]=1,IF(cukier3[[#This Row],[ilosc pod koniec dnia]]&lt;5000,1,0),0)</f>
        <v>0</v>
      </c>
      <c r="J1226">
        <f>IF(cukier3[[#This Row],[czy okupic]]=1,5000-cukier3[[#This Row],[ilosc pod koniec dnia]],0)</f>
        <v>0</v>
      </c>
      <c r="K1226">
        <f>ROUNDUP(cukier3[[#This Row],[ile dokupic]],-3)</f>
        <v>0</v>
      </c>
      <c r="L1226">
        <f>IF(cukier3[[#This Row],[zaokra]]&gt;=4000,1,0)</f>
        <v>0</v>
      </c>
    </row>
    <row r="1227" spans="3:12" x14ac:dyDescent="0.25">
      <c r="C1227">
        <f>MONTH(cukier3[[#This Row],[data]])</f>
        <v>7</v>
      </c>
      <c r="D1227" s="1">
        <v>40361</v>
      </c>
      <c r="E1227" s="2" t="s">
        <v>215</v>
      </c>
      <c r="F1227">
        <v>13</v>
      </c>
      <c r="G1227">
        <f>G1226+K1226-cukier3[[#This Row],[sprzedane kg cukru]]</f>
        <v>5553</v>
      </c>
      <c r="H1227">
        <f t="shared" si="19"/>
        <v>0</v>
      </c>
      <c r="I1227">
        <f>IF(cukier3[[#This Row],[koniec mies]]=1,IF(cukier3[[#This Row],[ilosc pod koniec dnia]]&lt;5000,1,0),0)</f>
        <v>0</v>
      </c>
      <c r="J1227">
        <f>IF(cukier3[[#This Row],[czy okupic]]=1,5000-cukier3[[#This Row],[ilosc pod koniec dnia]],0)</f>
        <v>0</v>
      </c>
      <c r="K1227">
        <f>ROUNDUP(cukier3[[#This Row],[ile dokupic]],-3)</f>
        <v>0</v>
      </c>
      <c r="L1227">
        <f>IF(cukier3[[#This Row],[zaokra]]&gt;=4000,1,0)</f>
        <v>0</v>
      </c>
    </row>
    <row r="1228" spans="3:12" x14ac:dyDescent="0.25">
      <c r="C1228">
        <f>MONTH(cukier3[[#This Row],[data]])</f>
        <v>7</v>
      </c>
      <c r="D1228" s="1">
        <v>40364</v>
      </c>
      <c r="E1228" s="2" t="s">
        <v>20</v>
      </c>
      <c r="F1228">
        <v>29</v>
      </c>
      <c r="G1228">
        <f>G1227+K1227-cukier3[[#This Row],[sprzedane kg cukru]]</f>
        <v>5524</v>
      </c>
      <c r="H1228">
        <f t="shared" si="19"/>
        <v>0</v>
      </c>
      <c r="I1228">
        <f>IF(cukier3[[#This Row],[koniec mies]]=1,IF(cukier3[[#This Row],[ilosc pod koniec dnia]]&lt;5000,1,0),0)</f>
        <v>0</v>
      </c>
      <c r="J1228">
        <f>IF(cukier3[[#This Row],[czy okupic]]=1,5000-cukier3[[#This Row],[ilosc pod koniec dnia]],0)</f>
        <v>0</v>
      </c>
      <c r="K1228">
        <f>ROUNDUP(cukier3[[#This Row],[ile dokupic]],-3)</f>
        <v>0</v>
      </c>
      <c r="L1228">
        <f>IF(cukier3[[#This Row],[zaokra]]&gt;=4000,1,0)</f>
        <v>0</v>
      </c>
    </row>
    <row r="1229" spans="3:12" x14ac:dyDescent="0.25">
      <c r="C1229">
        <f>MONTH(cukier3[[#This Row],[data]])</f>
        <v>7</v>
      </c>
      <c r="D1229" s="1">
        <v>40366</v>
      </c>
      <c r="E1229" s="2" t="s">
        <v>21</v>
      </c>
      <c r="F1229">
        <v>80</v>
      </c>
      <c r="G1229">
        <f>G1228+K1228-cukier3[[#This Row],[sprzedane kg cukru]]</f>
        <v>5444</v>
      </c>
      <c r="H1229">
        <f t="shared" si="19"/>
        <v>0</v>
      </c>
      <c r="I1229">
        <f>IF(cukier3[[#This Row],[koniec mies]]=1,IF(cukier3[[#This Row],[ilosc pod koniec dnia]]&lt;5000,1,0),0)</f>
        <v>0</v>
      </c>
      <c r="J1229">
        <f>IF(cukier3[[#This Row],[czy okupic]]=1,5000-cukier3[[#This Row],[ilosc pod koniec dnia]],0)</f>
        <v>0</v>
      </c>
      <c r="K1229">
        <f>ROUNDUP(cukier3[[#This Row],[ile dokupic]],-3)</f>
        <v>0</v>
      </c>
      <c r="L1229">
        <f>IF(cukier3[[#This Row],[zaokra]]&gt;=4000,1,0)</f>
        <v>0</v>
      </c>
    </row>
    <row r="1230" spans="3:12" x14ac:dyDescent="0.25">
      <c r="C1230">
        <f>MONTH(cukier3[[#This Row],[data]])</f>
        <v>7</v>
      </c>
      <c r="D1230" s="1">
        <v>40370</v>
      </c>
      <c r="E1230" s="2" t="s">
        <v>178</v>
      </c>
      <c r="F1230">
        <v>20</v>
      </c>
      <c r="G1230">
        <f>G1229+K1229-cukier3[[#This Row],[sprzedane kg cukru]]</f>
        <v>5424</v>
      </c>
      <c r="H1230">
        <f t="shared" si="19"/>
        <v>0</v>
      </c>
      <c r="I1230">
        <f>IF(cukier3[[#This Row],[koniec mies]]=1,IF(cukier3[[#This Row],[ilosc pod koniec dnia]]&lt;5000,1,0),0)</f>
        <v>0</v>
      </c>
      <c r="J1230">
        <f>IF(cukier3[[#This Row],[czy okupic]]=1,5000-cukier3[[#This Row],[ilosc pod koniec dnia]],0)</f>
        <v>0</v>
      </c>
      <c r="K1230">
        <f>ROUNDUP(cukier3[[#This Row],[ile dokupic]],-3)</f>
        <v>0</v>
      </c>
      <c r="L1230">
        <f>IF(cukier3[[#This Row],[zaokra]]&gt;=4000,1,0)</f>
        <v>0</v>
      </c>
    </row>
    <row r="1231" spans="3:12" x14ac:dyDescent="0.25">
      <c r="C1231">
        <f>MONTH(cukier3[[#This Row],[data]])</f>
        <v>7</v>
      </c>
      <c r="D1231" s="1">
        <v>40370</v>
      </c>
      <c r="E1231" s="2" t="s">
        <v>11</v>
      </c>
      <c r="F1231">
        <v>401</v>
      </c>
      <c r="G1231">
        <f>G1230+K1230-cukier3[[#This Row],[sprzedane kg cukru]]</f>
        <v>5023</v>
      </c>
      <c r="H1231">
        <f t="shared" si="19"/>
        <v>0</v>
      </c>
      <c r="I1231">
        <f>IF(cukier3[[#This Row],[koniec mies]]=1,IF(cukier3[[#This Row],[ilosc pod koniec dnia]]&lt;5000,1,0),0)</f>
        <v>0</v>
      </c>
      <c r="J1231">
        <f>IF(cukier3[[#This Row],[czy okupic]]=1,5000-cukier3[[#This Row],[ilosc pod koniec dnia]],0)</f>
        <v>0</v>
      </c>
      <c r="K1231">
        <f>ROUNDUP(cukier3[[#This Row],[ile dokupic]],-3)</f>
        <v>0</v>
      </c>
      <c r="L1231">
        <f>IF(cukier3[[#This Row],[zaokra]]&gt;=4000,1,0)</f>
        <v>0</v>
      </c>
    </row>
    <row r="1232" spans="3:12" x14ac:dyDescent="0.25">
      <c r="C1232">
        <f>MONTH(cukier3[[#This Row],[data]])</f>
        <v>7</v>
      </c>
      <c r="D1232" s="1">
        <v>40372</v>
      </c>
      <c r="E1232" s="2" t="s">
        <v>41</v>
      </c>
      <c r="F1232">
        <v>134</v>
      </c>
      <c r="G1232">
        <f>G1231+K1231-cukier3[[#This Row],[sprzedane kg cukru]]</f>
        <v>4889</v>
      </c>
      <c r="H1232">
        <f t="shared" si="19"/>
        <v>0</v>
      </c>
      <c r="I1232">
        <f>IF(cukier3[[#This Row],[koniec mies]]=1,IF(cukier3[[#This Row],[ilosc pod koniec dnia]]&lt;5000,1,0),0)</f>
        <v>0</v>
      </c>
      <c r="J1232">
        <f>IF(cukier3[[#This Row],[czy okupic]]=1,5000-cukier3[[#This Row],[ilosc pod koniec dnia]],0)</f>
        <v>0</v>
      </c>
      <c r="K1232">
        <f>ROUNDUP(cukier3[[#This Row],[ile dokupic]],-3)</f>
        <v>0</v>
      </c>
      <c r="L1232">
        <f>IF(cukier3[[#This Row],[zaokra]]&gt;=4000,1,0)</f>
        <v>0</v>
      </c>
    </row>
    <row r="1233" spans="3:12" x14ac:dyDescent="0.25">
      <c r="C1233">
        <f>MONTH(cukier3[[#This Row],[data]])</f>
        <v>7</v>
      </c>
      <c r="D1233" s="1">
        <v>40374</v>
      </c>
      <c r="E1233" s="2" t="s">
        <v>39</v>
      </c>
      <c r="F1233">
        <v>107</v>
      </c>
      <c r="G1233">
        <f>G1232+K1232-cukier3[[#This Row],[sprzedane kg cukru]]</f>
        <v>4782</v>
      </c>
      <c r="H1233">
        <f t="shared" si="19"/>
        <v>0</v>
      </c>
      <c r="I1233">
        <f>IF(cukier3[[#This Row],[koniec mies]]=1,IF(cukier3[[#This Row],[ilosc pod koniec dnia]]&lt;5000,1,0),0)</f>
        <v>0</v>
      </c>
      <c r="J1233">
        <f>IF(cukier3[[#This Row],[czy okupic]]=1,5000-cukier3[[#This Row],[ilosc pod koniec dnia]],0)</f>
        <v>0</v>
      </c>
      <c r="K1233">
        <f>ROUNDUP(cukier3[[#This Row],[ile dokupic]],-3)</f>
        <v>0</v>
      </c>
      <c r="L1233">
        <f>IF(cukier3[[#This Row],[zaokra]]&gt;=4000,1,0)</f>
        <v>0</v>
      </c>
    </row>
    <row r="1234" spans="3:12" x14ac:dyDescent="0.25">
      <c r="C1234">
        <f>MONTH(cukier3[[#This Row],[data]])</f>
        <v>7</v>
      </c>
      <c r="D1234" s="1">
        <v>40379</v>
      </c>
      <c r="E1234" s="2" t="s">
        <v>12</v>
      </c>
      <c r="F1234">
        <v>30</v>
      </c>
      <c r="G1234">
        <f>G1233+K1233-cukier3[[#This Row],[sprzedane kg cukru]]</f>
        <v>4752</v>
      </c>
      <c r="H1234">
        <f t="shared" si="19"/>
        <v>0</v>
      </c>
      <c r="I1234">
        <f>IF(cukier3[[#This Row],[koniec mies]]=1,IF(cukier3[[#This Row],[ilosc pod koniec dnia]]&lt;5000,1,0),0)</f>
        <v>0</v>
      </c>
      <c r="J1234">
        <f>IF(cukier3[[#This Row],[czy okupic]]=1,5000-cukier3[[#This Row],[ilosc pod koniec dnia]],0)</f>
        <v>0</v>
      </c>
      <c r="K1234">
        <f>ROUNDUP(cukier3[[#This Row],[ile dokupic]],-3)</f>
        <v>0</v>
      </c>
      <c r="L1234">
        <f>IF(cukier3[[#This Row],[zaokra]]&gt;=4000,1,0)</f>
        <v>0</v>
      </c>
    </row>
    <row r="1235" spans="3:12" x14ac:dyDescent="0.25">
      <c r="C1235">
        <f>MONTH(cukier3[[#This Row],[data]])</f>
        <v>7</v>
      </c>
      <c r="D1235" s="1">
        <v>40381</v>
      </c>
      <c r="E1235" s="2" t="s">
        <v>26</v>
      </c>
      <c r="F1235">
        <v>138</v>
      </c>
      <c r="G1235">
        <f>G1234+K1234-cukier3[[#This Row],[sprzedane kg cukru]]</f>
        <v>4614</v>
      </c>
      <c r="H1235">
        <f t="shared" si="19"/>
        <v>0</v>
      </c>
      <c r="I1235">
        <f>IF(cukier3[[#This Row],[koniec mies]]=1,IF(cukier3[[#This Row],[ilosc pod koniec dnia]]&lt;5000,1,0),0)</f>
        <v>0</v>
      </c>
      <c r="J1235">
        <f>IF(cukier3[[#This Row],[czy okupic]]=1,5000-cukier3[[#This Row],[ilosc pod koniec dnia]],0)</f>
        <v>0</v>
      </c>
      <c r="K1235">
        <f>ROUNDUP(cukier3[[#This Row],[ile dokupic]],-3)</f>
        <v>0</v>
      </c>
      <c r="L1235">
        <f>IF(cukier3[[#This Row],[zaokra]]&gt;=4000,1,0)</f>
        <v>0</v>
      </c>
    </row>
    <row r="1236" spans="3:12" x14ac:dyDescent="0.25">
      <c r="C1236">
        <f>MONTH(cukier3[[#This Row],[data]])</f>
        <v>7</v>
      </c>
      <c r="D1236" s="1">
        <v>40382</v>
      </c>
      <c r="E1236" s="2" t="s">
        <v>24</v>
      </c>
      <c r="F1236">
        <v>404</v>
      </c>
      <c r="G1236">
        <f>G1235+K1235-cukier3[[#This Row],[sprzedane kg cukru]]</f>
        <v>4210</v>
      </c>
      <c r="H1236">
        <f t="shared" si="19"/>
        <v>0</v>
      </c>
      <c r="I1236">
        <f>IF(cukier3[[#This Row],[koniec mies]]=1,IF(cukier3[[#This Row],[ilosc pod koniec dnia]]&lt;5000,1,0),0)</f>
        <v>0</v>
      </c>
      <c r="J1236">
        <f>IF(cukier3[[#This Row],[czy okupic]]=1,5000-cukier3[[#This Row],[ilosc pod koniec dnia]],0)</f>
        <v>0</v>
      </c>
      <c r="K1236">
        <f>ROUNDUP(cukier3[[#This Row],[ile dokupic]],-3)</f>
        <v>0</v>
      </c>
      <c r="L1236">
        <f>IF(cukier3[[#This Row],[zaokra]]&gt;=4000,1,0)</f>
        <v>0</v>
      </c>
    </row>
    <row r="1237" spans="3:12" x14ac:dyDescent="0.25">
      <c r="C1237">
        <f>MONTH(cukier3[[#This Row],[data]])</f>
        <v>7</v>
      </c>
      <c r="D1237" s="1">
        <v>40386</v>
      </c>
      <c r="E1237" s="2" t="s">
        <v>39</v>
      </c>
      <c r="F1237">
        <v>117</v>
      </c>
      <c r="G1237">
        <f>G1236+K1236-cukier3[[#This Row],[sprzedane kg cukru]]</f>
        <v>4093</v>
      </c>
      <c r="H1237">
        <f t="shared" si="19"/>
        <v>0</v>
      </c>
      <c r="I1237">
        <f>IF(cukier3[[#This Row],[koniec mies]]=1,IF(cukier3[[#This Row],[ilosc pod koniec dnia]]&lt;5000,1,0),0)</f>
        <v>0</v>
      </c>
      <c r="J1237">
        <f>IF(cukier3[[#This Row],[czy okupic]]=1,5000-cukier3[[#This Row],[ilosc pod koniec dnia]],0)</f>
        <v>0</v>
      </c>
      <c r="K1237">
        <f>ROUNDUP(cukier3[[#This Row],[ile dokupic]],-3)</f>
        <v>0</v>
      </c>
      <c r="L1237">
        <f>IF(cukier3[[#This Row],[zaokra]]&gt;=4000,1,0)</f>
        <v>0</v>
      </c>
    </row>
    <row r="1238" spans="3:12" x14ac:dyDescent="0.25">
      <c r="C1238">
        <f>MONTH(cukier3[[#This Row],[data]])</f>
        <v>7</v>
      </c>
      <c r="D1238" s="1">
        <v>40389</v>
      </c>
      <c r="E1238" s="2" t="s">
        <v>11</v>
      </c>
      <c r="F1238">
        <v>124</v>
      </c>
      <c r="G1238">
        <f>G1237+K1237-cukier3[[#This Row],[sprzedane kg cukru]]</f>
        <v>3969</v>
      </c>
      <c r="H1238">
        <f t="shared" ref="H1238:H1301" si="20">IF(C1238&lt;&gt;C1239,1,0)</f>
        <v>0</v>
      </c>
      <c r="I1238">
        <f>IF(cukier3[[#This Row],[koniec mies]]=1,IF(cukier3[[#This Row],[ilosc pod koniec dnia]]&lt;5000,1,0),0)</f>
        <v>0</v>
      </c>
      <c r="J1238">
        <f>IF(cukier3[[#This Row],[czy okupic]]=1,5000-cukier3[[#This Row],[ilosc pod koniec dnia]],0)</f>
        <v>0</v>
      </c>
      <c r="K1238">
        <f>ROUNDUP(cukier3[[#This Row],[ile dokupic]],-3)</f>
        <v>0</v>
      </c>
      <c r="L1238">
        <f>IF(cukier3[[#This Row],[zaokra]]&gt;=4000,1,0)</f>
        <v>0</v>
      </c>
    </row>
    <row r="1239" spans="3:12" x14ac:dyDescent="0.25">
      <c r="C1239">
        <f>MONTH(cukier3[[#This Row],[data]])</f>
        <v>7</v>
      </c>
      <c r="D1239" s="1">
        <v>40390</v>
      </c>
      <c r="E1239" s="2" t="s">
        <v>54</v>
      </c>
      <c r="F1239">
        <v>155</v>
      </c>
      <c r="G1239">
        <f>G1238+K1238-cukier3[[#This Row],[sprzedane kg cukru]]</f>
        <v>3814</v>
      </c>
      <c r="H1239">
        <f t="shared" si="20"/>
        <v>1</v>
      </c>
      <c r="I1239">
        <f>IF(cukier3[[#This Row],[koniec mies]]=1,IF(cukier3[[#This Row],[ilosc pod koniec dnia]]&lt;5000,1,0),0)</f>
        <v>1</v>
      </c>
      <c r="J1239">
        <f>IF(cukier3[[#This Row],[czy okupic]]=1,5000-cukier3[[#This Row],[ilosc pod koniec dnia]],0)</f>
        <v>1186</v>
      </c>
      <c r="K1239">
        <f>ROUNDUP(cukier3[[#This Row],[ile dokupic]],-3)</f>
        <v>2000</v>
      </c>
      <c r="L1239">
        <f>IF(cukier3[[#This Row],[zaokra]]&gt;=4000,1,0)</f>
        <v>0</v>
      </c>
    </row>
    <row r="1240" spans="3:12" x14ac:dyDescent="0.25">
      <c r="C1240">
        <f>MONTH(cukier3[[#This Row],[data]])</f>
        <v>8</v>
      </c>
      <c r="D1240" s="1">
        <v>40391</v>
      </c>
      <c r="E1240" s="2" t="s">
        <v>30</v>
      </c>
      <c r="F1240">
        <v>161</v>
      </c>
      <c r="G1240">
        <f>G1239+K1239-cukier3[[#This Row],[sprzedane kg cukru]]</f>
        <v>5653</v>
      </c>
      <c r="H1240">
        <f t="shared" si="20"/>
        <v>0</v>
      </c>
      <c r="I1240">
        <f>IF(cukier3[[#This Row],[koniec mies]]=1,IF(cukier3[[#This Row],[ilosc pod koniec dnia]]&lt;5000,1,0),0)</f>
        <v>0</v>
      </c>
      <c r="J1240">
        <f>IF(cukier3[[#This Row],[czy okupic]]=1,5000-cukier3[[#This Row],[ilosc pod koniec dnia]],0)</f>
        <v>0</v>
      </c>
      <c r="K1240">
        <f>ROUNDUP(cukier3[[#This Row],[ile dokupic]],-3)</f>
        <v>0</v>
      </c>
      <c r="L1240">
        <f>IF(cukier3[[#This Row],[zaokra]]&gt;=4000,1,0)</f>
        <v>0</v>
      </c>
    </row>
    <row r="1241" spans="3:12" x14ac:dyDescent="0.25">
      <c r="C1241">
        <f>MONTH(cukier3[[#This Row],[data]])</f>
        <v>8</v>
      </c>
      <c r="D1241" s="1">
        <v>40395</v>
      </c>
      <c r="E1241" s="2" t="s">
        <v>14</v>
      </c>
      <c r="F1241">
        <v>80</v>
      </c>
      <c r="G1241">
        <f>G1240+K1240-cukier3[[#This Row],[sprzedane kg cukru]]</f>
        <v>5573</v>
      </c>
      <c r="H1241">
        <f t="shared" si="20"/>
        <v>0</v>
      </c>
      <c r="I1241">
        <f>IF(cukier3[[#This Row],[koniec mies]]=1,IF(cukier3[[#This Row],[ilosc pod koniec dnia]]&lt;5000,1,0),0)</f>
        <v>0</v>
      </c>
      <c r="J1241">
        <f>IF(cukier3[[#This Row],[czy okupic]]=1,5000-cukier3[[#This Row],[ilosc pod koniec dnia]],0)</f>
        <v>0</v>
      </c>
      <c r="K1241">
        <f>ROUNDUP(cukier3[[#This Row],[ile dokupic]],-3)</f>
        <v>0</v>
      </c>
      <c r="L1241">
        <f>IF(cukier3[[#This Row],[zaokra]]&gt;=4000,1,0)</f>
        <v>0</v>
      </c>
    </row>
    <row r="1242" spans="3:12" x14ac:dyDescent="0.25">
      <c r="C1242">
        <f>MONTH(cukier3[[#This Row],[data]])</f>
        <v>8</v>
      </c>
      <c r="D1242" s="1">
        <v>40395</v>
      </c>
      <c r="E1242" s="2" t="s">
        <v>174</v>
      </c>
      <c r="F1242">
        <v>9</v>
      </c>
      <c r="G1242">
        <f>G1241+K1241-cukier3[[#This Row],[sprzedane kg cukru]]</f>
        <v>5564</v>
      </c>
      <c r="H1242">
        <f t="shared" si="20"/>
        <v>0</v>
      </c>
      <c r="I1242">
        <f>IF(cukier3[[#This Row],[koniec mies]]=1,IF(cukier3[[#This Row],[ilosc pod koniec dnia]]&lt;5000,1,0),0)</f>
        <v>0</v>
      </c>
      <c r="J1242">
        <f>IF(cukier3[[#This Row],[czy okupic]]=1,5000-cukier3[[#This Row],[ilosc pod koniec dnia]],0)</f>
        <v>0</v>
      </c>
      <c r="K1242">
        <f>ROUNDUP(cukier3[[#This Row],[ile dokupic]],-3)</f>
        <v>0</v>
      </c>
      <c r="L1242">
        <f>IF(cukier3[[#This Row],[zaokra]]&gt;=4000,1,0)</f>
        <v>0</v>
      </c>
    </row>
    <row r="1243" spans="3:12" x14ac:dyDescent="0.25">
      <c r="C1243">
        <f>MONTH(cukier3[[#This Row],[data]])</f>
        <v>8</v>
      </c>
      <c r="D1243" s="1">
        <v>40396</v>
      </c>
      <c r="E1243" s="2" t="s">
        <v>14</v>
      </c>
      <c r="F1243">
        <v>160</v>
      </c>
      <c r="G1243">
        <f>G1242+K1242-cukier3[[#This Row],[sprzedane kg cukru]]</f>
        <v>5404</v>
      </c>
      <c r="H1243">
        <f t="shared" si="20"/>
        <v>0</v>
      </c>
      <c r="I1243">
        <f>IF(cukier3[[#This Row],[koniec mies]]=1,IF(cukier3[[#This Row],[ilosc pod koniec dnia]]&lt;5000,1,0),0)</f>
        <v>0</v>
      </c>
      <c r="J1243">
        <f>IF(cukier3[[#This Row],[czy okupic]]=1,5000-cukier3[[#This Row],[ilosc pod koniec dnia]],0)</f>
        <v>0</v>
      </c>
      <c r="K1243">
        <f>ROUNDUP(cukier3[[#This Row],[ile dokupic]],-3)</f>
        <v>0</v>
      </c>
      <c r="L1243">
        <f>IF(cukier3[[#This Row],[zaokra]]&gt;=4000,1,0)</f>
        <v>0</v>
      </c>
    </row>
    <row r="1244" spans="3:12" x14ac:dyDescent="0.25">
      <c r="C1244">
        <f>MONTH(cukier3[[#This Row],[data]])</f>
        <v>8</v>
      </c>
      <c r="D1244" s="1">
        <v>40399</v>
      </c>
      <c r="E1244" s="2" t="s">
        <v>115</v>
      </c>
      <c r="F1244">
        <v>18</v>
      </c>
      <c r="G1244">
        <f>G1243+K1243-cukier3[[#This Row],[sprzedane kg cukru]]</f>
        <v>5386</v>
      </c>
      <c r="H1244">
        <f t="shared" si="20"/>
        <v>0</v>
      </c>
      <c r="I1244">
        <f>IF(cukier3[[#This Row],[koniec mies]]=1,IF(cukier3[[#This Row],[ilosc pod koniec dnia]]&lt;5000,1,0),0)</f>
        <v>0</v>
      </c>
      <c r="J1244">
        <f>IF(cukier3[[#This Row],[czy okupic]]=1,5000-cukier3[[#This Row],[ilosc pod koniec dnia]],0)</f>
        <v>0</v>
      </c>
      <c r="K1244">
        <f>ROUNDUP(cukier3[[#This Row],[ile dokupic]],-3)</f>
        <v>0</v>
      </c>
      <c r="L1244">
        <f>IF(cukier3[[#This Row],[zaokra]]&gt;=4000,1,0)</f>
        <v>0</v>
      </c>
    </row>
    <row r="1245" spans="3:12" x14ac:dyDescent="0.25">
      <c r="C1245">
        <f>MONTH(cukier3[[#This Row],[data]])</f>
        <v>8</v>
      </c>
      <c r="D1245" s="1">
        <v>40401</v>
      </c>
      <c r="E1245" s="2" t="s">
        <v>12</v>
      </c>
      <c r="F1245">
        <v>150</v>
      </c>
      <c r="G1245">
        <f>G1244+K1244-cukier3[[#This Row],[sprzedane kg cukru]]</f>
        <v>5236</v>
      </c>
      <c r="H1245">
        <f t="shared" si="20"/>
        <v>0</v>
      </c>
      <c r="I1245">
        <f>IF(cukier3[[#This Row],[koniec mies]]=1,IF(cukier3[[#This Row],[ilosc pod koniec dnia]]&lt;5000,1,0),0)</f>
        <v>0</v>
      </c>
      <c r="J1245">
        <f>IF(cukier3[[#This Row],[czy okupic]]=1,5000-cukier3[[#This Row],[ilosc pod koniec dnia]],0)</f>
        <v>0</v>
      </c>
      <c r="K1245">
        <f>ROUNDUP(cukier3[[#This Row],[ile dokupic]],-3)</f>
        <v>0</v>
      </c>
      <c r="L1245">
        <f>IF(cukier3[[#This Row],[zaokra]]&gt;=4000,1,0)</f>
        <v>0</v>
      </c>
    </row>
    <row r="1246" spans="3:12" x14ac:dyDescent="0.25">
      <c r="C1246">
        <f>MONTH(cukier3[[#This Row],[data]])</f>
        <v>8</v>
      </c>
      <c r="D1246" s="1">
        <v>40405</v>
      </c>
      <c r="E1246" s="2" t="s">
        <v>216</v>
      </c>
      <c r="F1246">
        <v>16</v>
      </c>
      <c r="G1246">
        <f>G1245+K1245-cukier3[[#This Row],[sprzedane kg cukru]]</f>
        <v>5220</v>
      </c>
      <c r="H1246">
        <f t="shared" si="20"/>
        <v>0</v>
      </c>
      <c r="I1246">
        <f>IF(cukier3[[#This Row],[koniec mies]]=1,IF(cukier3[[#This Row],[ilosc pod koniec dnia]]&lt;5000,1,0),0)</f>
        <v>0</v>
      </c>
      <c r="J1246">
        <f>IF(cukier3[[#This Row],[czy okupic]]=1,5000-cukier3[[#This Row],[ilosc pod koniec dnia]],0)</f>
        <v>0</v>
      </c>
      <c r="K1246">
        <f>ROUNDUP(cukier3[[#This Row],[ile dokupic]],-3)</f>
        <v>0</v>
      </c>
      <c r="L1246">
        <f>IF(cukier3[[#This Row],[zaokra]]&gt;=4000,1,0)</f>
        <v>0</v>
      </c>
    </row>
    <row r="1247" spans="3:12" x14ac:dyDescent="0.25">
      <c r="C1247">
        <f>MONTH(cukier3[[#This Row],[data]])</f>
        <v>8</v>
      </c>
      <c r="D1247" s="1">
        <v>40412</v>
      </c>
      <c r="E1247" s="2" t="s">
        <v>71</v>
      </c>
      <c r="F1247">
        <v>158</v>
      </c>
      <c r="G1247">
        <f>G1246+K1246-cukier3[[#This Row],[sprzedane kg cukru]]</f>
        <v>5062</v>
      </c>
      <c r="H1247">
        <f t="shared" si="20"/>
        <v>0</v>
      </c>
      <c r="I1247">
        <f>IF(cukier3[[#This Row],[koniec mies]]=1,IF(cukier3[[#This Row],[ilosc pod koniec dnia]]&lt;5000,1,0),0)</f>
        <v>0</v>
      </c>
      <c r="J1247">
        <f>IF(cukier3[[#This Row],[czy okupic]]=1,5000-cukier3[[#This Row],[ilosc pod koniec dnia]],0)</f>
        <v>0</v>
      </c>
      <c r="K1247">
        <f>ROUNDUP(cukier3[[#This Row],[ile dokupic]],-3)</f>
        <v>0</v>
      </c>
      <c r="L1247">
        <f>IF(cukier3[[#This Row],[zaokra]]&gt;=4000,1,0)</f>
        <v>0</v>
      </c>
    </row>
    <row r="1248" spans="3:12" x14ac:dyDescent="0.25">
      <c r="C1248">
        <f>MONTH(cukier3[[#This Row],[data]])</f>
        <v>8</v>
      </c>
      <c r="D1248" s="1">
        <v>40414</v>
      </c>
      <c r="E1248" s="2" t="s">
        <v>63</v>
      </c>
      <c r="F1248">
        <v>29</v>
      </c>
      <c r="G1248">
        <f>G1247+K1247-cukier3[[#This Row],[sprzedane kg cukru]]</f>
        <v>5033</v>
      </c>
      <c r="H1248">
        <f t="shared" si="20"/>
        <v>1</v>
      </c>
      <c r="I1248">
        <f>IF(cukier3[[#This Row],[koniec mies]]=1,IF(cukier3[[#This Row],[ilosc pod koniec dnia]]&lt;5000,1,0),0)</f>
        <v>0</v>
      </c>
      <c r="J1248">
        <f>IF(cukier3[[#This Row],[czy okupic]]=1,5000-cukier3[[#This Row],[ilosc pod koniec dnia]],0)</f>
        <v>0</v>
      </c>
      <c r="K1248">
        <f>ROUNDUP(cukier3[[#This Row],[ile dokupic]],-3)</f>
        <v>0</v>
      </c>
      <c r="L1248">
        <f>IF(cukier3[[#This Row],[zaokra]]&gt;=4000,1,0)</f>
        <v>0</v>
      </c>
    </row>
    <row r="1249" spans="3:12" x14ac:dyDescent="0.25">
      <c r="C1249">
        <f>MONTH(cukier3[[#This Row],[data]])</f>
        <v>9</v>
      </c>
      <c r="D1249" s="1">
        <v>40423</v>
      </c>
      <c r="E1249" s="2" t="s">
        <v>108</v>
      </c>
      <c r="F1249">
        <v>6</v>
      </c>
      <c r="G1249">
        <f>G1248+K1248-cukier3[[#This Row],[sprzedane kg cukru]]</f>
        <v>5027</v>
      </c>
      <c r="H1249">
        <f t="shared" si="20"/>
        <v>0</v>
      </c>
      <c r="I1249">
        <f>IF(cukier3[[#This Row],[koniec mies]]=1,IF(cukier3[[#This Row],[ilosc pod koniec dnia]]&lt;5000,1,0),0)</f>
        <v>0</v>
      </c>
      <c r="J1249">
        <f>IF(cukier3[[#This Row],[czy okupic]]=1,5000-cukier3[[#This Row],[ilosc pod koniec dnia]],0)</f>
        <v>0</v>
      </c>
      <c r="K1249">
        <f>ROUNDUP(cukier3[[#This Row],[ile dokupic]],-3)</f>
        <v>0</v>
      </c>
      <c r="L1249">
        <f>IF(cukier3[[#This Row],[zaokra]]&gt;=4000,1,0)</f>
        <v>0</v>
      </c>
    </row>
    <row r="1250" spans="3:12" x14ac:dyDescent="0.25">
      <c r="C1250">
        <f>MONTH(cukier3[[#This Row],[data]])</f>
        <v>9</v>
      </c>
      <c r="D1250" s="1">
        <v>40423</v>
      </c>
      <c r="E1250" s="2" t="s">
        <v>11</v>
      </c>
      <c r="F1250">
        <v>489</v>
      </c>
      <c r="G1250">
        <f>G1249+K1249-cukier3[[#This Row],[sprzedane kg cukru]]</f>
        <v>4538</v>
      </c>
      <c r="H1250">
        <f t="shared" si="20"/>
        <v>0</v>
      </c>
      <c r="I1250">
        <f>IF(cukier3[[#This Row],[koniec mies]]=1,IF(cukier3[[#This Row],[ilosc pod koniec dnia]]&lt;5000,1,0),0)</f>
        <v>0</v>
      </c>
      <c r="J1250">
        <f>IF(cukier3[[#This Row],[czy okupic]]=1,5000-cukier3[[#This Row],[ilosc pod koniec dnia]],0)</f>
        <v>0</v>
      </c>
      <c r="K1250">
        <f>ROUNDUP(cukier3[[#This Row],[ile dokupic]],-3)</f>
        <v>0</v>
      </c>
      <c r="L1250">
        <f>IF(cukier3[[#This Row],[zaokra]]&gt;=4000,1,0)</f>
        <v>0</v>
      </c>
    </row>
    <row r="1251" spans="3:12" x14ac:dyDescent="0.25">
      <c r="C1251">
        <f>MONTH(cukier3[[#This Row],[data]])</f>
        <v>9</v>
      </c>
      <c r="D1251" s="1">
        <v>40425</v>
      </c>
      <c r="E1251" s="2" t="s">
        <v>37</v>
      </c>
      <c r="F1251">
        <v>200</v>
      </c>
      <c r="G1251">
        <f>G1250+K1250-cukier3[[#This Row],[sprzedane kg cukru]]</f>
        <v>4338</v>
      </c>
      <c r="H1251">
        <f t="shared" si="20"/>
        <v>0</v>
      </c>
      <c r="I1251">
        <f>IF(cukier3[[#This Row],[koniec mies]]=1,IF(cukier3[[#This Row],[ilosc pod koniec dnia]]&lt;5000,1,0),0)</f>
        <v>0</v>
      </c>
      <c r="J1251">
        <f>IF(cukier3[[#This Row],[czy okupic]]=1,5000-cukier3[[#This Row],[ilosc pod koniec dnia]],0)</f>
        <v>0</v>
      </c>
      <c r="K1251">
        <f>ROUNDUP(cukier3[[#This Row],[ile dokupic]],-3)</f>
        <v>0</v>
      </c>
      <c r="L1251">
        <f>IF(cukier3[[#This Row],[zaokra]]&gt;=4000,1,0)</f>
        <v>0</v>
      </c>
    </row>
    <row r="1252" spans="3:12" x14ac:dyDescent="0.25">
      <c r="C1252">
        <f>MONTH(cukier3[[#This Row],[data]])</f>
        <v>9</v>
      </c>
      <c r="D1252" s="1">
        <v>40427</v>
      </c>
      <c r="E1252" s="2" t="s">
        <v>12</v>
      </c>
      <c r="F1252">
        <v>28</v>
      </c>
      <c r="G1252">
        <f>G1251+K1251-cukier3[[#This Row],[sprzedane kg cukru]]</f>
        <v>4310</v>
      </c>
      <c r="H1252">
        <f t="shared" si="20"/>
        <v>0</v>
      </c>
      <c r="I1252">
        <f>IF(cukier3[[#This Row],[koniec mies]]=1,IF(cukier3[[#This Row],[ilosc pod koniec dnia]]&lt;5000,1,0),0)</f>
        <v>0</v>
      </c>
      <c r="J1252">
        <f>IF(cukier3[[#This Row],[czy okupic]]=1,5000-cukier3[[#This Row],[ilosc pod koniec dnia]],0)</f>
        <v>0</v>
      </c>
      <c r="K1252">
        <f>ROUNDUP(cukier3[[#This Row],[ile dokupic]],-3)</f>
        <v>0</v>
      </c>
      <c r="L1252">
        <f>IF(cukier3[[#This Row],[zaokra]]&gt;=4000,1,0)</f>
        <v>0</v>
      </c>
    </row>
    <row r="1253" spans="3:12" x14ac:dyDescent="0.25">
      <c r="C1253">
        <f>MONTH(cukier3[[#This Row],[data]])</f>
        <v>9</v>
      </c>
      <c r="D1253" s="1">
        <v>40431</v>
      </c>
      <c r="E1253" s="2" t="s">
        <v>12</v>
      </c>
      <c r="F1253">
        <v>28</v>
      </c>
      <c r="G1253">
        <f>G1252+K1252-cukier3[[#This Row],[sprzedane kg cukru]]</f>
        <v>4282</v>
      </c>
      <c r="H1253">
        <f t="shared" si="20"/>
        <v>0</v>
      </c>
      <c r="I1253">
        <f>IF(cukier3[[#This Row],[koniec mies]]=1,IF(cukier3[[#This Row],[ilosc pod koniec dnia]]&lt;5000,1,0),0)</f>
        <v>0</v>
      </c>
      <c r="J1253">
        <f>IF(cukier3[[#This Row],[czy okupic]]=1,5000-cukier3[[#This Row],[ilosc pod koniec dnia]],0)</f>
        <v>0</v>
      </c>
      <c r="K1253">
        <f>ROUNDUP(cukier3[[#This Row],[ile dokupic]],-3)</f>
        <v>0</v>
      </c>
      <c r="L1253">
        <f>IF(cukier3[[#This Row],[zaokra]]&gt;=4000,1,0)</f>
        <v>0</v>
      </c>
    </row>
    <row r="1254" spans="3:12" x14ac:dyDescent="0.25">
      <c r="C1254">
        <f>MONTH(cukier3[[#This Row],[data]])</f>
        <v>9</v>
      </c>
      <c r="D1254" s="1">
        <v>40432</v>
      </c>
      <c r="E1254" s="2" t="s">
        <v>11</v>
      </c>
      <c r="F1254">
        <v>297</v>
      </c>
      <c r="G1254">
        <f>G1253+K1253-cukier3[[#This Row],[sprzedane kg cukru]]</f>
        <v>3985</v>
      </c>
      <c r="H1254">
        <f t="shared" si="20"/>
        <v>0</v>
      </c>
      <c r="I1254">
        <f>IF(cukier3[[#This Row],[koniec mies]]=1,IF(cukier3[[#This Row],[ilosc pod koniec dnia]]&lt;5000,1,0),0)</f>
        <v>0</v>
      </c>
      <c r="J1254">
        <f>IF(cukier3[[#This Row],[czy okupic]]=1,5000-cukier3[[#This Row],[ilosc pod koniec dnia]],0)</f>
        <v>0</v>
      </c>
      <c r="K1254">
        <f>ROUNDUP(cukier3[[#This Row],[ile dokupic]],-3)</f>
        <v>0</v>
      </c>
      <c r="L1254">
        <f>IF(cukier3[[#This Row],[zaokra]]&gt;=4000,1,0)</f>
        <v>0</v>
      </c>
    </row>
    <row r="1255" spans="3:12" x14ac:dyDescent="0.25">
      <c r="C1255">
        <f>MONTH(cukier3[[#This Row],[data]])</f>
        <v>9</v>
      </c>
      <c r="D1255" s="1">
        <v>40434</v>
      </c>
      <c r="E1255" s="2" t="s">
        <v>19</v>
      </c>
      <c r="F1255">
        <v>227</v>
      </c>
      <c r="G1255">
        <f>G1254+K1254-cukier3[[#This Row],[sprzedane kg cukru]]</f>
        <v>3758</v>
      </c>
      <c r="H1255">
        <f t="shared" si="20"/>
        <v>0</v>
      </c>
      <c r="I1255">
        <f>IF(cukier3[[#This Row],[koniec mies]]=1,IF(cukier3[[#This Row],[ilosc pod koniec dnia]]&lt;5000,1,0),0)</f>
        <v>0</v>
      </c>
      <c r="J1255">
        <f>IF(cukier3[[#This Row],[czy okupic]]=1,5000-cukier3[[#This Row],[ilosc pod koniec dnia]],0)</f>
        <v>0</v>
      </c>
      <c r="K1255">
        <f>ROUNDUP(cukier3[[#This Row],[ile dokupic]],-3)</f>
        <v>0</v>
      </c>
      <c r="L1255">
        <f>IF(cukier3[[#This Row],[zaokra]]&gt;=4000,1,0)</f>
        <v>0</v>
      </c>
    </row>
    <row r="1256" spans="3:12" x14ac:dyDescent="0.25">
      <c r="C1256">
        <f>MONTH(cukier3[[#This Row],[data]])</f>
        <v>9</v>
      </c>
      <c r="D1256" s="1">
        <v>40434</v>
      </c>
      <c r="E1256" s="2" t="s">
        <v>142</v>
      </c>
      <c r="F1256">
        <v>14</v>
      </c>
      <c r="G1256">
        <f>G1255+K1255-cukier3[[#This Row],[sprzedane kg cukru]]</f>
        <v>3744</v>
      </c>
      <c r="H1256">
        <f t="shared" si="20"/>
        <v>0</v>
      </c>
      <c r="I1256">
        <f>IF(cukier3[[#This Row],[koniec mies]]=1,IF(cukier3[[#This Row],[ilosc pod koniec dnia]]&lt;5000,1,0),0)</f>
        <v>0</v>
      </c>
      <c r="J1256">
        <f>IF(cukier3[[#This Row],[czy okupic]]=1,5000-cukier3[[#This Row],[ilosc pod koniec dnia]],0)</f>
        <v>0</v>
      </c>
      <c r="K1256">
        <f>ROUNDUP(cukier3[[#This Row],[ile dokupic]],-3)</f>
        <v>0</v>
      </c>
      <c r="L1256">
        <f>IF(cukier3[[#This Row],[zaokra]]&gt;=4000,1,0)</f>
        <v>0</v>
      </c>
    </row>
    <row r="1257" spans="3:12" x14ac:dyDescent="0.25">
      <c r="C1257">
        <f>MONTH(cukier3[[#This Row],[data]])</f>
        <v>9</v>
      </c>
      <c r="D1257" s="1">
        <v>40437</v>
      </c>
      <c r="E1257" s="2" t="s">
        <v>100</v>
      </c>
      <c r="F1257">
        <v>20</v>
      </c>
      <c r="G1257">
        <f>G1256+K1256-cukier3[[#This Row],[sprzedane kg cukru]]</f>
        <v>3724</v>
      </c>
      <c r="H1257">
        <f t="shared" si="20"/>
        <v>0</v>
      </c>
      <c r="I1257">
        <f>IF(cukier3[[#This Row],[koniec mies]]=1,IF(cukier3[[#This Row],[ilosc pod koniec dnia]]&lt;5000,1,0),0)</f>
        <v>0</v>
      </c>
      <c r="J1257">
        <f>IF(cukier3[[#This Row],[czy okupic]]=1,5000-cukier3[[#This Row],[ilosc pod koniec dnia]],0)</f>
        <v>0</v>
      </c>
      <c r="K1257">
        <f>ROUNDUP(cukier3[[#This Row],[ile dokupic]],-3)</f>
        <v>0</v>
      </c>
      <c r="L1257">
        <f>IF(cukier3[[#This Row],[zaokra]]&gt;=4000,1,0)</f>
        <v>0</v>
      </c>
    </row>
    <row r="1258" spans="3:12" x14ac:dyDescent="0.25">
      <c r="C1258">
        <f>MONTH(cukier3[[#This Row],[data]])</f>
        <v>9</v>
      </c>
      <c r="D1258" s="1">
        <v>40439</v>
      </c>
      <c r="E1258" s="2" t="s">
        <v>65</v>
      </c>
      <c r="F1258">
        <v>194</v>
      </c>
      <c r="G1258">
        <f>G1257+K1257-cukier3[[#This Row],[sprzedane kg cukru]]</f>
        <v>3530</v>
      </c>
      <c r="H1258">
        <f t="shared" si="20"/>
        <v>0</v>
      </c>
      <c r="I1258">
        <f>IF(cukier3[[#This Row],[koniec mies]]=1,IF(cukier3[[#This Row],[ilosc pod koniec dnia]]&lt;5000,1,0),0)</f>
        <v>0</v>
      </c>
      <c r="J1258">
        <f>IF(cukier3[[#This Row],[czy okupic]]=1,5000-cukier3[[#This Row],[ilosc pod koniec dnia]],0)</f>
        <v>0</v>
      </c>
      <c r="K1258">
        <f>ROUNDUP(cukier3[[#This Row],[ile dokupic]],-3)</f>
        <v>0</v>
      </c>
      <c r="L1258">
        <f>IF(cukier3[[#This Row],[zaokra]]&gt;=4000,1,0)</f>
        <v>0</v>
      </c>
    </row>
    <row r="1259" spans="3:12" x14ac:dyDescent="0.25">
      <c r="C1259">
        <f>MONTH(cukier3[[#This Row],[data]])</f>
        <v>9</v>
      </c>
      <c r="D1259" s="1">
        <v>40439</v>
      </c>
      <c r="E1259" s="2" t="s">
        <v>37</v>
      </c>
      <c r="F1259">
        <v>58</v>
      </c>
      <c r="G1259">
        <f>G1258+K1258-cukier3[[#This Row],[sprzedane kg cukru]]</f>
        <v>3472</v>
      </c>
      <c r="H1259">
        <f t="shared" si="20"/>
        <v>0</v>
      </c>
      <c r="I1259">
        <f>IF(cukier3[[#This Row],[koniec mies]]=1,IF(cukier3[[#This Row],[ilosc pod koniec dnia]]&lt;5000,1,0),0)</f>
        <v>0</v>
      </c>
      <c r="J1259">
        <f>IF(cukier3[[#This Row],[czy okupic]]=1,5000-cukier3[[#This Row],[ilosc pod koniec dnia]],0)</f>
        <v>0</v>
      </c>
      <c r="K1259">
        <f>ROUNDUP(cukier3[[#This Row],[ile dokupic]],-3)</f>
        <v>0</v>
      </c>
      <c r="L1259">
        <f>IF(cukier3[[#This Row],[zaokra]]&gt;=4000,1,0)</f>
        <v>0</v>
      </c>
    </row>
    <row r="1260" spans="3:12" x14ac:dyDescent="0.25">
      <c r="C1260">
        <f>MONTH(cukier3[[#This Row],[data]])</f>
        <v>9</v>
      </c>
      <c r="D1260" s="1">
        <v>40440</v>
      </c>
      <c r="E1260" s="2" t="s">
        <v>68</v>
      </c>
      <c r="F1260">
        <v>30</v>
      </c>
      <c r="G1260">
        <f>G1259+K1259-cukier3[[#This Row],[sprzedane kg cukru]]</f>
        <v>3442</v>
      </c>
      <c r="H1260">
        <f t="shared" si="20"/>
        <v>0</v>
      </c>
      <c r="I1260">
        <f>IF(cukier3[[#This Row],[koniec mies]]=1,IF(cukier3[[#This Row],[ilosc pod koniec dnia]]&lt;5000,1,0),0)</f>
        <v>0</v>
      </c>
      <c r="J1260">
        <f>IF(cukier3[[#This Row],[czy okupic]]=1,5000-cukier3[[#This Row],[ilosc pod koniec dnia]],0)</f>
        <v>0</v>
      </c>
      <c r="K1260">
        <f>ROUNDUP(cukier3[[#This Row],[ile dokupic]],-3)</f>
        <v>0</v>
      </c>
      <c r="L1260">
        <f>IF(cukier3[[#This Row],[zaokra]]&gt;=4000,1,0)</f>
        <v>0</v>
      </c>
    </row>
    <row r="1261" spans="3:12" x14ac:dyDescent="0.25">
      <c r="C1261">
        <f>MONTH(cukier3[[#This Row],[data]])</f>
        <v>9</v>
      </c>
      <c r="D1261" s="1">
        <v>40440</v>
      </c>
      <c r="E1261" s="2" t="s">
        <v>19</v>
      </c>
      <c r="F1261">
        <v>159</v>
      </c>
      <c r="G1261">
        <f>G1260+K1260-cukier3[[#This Row],[sprzedane kg cukru]]</f>
        <v>3283</v>
      </c>
      <c r="H1261">
        <f t="shared" si="20"/>
        <v>0</v>
      </c>
      <c r="I1261">
        <f>IF(cukier3[[#This Row],[koniec mies]]=1,IF(cukier3[[#This Row],[ilosc pod koniec dnia]]&lt;5000,1,0),0)</f>
        <v>0</v>
      </c>
      <c r="J1261">
        <f>IF(cukier3[[#This Row],[czy okupic]]=1,5000-cukier3[[#This Row],[ilosc pod koniec dnia]],0)</f>
        <v>0</v>
      </c>
      <c r="K1261">
        <f>ROUNDUP(cukier3[[#This Row],[ile dokupic]],-3)</f>
        <v>0</v>
      </c>
      <c r="L1261">
        <f>IF(cukier3[[#This Row],[zaokra]]&gt;=4000,1,0)</f>
        <v>0</v>
      </c>
    </row>
    <row r="1262" spans="3:12" x14ac:dyDescent="0.25">
      <c r="C1262">
        <f>MONTH(cukier3[[#This Row],[data]])</f>
        <v>9</v>
      </c>
      <c r="D1262" s="1">
        <v>40443</v>
      </c>
      <c r="E1262" s="2" t="s">
        <v>24</v>
      </c>
      <c r="F1262">
        <v>279</v>
      </c>
      <c r="G1262">
        <f>G1261+K1261-cukier3[[#This Row],[sprzedane kg cukru]]</f>
        <v>3004</v>
      </c>
      <c r="H1262">
        <f t="shared" si="20"/>
        <v>0</v>
      </c>
      <c r="I1262">
        <f>IF(cukier3[[#This Row],[koniec mies]]=1,IF(cukier3[[#This Row],[ilosc pod koniec dnia]]&lt;5000,1,0),0)</f>
        <v>0</v>
      </c>
      <c r="J1262">
        <f>IF(cukier3[[#This Row],[czy okupic]]=1,5000-cukier3[[#This Row],[ilosc pod koniec dnia]],0)</f>
        <v>0</v>
      </c>
      <c r="K1262">
        <f>ROUNDUP(cukier3[[#This Row],[ile dokupic]],-3)</f>
        <v>0</v>
      </c>
      <c r="L1262">
        <f>IF(cukier3[[#This Row],[zaokra]]&gt;=4000,1,0)</f>
        <v>0</v>
      </c>
    </row>
    <row r="1263" spans="3:12" x14ac:dyDescent="0.25">
      <c r="C1263">
        <f>MONTH(cukier3[[#This Row],[data]])</f>
        <v>9</v>
      </c>
      <c r="D1263" s="1">
        <v>40444</v>
      </c>
      <c r="E1263" s="2" t="s">
        <v>28</v>
      </c>
      <c r="F1263">
        <v>38</v>
      </c>
      <c r="G1263">
        <f>G1262+K1262-cukier3[[#This Row],[sprzedane kg cukru]]</f>
        <v>2966</v>
      </c>
      <c r="H1263">
        <f t="shared" si="20"/>
        <v>0</v>
      </c>
      <c r="I1263">
        <f>IF(cukier3[[#This Row],[koniec mies]]=1,IF(cukier3[[#This Row],[ilosc pod koniec dnia]]&lt;5000,1,0),0)</f>
        <v>0</v>
      </c>
      <c r="J1263">
        <f>IF(cukier3[[#This Row],[czy okupic]]=1,5000-cukier3[[#This Row],[ilosc pod koniec dnia]],0)</f>
        <v>0</v>
      </c>
      <c r="K1263">
        <f>ROUNDUP(cukier3[[#This Row],[ile dokupic]],-3)</f>
        <v>0</v>
      </c>
      <c r="L1263">
        <f>IF(cukier3[[#This Row],[zaokra]]&gt;=4000,1,0)</f>
        <v>0</v>
      </c>
    </row>
    <row r="1264" spans="3:12" x14ac:dyDescent="0.25">
      <c r="C1264">
        <f>MONTH(cukier3[[#This Row],[data]])</f>
        <v>9</v>
      </c>
      <c r="D1264" s="1">
        <v>40446</v>
      </c>
      <c r="E1264" s="2" t="s">
        <v>38</v>
      </c>
      <c r="F1264">
        <v>7</v>
      </c>
      <c r="G1264">
        <f>G1263+K1263-cukier3[[#This Row],[sprzedane kg cukru]]</f>
        <v>2959</v>
      </c>
      <c r="H1264">
        <f t="shared" si="20"/>
        <v>0</v>
      </c>
      <c r="I1264">
        <f>IF(cukier3[[#This Row],[koniec mies]]=1,IF(cukier3[[#This Row],[ilosc pod koniec dnia]]&lt;5000,1,0),0)</f>
        <v>0</v>
      </c>
      <c r="J1264">
        <f>IF(cukier3[[#This Row],[czy okupic]]=1,5000-cukier3[[#This Row],[ilosc pod koniec dnia]],0)</f>
        <v>0</v>
      </c>
      <c r="K1264">
        <f>ROUNDUP(cukier3[[#This Row],[ile dokupic]],-3)</f>
        <v>0</v>
      </c>
      <c r="L1264">
        <f>IF(cukier3[[#This Row],[zaokra]]&gt;=4000,1,0)</f>
        <v>0</v>
      </c>
    </row>
    <row r="1265" spans="3:12" x14ac:dyDescent="0.25">
      <c r="C1265">
        <f>MONTH(cukier3[[#This Row],[data]])</f>
        <v>9</v>
      </c>
      <c r="D1265" s="1">
        <v>40447</v>
      </c>
      <c r="E1265" s="2" t="s">
        <v>24</v>
      </c>
      <c r="F1265">
        <v>154</v>
      </c>
      <c r="G1265">
        <f>G1264+K1264-cukier3[[#This Row],[sprzedane kg cukru]]</f>
        <v>2805</v>
      </c>
      <c r="H1265">
        <f t="shared" si="20"/>
        <v>0</v>
      </c>
      <c r="I1265">
        <f>IF(cukier3[[#This Row],[koniec mies]]=1,IF(cukier3[[#This Row],[ilosc pod koniec dnia]]&lt;5000,1,0),0)</f>
        <v>0</v>
      </c>
      <c r="J1265">
        <f>IF(cukier3[[#This Row],[czy okupic]]=1,5000-cukier3[[#This Row],[ilosc pod koniec dnia]],0)</f>
        <v>0</v>
      </c>
      <c r="K1265">
        <f>ROUNDUP(cukier3[[#This Row],[ile dokupic]],-3)</f>
        <v>0</v>
      </c>
      <c r="L1265">
        <f>IF(cukier3[[#This Row],[zaokra]]&gt;=4000,1,0)</f>
        <v>0</v>
      </c>
    </row>
    <row r="1266" spans="3:12" x14ac:dyDescent="0.25">
      <c r="C1266">
        <f>MONTH(cukier3[[#This Row],[data]])</f>
        <v>9</v>
      </c>
      <c r="D1266" s="1">
        <v>40447</v>
      </c>
      <c r="E1266" s="2" t="s">
        <v>52</v>
      </c>
      <c r="F1266">
        <v>274</v>
      </c>
      <c r="G1266">
        <f>G1265+K1265-cukier3[[#This Row],[sprzedane kg cukru]]</f>
        <v>2531</v>
      </c>
      <c r="H1266">
        <f t="shared" si="20"/>
        <v>0</v>
      </c>
      <c r="I1266">
        <f>IF(cukier3[[#This Row],[koniec mies]]=1,IF(cukier3[[#This Row],[ilosc pod koniec dnia]]&lt;5000,1,0),0)</f>
        <v>0</v>
      </c>
      <c r="J1266">
        <f>IF(cukier3[[#This Row],[czy okupic]]=1,5000-cukier3[[#This Row],[ilosc pod koniec dnia]],0)</f>
        <v>0</v>
      </c>
      <c r="K1266">
        <f>ROUNDUP(cukier3[[#This Row],[ile dokupic]],-3)</f>
        <v>0</v>
      </c>
      <c r="L1266">
        <f>IF(cukier3[[#This Row],[zaokra]]&gt;=4000,1,0)</f>
        <v>0</v>
      </c>
    </row>
    <row r="1267" spans="3:12" x14ac:dyDescent="0.25">
      <c r="C1267">
        <f>MONTH(cukier3[[#This Row],[data]])</f>
        <v>9</v>
      </c>
      <c r="D1267" s="1">
        <v>40448</v>
      </c>
      <c r="E1267" s="2" t="s">
        <v>16</v>
      </c>
      <c r="F1267">
        <v>219</v>
      </c>
      <c r="G1267">
        <f>G1266+K1266-cukier3[[#This Row],[sprzedane kg cukru]]</f>
        <v>2312</v>
      </c>
      <c r="H1267">
        <f t="shared" si="20"/>
        <v>0</v>
      </c>
      <c r="I1267">
        <f>IF(cukier3[[#This Row],[koniec mies]]=1,IF(cukier3[[#This Row],[ilosc pod koniec dnia]]&lt;5000,1,0),0)</f>
        <v>0</v>
      </c>
      <c r="J1267">
        <f>IF(cukier3[[#This Row],[czy okupic]]=1,5000-cukier3[[#This Row],[ilosc pod koniec dnia]],0)</f>
        <v>0</v>
      </c>
      <c r="K1267">
        <f>ROUNDUP(cukier3[[#This Row],[ile dokupic]],-3)</f>
        <v>0</v>
      </c>
      <c r="L1267">
        <f>IF(cukier3[[#This Row],[zaokra]]&gt;=4000,1,0)</f>
        <v>0</v>
      </c>
    </row>
    <row r="1268" spans="3:12" x14ac:dyDescent="0.25">
      <c r="C1268">
        <f>MONTH(cukier3[[#This Row],[data]])</f>
        <v>9</v>
      </c>
      <c r="D1268" s="1">
        <v>40449</v>
      </c>
      <c r="E1268" s="2" t="s">
        <v>32</v>
      </c>
      <c r="F1268">
        <v>57</v>
      </c>
      <c r="G1268">
        <f>G1267+K1267-cukier3[[#This Row],[sprzedane kg cukru]]</f>
        <v>2255</v>
      </c>
      <c r="H1268">
        <f t="shared" si="20"/>
        <v>0</v>
      </c>
      <c r="I1268">
        <f>IF(cukier3[[#This Row],[koniec mies]]=1,IF(cukier3[[#This Row],[ilosc pod koniec dnia]]&lt;5000,1,0),0)</f>
        <v>0</v>
      </c>
      <c r="J1268">
        <f>IF(cukier3[[#This Row],[czy okupic]]=1,5000-cukier3[[#This Row],[ilosc pod koniec dnia]],0)</f>
        <v>0</v>
      </c>
      <c r="K1268">
        <f>ROUNDUP(cukier3[[#This Row],[ile dokupic]],-3)</f>
        <v>0</v>
      </c>
      <c r="L1268">
        <f>IF(cukier3[[#This Row],[zaokra]]&gt;=4000,1,0)</f>
        <v>0</v>
      </c>
    </row>
    <row r="1269" spans="3:12" x14ac:dyDescent="0.25">
      <c r="C1269">
        <f>MONTH(cukier3[[#This Row],[data]])</f>
        <v>9</v>
      </c>
      <c r="D1269" s="1">
        <v>40449</v>
      </c>
      <c r="E1269" s="2" t="s">
        <v>14</v>
      </c>
      <c r="F1269">
        <v>152</v>
      </c>
      <c r="G1269">
        <f>G1268+K1268-cukier3[[#This Row],[sprzedane kg cukru]]</f>
        <v>2103</v>
      </c>
      <c r="H1269">
        <f t="shared" si="20"/>
        <v>1</v>
      </c>
      <c r="I1269">
        <f>IF(cukier3[[#This Row],[koniec mies]]=1,IF(cukier3[[#This Row],[ilosc pod koniec dnia]]&lt;5000,1,0),0)</f>
        <v>1</v>
      </c>
      <c r="J1269">
        <f>IF(cukier3[[#This Row],[czy okupic]]=1,5000-cukier3[[#This Row],[ilosc pod koniec dnia]],0)</f>
        <v>2897</v>
      </c>
      <c r="K1269">
        <f>ROUNDUP(cukier3[[#This Row],[ile dokupic]],-3)</f>
        <v>3000</v>
      </c>
      <c r="L1269">
        <f>IF(cukier3[[#This Row],[zaokra]]&gt;=4000,1,0)</f>
        <v>0</v>
      </c>
    </row>
    <row r="1270" spans="3:12" x14ac:dyDescent="0.25">
      <c r="C1270">
        <f>MONTH(cukier3[[#This Row],[data]])</f>
        <v>10</v>
      </c>
      <c r="D1270" s="1">
        <v>40454</v>
      </c>
      <c r="E1270" s="2" t="s">
        <v>47</v>
      </c>
      <c r="F1270">
        <v>263</v>
      </c>
      <c r="G1270">
        <f>G1269+K1269-cukier3[[#This Row],[sprzedane kg cukru]]</f>
        <v>4840</v>
      </c>
      <c r="H1270">
        <f t="shared" si="20"/>
        <v>0</v>
      </c>
      <c r="I1270">
        <f>IF(cukier3[[#This Row],[koniec mies]]=1,IF(cukier3[[#This Row],[ilosc pod koniec dnia]]&lt;5000,1,0),0)</f>
        <v>0</v>
      </c>
      <c r="J1270">
        <f>IF(cukier3[[#This Row],[czy okupic]]=1,5000-cukier3[[#This Row],[ilosc pod koniec dnia]],0)</f>
        <v>0</v>
      </c>
      <c r="K1270">
        <f>ROUNDUP(cukier3[[#This Row],[ile dokupic]],-3)</f>
        <v>0</v>
      </c>
      <c r="L1270">
        <f>IF(cukier3[[#This Row],[zaokra]]&gt;=4000,1,0)</f>
        <v>0</v>
      </c>
    </row>
    <row r="1271" spans="3:12" x14ac:dyDescent="0.25">
      <c r="C1271">
        <f>MONTH(cukier3[[#This Row],[data]])</f>
        <v>10</v>
      </c>
      <c r="D1271" s="1">
        <v>40456</v>
      </c>
      <c r="E1271" s="2" t="s">
        <v>30</v>
      </c>
      <c r="F1271">
        <v>61</v>
      </c>
      <c r="G1271">
        <f>G1270+K1270-cukier3[[#This Row],[sprzedane kg cukru]]</f>
        <v>4779</v>
      </c>
      <c r="H1271">
        <f t="shared" si="20"/>
        <v>0</v>
      </c>
      <c r="I1271">
        <f>IF(cukier3[[#This Row],[koniec mies]]=1,IF(cukier3[[#This Row],[ilosc pod koniec dnia]]&lt;5000,1,0),0)</f>
        <v>0</v>
      </c>
      <c r="J1271">
        <f>IF(cukier3[[#This Row],[czy okupic]]=1,5000-cukier3[[#This Row],[ilosc pod koniec dnia]],0)</f>
        <v>0</v>
      </c>
      <c r="K1271">
        <f>ROUNDUP(cukier3[[#This Row],[ile dokupic]],-3)</f>
        <v>0</v>
      </c>
      <c r="L1271">
        <f>IF(cukier3[[#This Row],[zaokra]]&gt;=4000,1,0)</f>
        <v>0</v>
      </c>
    </row>
    <row r="1272" spans="3:12" x14ac:dyDescent="0.25">
      <c r="C1272">
        <f>MONTH(cukier3[[#This Row],[data]])</f>
        <v>10</v>
      </c>
      <c r="D1272" s="1">
        <v>40456</v>
      </c>
      <c r="E1272" s="2" t="s">
        <v>52</v>
      </c>
      <c r="F1272">
        <v>217</v>
      </c>
      <c r="G1272">
        <f>G1271+K1271-cukier3[[#This Row],[sprzedane kg cukru]]</f>
        <v>4562</v>
      </c>
      <c r="H1272">
        <f t="shared" si="20"/>
        <v>0</v>
      </c>
      <c r="I1272">
        <f>IF(cukier3[[#This Row],[koniec mies]]=1,IF(cukier3[[#This Row],[ilosc pod koniec dnia]]&lt;5000,1,0),0)</f>
        <v>0</v>
      </c>
      <c r="J1272">
        <f>IF(cukier3[[#This Row],[czy okupic]]=1,5000-cukier3[[#This Row],[ilosc pod koniec dnia]],0)</f>
        <v>0</v>
      </c>
      <c r="K1272">
        <f>ROUNDUP(cukier3[[#This Row],[ile dokupic]],-3)</f>
        <v>0</v>
      </c>
      <c r="L1272">
        <f>IF(cukier3[[#This Row],[zaokra]]&gt;=4000,1,0)</f>
        <v>0</v>
      </c>
    </row>
    <row r="1273" spans="3:12" x14ac:dyDescent="0.25">
      <c r="C1273">
        <f>MONTH(cukier3[[#This Row],[data]])</f>
        <v>10</v>
      </c>
      <c r="D1273" s="1">
        <v>40457</v>
      </c>
      <c r="E1273" s="2" t="s">
        <v>63</v>
      </c>
      <c r="F1273">
        <v>28</v>
      </c>
      <c r="G1273">
        <f>G1272+K1272-cukier3[[#This Row],[sprzedane kg cukru]]</f>
        <v>4534</v>
      </c>
      <c r="H1273">
        <f t="shared" si="20"/>
        <v>0</v>
      </c>
      <c r="I1273">
        <f>IF(cukier3[[#This Row],[koniec mies]]=1,IF(cukier3[[#This Row],[ilosc pod koniec dnia]]&lt;5000,1,0),0)</f>
        <v>0</v>
      </c>
      <c r="J1273">
        <f>IF(cukier3[[#This Row],[czy okupic]]=1,5000-cukier3[[#This Row],[ilosc pod koniec dnia]],0)</f>
        <v>0</v>
      </c>
      <c r="K1273">
        <f>ROUNDUP(cukier3[[#This Row],[ile dokupic]],-3)</f>
        <v>0</v>
      </c>
      <c r="L1273">
        <f>IF(cukier3[[#This Row],[zaokra]]&gt;=4000,1,0)</f>
        <v>0</v>
      </c>
    </row>
    <row r="1274" spans="3:12" x14ac:dyDescent="0.25">
      <c r="C1274">
        <f>MONTH(cukier3[[#This Row],[data]])</f>
        <v>10</v>
      </c>
      <c r="D1274" s="1">
        <v>40457</v>
      </c>
      <c r="E1274" s="2" t="s">
        <v>47</v>
      </c>
      <c r="F1274">
        <v>299</v>
      </c>
      <c r="G1274">
        <f>G1273+K1273-cukier3[[#This Row],[sprzedane kg cukru]]</f>
        <v>4235</v>
      </c>
      <c r="H1274">
        <f t="shared" si="20"/>
        <v>0</v>
      </c>
      <c r="I1274">
        <f>IF(cukier3[[#This Row],[koniec mies]]=1,IF(cukier3[[#This Row],[ilosc pod koniec dnia]]&lt;5000,1,0),0)</f>
        <v>0</v>
      </c>
      <c r="J1274">
        <f>IF(cukier3[[#This Row],[czy okupic]]=1,5000-cukier3[[#This Row],[ilosc pod koniec dnia]],0)</f>
        <v>0</v>
      </c>
      <c r="K1274">
        <f>ROUNDUP(cukier3[[#This Row],[ile dokupic]],-3)</f>
        <v>0</v>
      </c>
      <c r="L1274">
        <f>IF(cukier3[[#This Row],[zaokra]]&gt;=4000,1,0)</f>
        <v>0</v>
      </c>
    </row>
    <row r="1275" spans="3:12" x14ac:dyDescent="0.25">
      <c r="C1275">
        <f>MONTH(cukier3[[#This Row],[data]])</f>
        <v>10</v>
      </c>
      <c r="D1275" s="1">
        <v>40460</v>
      </c>
      <c r="E1275" s="2" t="s">
        <v>16</v>
      </c>
      <c r="F1275">
        <v>429</v>
      </c>
      <c r="G1275">
        <f>G1274+K1274-cukier3[[#This Row],[sprzedane kg cukru]]</f>
        <v>3806</v>
      </c>
      <c r="H1275">
        <f t="shared" si="20"/>
        <v>0</v>
      </c>
      <c r="I1275">
        <f>IF(cukier3[[#This Row],[koniec mies]]=1,IF(cukier3[[#This Row],[ilosc pod koniec dnia]]&lt;5000,1,0),0)</f>
        <v>0</v>
      </c>
      <c r="J1275">
        <f>IF(cukier3[[#This Row],[czy okupic]]=1,5000-cukier3[[#This Row],[ilosc pod koniec dnia]],0)</f>
        <v>0</v>
      </c>
      <c r="K1275">
        <f>ROUNDUP(cukier3[[#This Row],[ile dokupic]],-3)</f>
        <v>0</v>
      </c>
      <c r="L1275">
        <f>IF(cukier3[[#This Row],[zaokra]]&gt;=4000,1,0)</f>
        <v>0</v>
      </c>
    </row>
    <row r="1276" spans="3:12" x14ac:dyDescent="0.25">
      <c r="C1276">
        <f>MONTH(cukier3[[#This Row],[data]])</f>
        <v>10</v>
      </c>
      <c r="D1276" s="1">
        <v>40463</v>
      </c>
      <c r="E1276" s="2" t="s">
        <v>16</v>
      </c>
      <c r="F1276">
        <v>427</v>
      </c>
      <c r="G1276">
        <f>G1275+K1275-cukier3[[#This Row],[sprzedane kg cukru]]</f>
        <v>3379</v>
      </c>
      <c r="H1276">
        <f t="shared" si="20"/>
        <v>0</v>
      </c>
      <c r="I1276">
        <f>IF(cukier3[[#This Row],[koniec mies]]=1,IF(cukier3[[#This Row],[ilosc pod koniec dnia]]&lt;5000,1,0),0)</f>
        <v>0</v>
      </c>
      <c r="J1276">
        <f>IF(cukier3[[#This Row],[czy okupic]]=1,5000-cukier3[[#This Row],[ilosc pod koniec dnia]],0)</f>
        <v>0</v>
      </c>
      <c r="K1276">
        <f>ROUNDUP(cukier3[[#This Row],[ile dokupic]],-3)</f>
        <v>0</v>
      </c>
      <c r="L1276">
        <f>IF(cukier3[[#This Row],[zaokra]]&gt;=4000,1,0)</f>
        <v>0</v>
      </c>
    </row>
    <row r="1277" spans="3:12" x14ac:dyDescent="0.25">
      <c r="C1277">
        <f>MONTH(cukier3[[#This Row],[data]])</f>
        <v>10</v>
      </c>
      <c r="D1277" s="1">
        <v>40463</v>
      </c>
      <c r="E1277" s="2" t="s">
        <v>14</v>
      </c>
      <c r="F1277">
        <v>87</v>
      </c>
      <c r="G1277">
        <f>G1276+K1276-cukier3[[#This Row],[sprzedane kg cukru]]</f>
        <v>3292</v>
      </c>
      <c r="H1277">
        <f t="shared" si="20"/>
        <v>0</v>
      </c>
      <c r="I1277">
        <f>IF(cukier3[[#This Row],[koniec mies]]=1,IF(cukier3[[#This Row],[ilosc pod koniec dnia]]&lt;5000,1,0),0)</f>
        <v>0</v>
      </c>
      <c r="J1277">
        <f>IF(cukier3[[#This Row],[czy okupic]]=1,5000-cukier3[[#This Row],[ilosc pod koniec dnia]],0)</f>
        <v>0</v>
      </c>
      <c r="K1277">
        <f>ROUNDUP(cukier3[[#This Row],[ile dokupic]],-3)</f>
        <v>0</v>
      </c>
      <c r="L1277">
        <f>IF(cukier3[[#This Row],[zaokra]]&gt;=4000,1,0)</f>
        <v>0</v>
      </c>
    </row>
    <row r="1278" spans="3:12" x14ac:dyDescent="0.25">
      <c r="C1278">
        <f>MONTH(cukier3[[#This Row],[data]])</f>
        <v>10</v>
      </c>
      <c r="D1278" s="1">
        <v>40463</v>
      </c>
      <c r="E1278" s="2" t="s">
        <v>143</v>
      </c>
      <c r="F1278">
        <v>17</v>
      </c>
      <c r="G1278">
        <f>G1277+K1277-cukier3[[#This Row],[sprzedane kg cukru]]</f>
        <v>3275</v>
      </c>
      <c r="H1278">
        <f t="shared" si="20"/>
        <v>0</v>
      </c>
      <c r="I1278">
        <f>IF(cukier3[[#This Row],[koniec mies]]=1,IF(cukier3[[#This Row],[ilosc pod koniec dnia]]&lt;5000,1,0),0)</f>
        <v>0</v>
      </c>
      <c r="J1278">
        <f>IF(cukier3[[#This Row],[czy okupic]]=1,5000-cukier3[[#This Row],[ilosc pod koniec dnia]],0)</f>
        <v>0</v>
      </c>
      <c r="K1278">
        <f>ROUNDUP(cukier3[[#This Row],[ile dokupic]],-3)</f>
        <v>0</v>
      </c>
      <c r="L1278">
        <f>IF(cukier3[[#This Row],[zaokra]]&gt;=4000,1,0)</f>
        <v>0</v>
      </c>
    </row>
    <row r="1279" spans="3:12" x14ac:dyDescent="0.25">
      <c r="C1279">
        <f>MONTH(cukier3[[#This Row],[data]])</f>
        <v>10</v>
      </c>
      <c r="D1279" s="1">
        <v>40465</v>
      </c>
      <c r="E1279" s="2" t="s">
        <v>37</v>
      </c>
      <c r="F1279">
        <v>124</v>
      </c>
      <c r="G1279">
        <f>G1278+K1278-cukier3[[#This Row],[sprzedane kg cukru]]</f>
        <v>3151</v>
      </c>
      <c r="H1279">
        <f t="shared" si="20"/>
        <v>0</v>
      </c>
      <c r="I1279">
        <f>IF(cukier3[[#This Row],[koniec mies]]=1,IF(cukier3[[#This Row],[ilosc pod koniec dnia]]&lt;5000,1,0),0)</f>
        <v>0</v>
      </c>
      <c r="J1279">
        <f>IF(cukier3[[#This Row],[czy okupic]]=1,5000-cukier3[[#This Row],[ilosc pod koniec dnia]],0)</f>
        <v>0</v>
      </c>
      <c r="K1279">
        <f>ROUNDUP(cukier3[[#This Row],[ile dokupic]],-3)</f>
        <v>0</v>
      </c>
      <c r="L1279">
        <f>IF(cukier3[[#This Row],[zaokra]]&gt;=4000,1,0)</f>
        <v>0</v>
      </c>
    </row>
    <row r="1280" spans="3:12" x14ac:dyDescent="0.25">
      <c r="C1280">
        <f>MONTH(cukier3[[#This Row],[data]])</f>
        <v>10</v>
      </c>
      <c r="D1280" s="1">
        <v>40467</v>
      </c>
      <c r="E1280" s="2" t="s">
        <v>9</v>
      </c>
      <c r="F1280">
        <v>406</v>
      </c>
      <c r="G1280">
        <f>G1279+K1279-cukier3[[#This Row],[sprzedane kg cukru]]</f>
        <v>2745</v>
      </c>
      <c r="H1280">
        <f t="shared" si="20"/>
        <v>0</v>
      </c>
      <c r="I1280">
        <f>IF(cukier3[[#This Row],[koniec mies]]=1,IF(cukier3[[#This Row],[ilosc pod koniec dnia]]&lt;5000,1,0),0)</f>
        <v>0</v>
      </c>
      <c r="J1280">
        <f>IF(cukier3[[#This Row],[czy okupic]]=1,5000-cukier3[[#This Row],[ilosc pod koniec dnia]],0)</f>
        <v>0</v>
      </c>
      <c r="K1280">
        <f>ROUNDUP(cukier3[[#This Row],[ile dokupic]],-3)</f>
        <v>0</v>
      </c>
      <c r="L1280">
        <f>IF(cukier3[[#This Row],[zaokra]]&gt;=4000,1,0)</f>
        <v>0</v>
      </c>
    </row>
    <row r="1281" spans="3:12" x14ac:dyDescent="0.25">
      <c r="C1281">
        <f>MONTH(cukier3[[#This Row],[data]])</f>
        <v>10</v>
      </c>
      <c r="D1281" s="1">
        <v>40467</v>
      </c>
      <c r="E1281" s="2" t="s">
        <v>54</v>
      </c>
      <c r="F1281">
        <v>136</v>
      </c>
      <c r="G1281">
        <f>G1280+K1280-cukier3[[#This Row],[sprzedane kg cukru]]</f>
        <v>2609</v>
      </c>
      <c r="H1281">
        <f t="shared" si="20"/>
        <v>0</v>
      </c>
      <c r="I1281">
        <f>IF(cukier3[[#This Row],[koniec mies]]=1,IF(cukier3[[#This Row],[ilosc pod koniec dnia]]&lt;5000,1,0),0)</f>
        <v>0</v>
      </c>
      <c r="J1281">
        <f>IF(cukier3[[#This Row],[czy okupic]]=1,5000-cukier3[[#This Row],[ilosc pod koniec dnia]],0)</f>
        <v>0</v>
      </c>
      <c r="K1281">
        <f>ROUNDUP(cukier3[[#This Row],[ile dokupic]],-3)</f>
        <v>0</v>
      </c>
      <c r="L1281">
        <f>IF(cukier3[[#This Row],[zaokra]]&gt;=4000,1,0)</f>
        <v>0</v>
      </c>
    </row>
    <row r="1282" spans="3:12" x14ac:dyDescent="0.25">
      <c r="C1282">
        <f>MONTH(cukier3[[#This Row],[data]])</f>
        <v>10</v>
      </c>
      <c r="D1282" s="1">
        <v>40468</v>
      </c>
      <c r="E1282" s="2" t="s">
        <v>27</v>
      </c>
      <c r="F1282">
        <v>44</v>
      </c>
      <c r="G1282">
        <f>G1281+K1281-cukier3[[#This Row],[sprzedane kg cukru]]</f>
        <v>2565</v>
      </c>
      <c r="H1282">
        <f t="shared" si="20"/>
        <v>0</v>
      </c>
      <c r="I1282">
        <f>IF(cukier3[[#This Row],[koniec mies]]=1,IF(cukier3[[#This Row],[ilosc pod koniec dnia]]&lt;5000,1,0),0)</f>
        <v>0</v>
      </c>
      <c r="J1282">
        <f>IF(cukier3[[#This Row],[czy okupic]]=1,5000-cukier3[[#This Row],[ilosc pod koniec dnia]],0)</f>
        <v>0</v>
      </c>
      <c r="K1282">
        <f>ROUNDUP(cukier3[[#This Row],[ile dokupic]],-3)</f>
        <v>0</v>
      </c>
      <c r="L1282">
        <f>IF(cukier3[[#This Row],[zaokra]]&gt;=4000,1,0)</f>
        <v>0</v>
      </c>
    </row>
    <row r="1283" spans="3:12" x14ac:dyDescent="0.25">
      <c r="C1283">
        <f>MONTH(cukier3[[#This Row],[data]])</f>
        <v>10</v>
      </c>
      <c r="D1283" s="1">
        <v>40470</v>
      </c>
      <c r="E1283" s="2" t="s">
        <v>41</v>
      </c>
      <c r="F1283">
        <v>76</v>
      </c>
      <c r="G1283">
        <f>G1282+K1282-cukier3[[#This Row],[sprzedane kg cukru]]</f>
        <v>2489</v>
      </c>
      <c r="H1283">
        <f t="shared" si="20"/>
        <v>0</v>
      </c>
      <c r="I1283">
        <f>IF(cukier3[[#This Row],[koniec mies]]=1,IF(cukier3[[#This Row],[ilosc pod koniec dnia]]&lt;5000,1,0),0)</f>
        <v>0</v>
      </c>
      <c r="J1283">
        <f>IF(cukier3[[#This Row],[czy okupic]]=1,5000-cukier3[[#This Row],[ilosc pod koniec dnia]],0)</f>
        <v>0</v>
      </c>
      <c r="K1283">
        <f>ROUNDUP(cukier3[[#This Row],[ile dokupic]],-3)</f>
        <v>0</v>
      </c>
      <c r="L1283">
        <f>IF(cukier3[[#This Row],[zaokra]]&gt;=4000,1,0)</f>
        <v>0</v>
      </c>
    </row>
    <row r="1284" spans="3:12" x14ac:dyDescent="0.25">
      <c r="C1284">
        <f>MONTH(cukier3[[#This Row],[data]])</f>
        <v>10</v>
      </c>
      <c r="D1284" s="1">
        <v>40473</v>
      </c>
      <c r="E1284" s="2" t="s">
        <v>21</v>
      </c>
      <c r="F1284">
        <v>104</v>
      </c>
      <c r="G1284">
        <f>G1283+K1283-cukier3[[#This Row],[sprzedane kg cukru]]</f>
        <v>2385</v>
      </c>
      <c r="H1284">
        <f t="shared" si="20"/>
        <v>0</v>
      </c>
      <c r="I1284">
        <f>IF(cukier3[[#This Row],[koniec mies]]=1,IF(cukier3[[#This Row],[ilosc pod koniec dnia]]&lt;5000,1,0),0)</f>
        <v>0</v>
      </c>
      <c r="J1284">
        <f>IF(cukier3[[#This Row],[czy okupic]]=1,5000-cukier3[[#This Row],[ilosc pod koniec dnia]],0)</f>
        <v>0</v>
      </c>
      <c r="K1284">
        <f>ROUNDUP(cukier3[[#This Row],[ile dokupic]],-3)</f>
        <v>0</v>
      </c>
      <c r="L1284">
        <f>IF(cukier3[[#This Row],[zaokra]]&gt;=4000,1,0)</f>
        <v>0</v>
      </c>
    </row>
    <row r="1285" spans="3:12" x14ac:dyDescent="0.25">
      <c r="C1285">
        <f>MONTH(cukier3[[#This Row],[data]])</f>
        <v>10</v>
      </c>
      <c r="D1285" s="1">
        <v>40474</v>
      </c>
      <c r="E1285" s="2" t="s">
        <v>14</v>
      </c>
      <c r="F1285">
        <v>107</v>
      </c>
      <c r="G1285">
        <f>G1284+K1284-cukier3[[#This Row],[sprzedane kg cukru]]</f>
        <v>2278</v>
      </c>
      <c r="H1285">
        <f t="shared" si="20"/>
        <v>0</v>
      </c>
      <c r="I1285">
        <f>IF(cukier3[[#This Row],[koniec mies]]=1,IF(cukier3[[#This Row],[ilosc pod koniec dnia]]&lt;5000,1,0),0)</f>
        <v>0</v>
      </c>
      <c r="J1285">
        <f>IF(cukier3[[#This Row],[czy okupic]]=1,5000-cukier3[[#This Row],[ilosc pod koniec dnia]],0)</f>
        <v>0</v>
      </c>
      <c r="K1285">
        <f>ROUNDUP(cukier3[[#This Row],[ile dokupic]],-3)</f>
        <v>0</v>
      </c>
      <c r="L1285">
        <f>IF(cukier3[[#This Row],[zaokra]]&gt;=4000,1,0)</f>
        <v>0</v>
      </c>
    </row>
    <row r="1286" spans="3:12" x14ac:dyDescent="0.25">
      <c r="C1286">
        <f>MONTH(cukier3[[#This Row],[data]])</f>
        <v>10</v>
      </c>
      <c r="D1286" s="1">
        <v>40477</v>
      </c>
      <c r="E1286" s="2" t="s">
        <v>24</v>
      </c>
      <c r="F1286">
        <v>339</v>
      </c>
      <c r="G1286">
        <f>G1285+K1285-cukier3[[#This Row],[sprzedane kg cukru]]</f>
        <v>1939</v>
      </c>
      <c r="H1286">
        <f t="shared" si="20"/>
        <v>0</v>
      </c>
      <c r="I1286">
        <f>IF(cukier3[[#This Row],[koniec mies]]=1,IF(cukier3[[#This Row],[ilosc pod koniec dnia]]&lt;5000,1,0),0)</f>
        <v>0</v>
      </c>
      <c r="J1286">
        <f>IF(cukier3[[#This Row],[czy okupic]]=1,5000-cukier3[[#This Row],[ilosc pod koniec dnia]],0)</f>
        <v>0</v>
      </c>
      <c r="K1286">
        <f>ROUNDUP(cukier3[[#This Row],[ile dokupic]],-3)</f>
        <v>0</v>
      </c>
      <c r="L1286">
        <f>IF(cukier3[[#This Row],[zaokra]]&gt;=4000,1,0)</f>
        <v>0</v>
      </c>
    </row>
    <row r="1287" spans="3:12" x14ac:dyDescent="0.25">
      <c r="C1287">
        <f>MONTH(cukier3[[#This Row],[data]])</f>
        <v>10</v>
      </c>
      <c r="D1287" s="1">
        <v>40480</v>
      </c>
      <c r="E1287" s="2" t="s">
        <v>47</v>
      </c>
      <c r="F1287">
        <v>313</v>
      </c>
      <c r="G1287">
        <f>G1286+K1286-cukier3[[#This Row],[sprzedane kg cukru]]</f>
        <v>1626</v>
      </c>
      <c r="H1287">
        <f t="shared" si="20"/>
        <v>0</v>
      </c>
      <c r="I1287">
        <f>IF(cukier3[[#This Row],[koniec mies]]=1,IF(cukier3[[#This Row],[ilosc pod koniec dnia]]&lt;5000,1,0),0)</f>
        <v>0</v>
      </c>
      <c r="J1287">
        <f>IF(cukier3[[#This Row],[czy okupic]]=1,5000-cukier3[[#This Row],[ilosc pod koniec dnia]],0)</f>
        <v>0</v>
      </c>
      <c r="K1287">
        <f>ROUNDUP(cukier3[[#This Row],[ile dokupic]],-3)</f>
        <v>0</v>
      </c>
      <c r="L1287">
        <f>IF(cukier3[[#This Row],[zaokra]]&gt;=4000,1,0)</f>
        <v>0</v>
      </c>
    </row>
    <row r="1288" spans="3:12" x14ac:dyDescent="0.25">
      <c r="C1288">
        <f>MONTH(cukier3[[#This Row],[data]])</f>
        <v>10</v>
      </c>
      <c r="D1288" s="1">
        <v>40481</v>
      </c>
      <c r="E1288" s="2" t="s">
        <v>47</v>
      </c>
      <c r="F1288">
        <v>251</v>
      </c>
      <c r="G1288">
        <f>G1287+K1287-cukier3[[#This Row],[sprzedane kg cukru]]</f>
        <v>1375</v>
      </c>
      <c r="H1288">
        <f t="shared" si="20"/>
        <v>0</v>
      </c>
      <c r="I1288">
        <f>IF(cukier3[[#This Row],[koniec mies]]=1,IF(cukier3[[#This Row],[ilosc pod koniec dnia]]&lt;5000,1,0),0)</f>
        <v>0</v>
      </c>
      <c r="J1288">
        <f>IF(cukier3[[#This Row],[czy okupic]]=1,5000-cukier3[[#This Row],[ilosc pod koniec dnia]],0)</f>
        <v>0</v>
      </c>
      <c r="K1288">
        <f>ROUNDUP(cukier3[[#This Row],[ile dokupic]],-3)</f>
        <v>0</v>
      </c>
      <c r="L1288">
        <f>IF(cukier3[[#This Row],[zaokra]]&gt;=4000,1,0)</f>
        <v>0</v>
      </c>
    </row>
    <row r="1289" spans="3:12" x14ac:dyDescent="0.25">
      <c r="C1289">
        <f>MONTH(cukier3[[#This Row],[data]])</f>
        <v>10</v>
      </c>
      <c r="D1289" s="1">
        <v>40481</v>
      </c>
      <c r="E1289" s="2" t="s">
        <v>16</v>
      </c>
      <c r="F1289">
        <v>126</v>
      </c>
      <c r="G1289">
        <f>G1288+K1288-cukier3[[#This Row],[sprzedane kg cukru]]</f>
        <v>1249</v>
      </c>
      <c r="H1289">
        <f t="shared" si="20"/>
        <v>1</v>
      </c>
      <c r="I1289">
        <f>IF(cukier3[[#This Row],[koniec mies]]=1,IF(cukier3[[#This Row],[ilosc pod koniec dnia]]&lt;5000,1,0),0)</f>
        <v>1</v>
      </c>
      <c r="J1289">
        <f>IF(cukier3[[#This Row],[czy okupic]]=1,5000-cukier3[[#This Row],[ilosc pod koniec dnia]],0)</f>
        <v>3751</v>
      </c>
      <c r="K1289">
        <f>ROUNDUP(cukier3[[#This Row],[ile dokupic]],-3)</f>
        <v>4000</v>
      </c>
      <c r="L1289">
        <f>IF(cukier3[[#This Row],[zaokra]]&gt;=4000,1,0)</f>
        <v>1</v>
      </c>
    </row>
    <row r="1290" spans="3:12" x14ac:dyDescent="0.25">
      <c r="C1290">
        <f>MONTH(cukier3[[#This Row],[data]])</f>
        <v>11</v>
      </c>
      <c r="D1290" s="1">
        <v>40483</v>
      </c>
      <c r="E1290" s="2" t="s">
        <v>27</v>
      </c>
      <c r="F1290">
        <v>20</v>
      </c>
      <c r="G1290">
        <f>G1289+K1289-cukier3[[#This Row],[sprzedane kg cukru]]</f>
        <v>5229</v>
      </c>
      <c r="H1290">
        <f t="shared" si="20"/>
        <v>0</v>
      </c>
      <c r="I1290">
        <f>IF(cukier3[[#This Row],[koniec mies]]=1,IF(cukier3[[#This Row],[ilosc pod koniec dnia]]&lt;5000,1,0),0)</f>
        <v>0</v>
      </c>
      <c r="J1290">
        <f>IF(cukier3[[#This Row],[czy okupic]]=1,5000-cukier3[[#This Row],[ilosc pod koniec dnia]],0)</f>
        <v>0</v>
      </c>
      <c r="K1290">
        <f>ROUNDUP(cukier3[[#This Row],[ile dokupic]],-3)</f>
        <v>0</v>
      </c>
      <c r="L1290">
        <f>IF(cukier3[[#This Row],[zaokra]]&gt;=4000,1,0)</f>
        <v>0</v>
      </c>
    </row>
    <row r="1291" spans="3:12" x14ac:dyDescent="0.25">
      <c r="C1291">
        <f>MONTH(cukier3[[#This Row],[data]])</f>
        <v>11</v>
      </c>
      <c r="D1291" s="1">
        <v>40484</v>
      </c>
      <c r="E1291" s="2" t="s">
        <v>71</v>
      </c>
      <c r="F1291">
        <v>80</v>
      </c>
      <c r="G1291">
        <f>G1290+K1290-cukier3[[#This Row],[sprzedane kg cukru]]</f>
        <v>5149</v>
      </c>
      <c r="H1291">
        <f t="shared" si="20"/>
        <v>0</v>
      </c>
      <c r="I1291">
        <f>IF(cukier3[[#This Row],[koniec mies]]=1,IF(cukier3[[#This Row],[ilosc pod koniec dnia]]&lt;5000,1,0),0)</f>
        <v>0</v>
      </c>
      <c r="J1291">
        <f>IF(cukier3[[#This Row],[czy okupic]]=1,5000-cukier3[[#This Row],[ilosc pod koniec dnia]],0)</f>
        <v>0</v>
      </c>
      <c r="K1291">
        <f>ROUNDUP(cukier3[[#This Row],[ile dokupic]],-3)</f>
        <v>0</v>
      </c>
      <c r="L1291">
        <f>IF(cukier3[[#This Row],[zaokra]]&gt;=4000,1,0)</f>
        <v>0</v>
      </c>
    </row>
    <row r="1292" spans="3:12" x14ac:dyDescent="0.25">
      <c r="C1292">
        <f>MONTH(cukier3[[#This Row],[data]])</f>
        <v>11</v>
      </c>
      <c r="D1292" s="1">
        <v>40485</v>
      </c>
      <c r="E1292" s="2" t="s">
        <v>138</v>
      </c>
      <c r="F1292">
        <v>9</v>
      </c>
      <c r="G1292">
        <f>G1291+K1291-cukier3[[#This Row],[sprzedane kg cukru]]</f>
        <v>5140</v>
      </c>
      <c r="H1292">
        <f t="shared" si="20"/>
        <v>0</v>
      </c>
      <c r="I1292">
        <f>IF(cukier3[[#This Row],[koniec mies]]=1,IF(cukier3[[#This Row],[ilosc pod koniec dnia]]&lt;5000,1,0),0)</f>
        <v>0</v>
      </c>
      <c r="J1292">
        <f>IF(cukier3[[#This Row],[czy okupic]]=1,5000-cukier3[[#This Row],[ilosc pod koniec dnia]],0)</f>
        <v>0</v>
      </c>
      <c r="K1292">
        <f>ROUNDUP(cukier3[[#This Row],[ile dokupic]],-3)</f>
        <v>0</v>
      </c>
      <c r="L1292">
        <f>IF(cukier3[[#This Row],[zaokra]]&gt;=4000,1,0)</f>
        <v>0</v>
      </c>
    </row>
    <row r="1293" spans="3:12" x14ac:dyDescent="0.25">
      <c r="C1293">
        <f>MONTH(cukier3[[#This Row],[data]])</f>
        <v>11</v>
      </c>
      <c r="D1293" s="1">
        <v>40487</v>
      </c>
      <c r="E1293" s="2" t="s">
        <v>21</v>
      </c>
      <c r="F1293">
        <v>50</v>
      </c>
      <c r="G1293">
        <f>G1292+K1292-cukier3[[#This Row],[sprzedane kg cukru]]</f>
        <v>5090</v>
      </c>
      <c r="H1293">
        <f t="shared" si="20"/>
        <v>0</v>
      </c>
      <c r="I1293">
        <f>IF(cukier3[[#This Row],[koniec mies]]=1,IF(cukier3[[#This Row],[ilosc pod koniec dnia]]&lt;5000,1,0),0)</f>
        <v>0</v>
      </c>
      <c r="J1293">
        <f>IF(cukier3[[#This Row],[czy okupic]]=1,5000-cukier3[[#This Row],[ilosc pod koniec dnia]],0)</f>
        <v>0</v>
      </c>
      <c r="K1293">
        <f>ROUNDUP(cukier3[[#This Row],[ile dokupic]],-3)</f>
        <v>0</v>
      </c>
      <c r="L1293">
        <f>IF(cukier3[[#This Row],[zaokra]]&gt;=4000,1,0)</f>
        <v>0</v>
      </c>
    </row>
    <row r="1294" spans="3:12" x14ac:dyDescent="0.25">
      <c r="C1294">
        <f>MONTH(cukier3[[#This Row],[data]])</f>
        <v>11</v>
      </c>
      <c r="D1294" s="1">
        <v>40488</v>
      </c>
      <c r="E1294" s="2" t="s">
        <v>25</v>
      </c>
      <c r="F1294">
        <v>100</v>
      </c>
      <c r="G1294">
        <f>G1293+K1293-cukier3[[#This Row],[sprzedane kg cukru]]</f>
        <v>4990</v>
      </c>
      <c r="H1294">
        <f t="shared" si="20"/>
        <v>0</v>
      </c>
      <c r="I1294">
        <f>IF(cukier3[[#This Row],[koniec mies]]=1,IF(cukier3[[#This Row],[ilosc pod koniec dnia]]&lt;5000,1,0),0)</f>
        <v>0</v>
      </c>
      <c r="J1294">
        <f>IF(cukier3[[#This Row],[czy okupic]]=1,5000-cukier3[[#This Row],[ilosc pod koniec dnia]],0)</f>
        <v>0</v>
      </c>
      <c r="K1294">
        <f>ROUNDUP(cukier3[[#This Row],[ile dokupic]],-3)</f>
        <v>0</v>
      </c>
      <c r="L1294">
        <f>IF(cukier3[[#This Row],[zaokra]]&gt;=4000,1,0)</f>
        <v>0</v>
      </c>
    </row>
    <row r="1295" spans="3:12" x14ac:dyDescent="0.25">
      <c r="C1295">
        <f>MONTH(cukier3[[#This Row],[data]])</f>
        <v>11</v>
      </c>
      <c r="D1295" s="1">
        <v>40489</v>
      </c>
      <c r="E1295" s="2" t="s">
        <v>144</v>
      </c>
      <c r="F1295">
        <v>2</v>
      </c>
      <c r="G1295">
        <f>G1294+K1294-cukier3[[#This Row],[sprzedane kg cukru]]</f>
        <v>4988</v>
      </c>
      <c r="H1295">
        <f t="shared" si="20"/>
        <v>0</v>
      </c>
      <c r="I1295">
        <f>IF(cukier3[[#This Row],[koniec mies]]=1,IF(cukier3[[#This Row],[ilosc pod koniec dnia]]&lt;5000,1,0),0)</f>
        <v>0</v>
      </c>
      <c r="J1295">
        <f>IF(cukier3[[#This Row],[czy okupic]]=1,5000-cukier3[[#This Row],[ilosc pod koniec dnia]],0)</f>
        <v>0</v>
      </c>
      <c r="K1295">
        <f>ROUNDUP(cukier3[[#This Row],[ile dokupic]],-3)</f>
        <v>0</v>
      </c>
      <c r="L1295">
        <f>IF(cukier3[[#This Row],[zaokra]]&gt;=4000,1,0)</f>
        <v>0</v>
      </c>
    </row>
    <row r="1296" spans="3:12" x14ac:dyDescent="0.25">
      <c r="C1296">
        <f>MONTH(cukier3[[#This Row],[data]])</f>
        <v>11</v>
      </c>
      <c r="D1296" s="1">
        <v>40490</v>
      </c>
      <c r="E1296" s="2" t="s">
        <v>19</v>
      </c>
      <c r="F1296">
        <v>214</v>
      </c>
      <c r="G1296">
        <f>G1295+K1295-cukier3[[#This Row],[sprzedane kg cukru]]</f>
        <v>4774</v>
      </c>
      <c r="H1296">
        <f t="shared" si="20"/>
        <v>0</v>
      </c>
      <c r="I1296">
        <f>IF(cukier3[[#This Row],[koniec mies]]=1,IF(cukier3[[#This Row],[ilosc pod koniec dnia]]&lt;5000,1,0),0)</f>
        <v>0</v>
      </c>
      <c r="J1296">
        <f>IF(cukier3[[#This Row],[czy okupic]]=1,5000-cukier3[[#This Row],[ilosc pod koniec dnia]],0)</f>
        <v>0</v>
      </c>
      <c r="K1296">
        <f>ROUNDUP(cukier3[[#This Row],[ile dokupic]],-3)</f>
        <v>0</v>
      </c>
      <c r="L1296">
        <f>IF(cukier3[[#This Row],[zaokra]]&gt;=4000,1,0)</f>
        <v>0</v>
      </c>
    </row>
    <row r="1297" spans="3:12" x14ac:dyDescent="0.25">
      <c r="C1297">
        <f>MONTH(cukier3[[#This Row],[data]])</f>
        <v>11</v>
      </c>
      <c r="D1297" s="1">
        <v>40491</v>
      </c>
      <c r="E1297" s="2" t="s">
        <v>72</v>
      </c>
      <c r="F1297">
        <v>17</v>
      </c>
      <c r="G1297">
        <f>G1296+K1296-cukier3[[#This Row],[sprzedane kg cukru]]</f>
        <v>4757</v>
      </c>
      <c r="H1297">
        <f t="shared" si="20"/>
        <v>0</v>
      </c>
      <c r="I1297">
        <f>IF(cukier3[[#This Row],[koniec mies]]=1,IF(cukier3[[#This Row],[ilosc pod koniec dnia]]&lt;5000,1,0),0)</f>
        <v>0</v>
      </c>
      <c r="J1297">
        <f>IF(cukier3[[#This Row],[czy okupic]]=1,5000-cukier3[[#This Row],[ilosc pod koniec dnia]],0)</f>
        <v>0</v>
      </c>
      <c r="K1297">
        <f>ROUNDUP(cukier3[[#This Row],[ile dokupic]],-3)</f>
        <v>0</v>
      </c>
      <c r="L1297">
        <f>IF(cukier3[[#This Row],[zaokra]]&gt;=4000,1,0)</f>
        <v>0</v>
      </c>
    </row>
    <row r="1298" spans="3:12" x14ac:dyDescent="0.25">
      <c r="C1298">
        <f>MONTH(cukier3[[#This Row],[data]])</f>
        <v>11</v>
      </c>
      <c r="D1298" s="1">
        <v>40492</v>
      </c>
      <c r="E1298" s="2" t="s">
        <v>47</v>
      </c>
      <c r="F1298">
        <v>269</v>
      </c>
      <c r="G1298">
        <f>G1297+K1297-cukier3[[#This Row],[sprzedane kg cukru]]</f>
        <v>4488</v>
      </c>
      <c r="H1298">
        <f t="shared" si="20"/>
        <v>0</v>
      </c>
      <c r="I1298">
        <f>IF(cukier3[[#This Row],[koniec mies]]=1,IF(cukier3[[#This Row],[ilosc pod koniec dnia]]&lt;5000,1,0),0)</f>
        <v>0</v>
      </c>
      <c r="J1298">
        <f>IF(cukier3[[#This Row],[czy okupic]]=1,5000-cukier3[[#This Row],[ilosc pod koniec dnia]],0)</f>
        <v>0</v>
      </c>
      <c r="K1298">
        <f>ROUNDUP(cukier3[[#This Row],[ile dokupic]],-3)</f>
        <v>0</v>
      </c>
      <c r="L1298">
        <f>IF(cukier3[[#This Row],[zaokra]]&gt;=4000,1,0)</f>
        <v>0</v>
      </c>
    </row>
    <row r="1299" spans="3:12" x14ac:dyDescent="0.25">
      <c r="C1299">
        <f>MONTH(cukier3[[#This Row],[data]])</f>
        <v>11</v>
      </c>
      <c r="D1299" s="1">
        <v>40496</v>
      </c>
      <c r="E1299" s="2" t="s">
        <v>174</v>
      </c>
      <c r="F1299">
        <v>2</v>
      </c>
      <c r="G1299">
        <f>G1298+K1298-cukier3[[#This Row],[sprzedane kg cukru]]</f>
        <v>4486</v>
      </c>
      <c r="H1299">
        <f t="shared" si="20"/>
        <v>0</v>
      </c>
      <c r="I1299">
        <f>IF(cukier3[[#This Row],[koniec mies]]=1,IF(cukier3[[#This Row],[ilosc pod koniec dnia]]&lt;5000,1,0),0)</f>
        <v>0</v>
      </c>
      <c r="J1299">
        <f>IF(cukier3[[#This Row],[czy okupic]]=1,5000-cukier3[[#This Row],[ilosc pod koniec dnia]],0)</f>
        <v>0</v>
      </c>
      <c r="K1299">
        <f>ROUNDUP(cukier3[[#This Row],[ile dokupic]],-3)</f>
        <v>0</v>
      </c>
      <c r="L1299">
        <f>IF(cukier3[[#This Row],[zaokra]]&gt;=4000,1,0)</f>
        <v>0</v>
      </c>
    </row>
    <row r="1300" spans="3:12" x14ac:dyDescent="0.25">
      <c r="C1300">
        <f>MONTH(cukier3[[#This Row],[data]])</f>
        <v>11</v>
      </c>
      <c r="D1300" s="1">
        <v>40503</v>
      </c>
      <c r="E1300" s="2" t="s">
        <v>14</v>
      </c>
      <c r="F1300">
        <v>159</v>
      </c>
      <c r="G1300">
        <f>G1299+K1299-cukier3[[#This Row],[sprzedane kg cukru]]</f>
        <v>4327</v>
      </c>
      <c r="H1300">
        <f t="shared" si="20"/>
        <v>0</v>
      </c>
      <c r="I1300">
        <f>IF(cukier3[[#This Row],[koniec mies]]=1,IF(cukier3[[#This Row],[ilosc pod koniec dnia]]&lt;5000,1,0),0)</f>
        <v>0</v>
      </c>
      <c r="J1300">
        <f>IF(cukier3[[#This Row],[czy okupic]]=1,5000-cukier3[[#This Row],[ilosc pod koniec dnia]],0)</f>
        <v>0</v>
      </c>
      <c r="K1300">
        <f>ROUNDUP(cukier3[[#This Row],[ile dokupic]],-3)</f>
        <v>0</v>
      </c>
      <c r="L1300">
        <f>IF(cukier3[[#This Row],[zaokra]]&gt;=4000,1,0)</f>
        <v>0</v>
      </c>
    </row>
    <row r="1301" spans="3:12" x14ac:dyDescent="0.25">
      <c r="C1301">
        <f>MONTH(cukier3[[#This Row],[data]])</f>
        <v>11</v>
      </c>
      <c r="D1301" s="1">
        <v>40504</v>
      </c>
      <c r="E1301" s="2" t="s">
        <v>30</v>
      </c>
      <c r="F1301">
        <v>167</v>
      </c>
      <c r="G1301">
        <f>G1300+K1300-cukier3[[#This Row],[sprzedane kg cukru]]</f>
        <v>4160</v>
      </c>
      <c r="H1301">
        <f t="shared" si="20"/>
        <v>0</v>
      </c>
      <c r="I1301">
        <f>IF(cukier3[[#This Row],[koniec mies]]=1,IF(cukier3[[#This Row],[ilosc pod koniec dnia]]&lt;5000,1,0),0)</f>
        <v>0</v>
      </c>
      <c r="J1301">
        <f>IF(cukier3[[#This Row],[czy okupic]]=1,5000-cukier3[[#This Row],[ilosc pod koniec dnia]],0)</f>
        <v>0</v>
      </c>
      <c r="K1301">
        <f>ROUNDUP(cukier3[[#This Row],[ile dokupic]],-3)</f>
        <v>0</v>
      </c>
      <c r="L1301">
        <f>IF(cukier3[[#This Row],[zaokra]]&gt;=4000,1,0)</f>
        <v>0</v>
      </c>
    </row>
    <row r="1302" spans="3:12" x14ac:dyDescent="0.25">
      <c r="C1302">
        <f>MONTH(cukier3[[#This Row],[data]])</f>
        <v>11</v>
      </c>
      <c r="D1302" s="1">
        <v>40505</v>
      </c>
      <c r="E1302" s="2" t="s">
        <v>39</v>
      </c>
      <c r="F1302">
        <v>123</v>
      </c>
      <c r="G1302">
        <f>G1301+K1301-cukier3[[#This Row],[sprzedane kg cukru]]</f>
        <v>4037</v>
      </c>
      <c r="H1302">
        <f t="shared" ref="H1302:H1365" si="21">IF(C1302&lt;&gt;C1303,1,0)</f>
        <v>0</v>
      </c>
      <c r="I1302">
        <f>IF(cukier3[[#This Row],[koniec mies]]=1,IF(cukier3[[#This Row],[ilosc pod koniec dnia]]&lt;5000,1,0),0)</f>
        <v>0</v>
      </c>
      <c r="J1302">
        <f>IF(cukier3[[#This Row],[czy okupic]]=1,5000-cukier3[[#This Row],[ilosc pod koniec dnia]],0)</f>
        <v>0</v>
      </c>
      <c r="K1302">
        <f>ROUNDUP(cukier3[[#This Row],[ile dokupic]],-3)</f>
        <v>0</v>
      </c>
      <c r="L1302">
        <f>IF(cukier3[[#This Row],[zaokra]]&gt;=4000,1,0)</f>
        <v>0</v>
      </c>
    </row>
    <row r="1303" spans="3:12" x14ac:dyDescent="0.25">
      <c r="C1303">
        <f>MONTH(cukier3[[#This Row],[data]])</f>
        <v>11</v>
      </c>
      <c r="D1303" s="1">
        <v>40505</v>
      </c>
      <c r="E1303" s="2" t="s">
        <v>30</v>
      </c>
      <c r="F1303">
        <v>32</v>
      </c>
      <c r="G1303">
        <f>G1302+K1302-cukier3[[#This Row],[sprzedane kg cukru]]</f>
        <v>4005</v>
      </c>
      <c r="H1303">
        <f t="shared" si="21"/>
        <v>0</v>
      </c>
      <c r="I1303">
        <f>IF(cukier3[[#This Row],[koniec mies]]=1,IF(cukier3[[#This Row],[ilosc pod koniec dnia]]&lt;5000,1,0),0)</f>
        <v>0</v>
      </c>
      <c r="J1303">
        <f>IF(cukier3[[#This Row],[czy okupic]]=1,5000-cukier3[[#This Row],[ilosc pod koniec dnia]],0)</f>
        <v>0</v>
      </c>
      <c r="K1303">
        <f>ROUNDUP(cukier3[[#This Row],[ile dokupic]],-3)</f>
        <v>0</v>
      </c>
      <c r="L1303">
        <f>IF(cukier3[[#This Row],[zaokra]]&gt;=4000,1,0)</f>
        <v>0</v>
      </c>
    </row>
    <row r="1304" spans="3:12" x14ac:dyDescent="0.25">
      <c r="C1304">
        <f>MONTH(cukier3[[#This Row],[data]])</f>
        <v>11</v>
      </c>
      <c r="D1304" s="1">
        <v>40505</v>
      </c>
      <c r="E1304" s="2" t="s">
        <v>9</v>
      </c>
      <c r="F1304">
        <v>276</v>
      </c>
      <c r="G1304">
        <f>G1303+K1303-cukier3[[#This Row],[sprzedane kg cukru]]</f>
        <v>3729</v>
      </c>
      <c r="H1304">
        <f t="shared" si="21"/>
        <v>0</v>
      </c>
      <c r="I1304">
        <f>IF(cukier3[[#This Row],[koniec mies]]=1,IF(cukier3[[#This Row],[ilosc pod koniec dnia]]&lt;5000,1,0),0)</f>
        <v>0</v>
      </c>
      <c r="J1304">
        <f>IF(cukier3[[#This Row],[czy okupic]]=1,5000-cukier3[[#This Row],[ilosc pod koniec dnia]],0)</f>
        <v>0</v>
      </c>
      <c r="K1304">
        <f>ROUNDUP(cukier3[[#This Row],[ile dokupic]],-3)</f>
        <v>0</v>
      </c>
      <c r="L1304">
        <f>IF(cukier3[[#This Row],[zaokra]]&gt;=4000,1,0)</f>
        <v>0</v>
      </c>
    </row>
    <row r="1305" spans="3:12" x14ac:dyDescent="0.25">
      <c r="C1305">
        <f>MONTH(cukier3[[#This Row],[data]])</f>
        <v>11</v>
      </c>
      <c r="D1305" s="1">
        <v>40508</v>
      </c>
      <c r="E1305" s="2" t="s">
        <v>16</v>
      </c>
      <c r="F1305">
        <v>191</v>
      </c>
      <c r="G1305">
        <f>G1304+K1304-cukier3[[#This Row],[sprzedane kg cukru]]</f>
        <v>3538</v>
      </c>
      <c r="H1305">
        <f t="shared" si="21"/>
        <v>0</v>
      </c>
      <c r="I1305">
        <f>IF(cukier3[[#This Row],[koniec mies]]=1,IF(cukier3[[#This Row],[ilosc pod koniec dnia]]&lt;5000,1,0),0)</f>
        <v>0</v>
      </c>
      <c r="J1305">
        <f>IF(cukier3[[#This Row],[czy okupic]]=1,5000-cukier3[[#This Row],[ilosc pod koniec dnia]],0)</f>
        <v>0</v>
      </c>
      <c r="K1305">
        <f>ROUNDUP(cukier3[[#This Row],[ile dokupic]],-3)</f>
        <v>0</v>
      </c>
      <c r="L1305">
        <f>IF(cukier3[[#This Row],[zaokra]]&gt;=4000,1,0)</f>
        <v>0</v>
      </c>
    </row>
    <row r="1306" spans="3:12" x14ac:dyDescent="0.25">
      <c r="C1306">
        <f>MONTH(cukier3[[#This Row],[data]])</f>
        <v>11</v>
      </c>
      <c r="D1306" s="1">
        <v>40510</v>
      </c>
      <c r="E1306" s="2" t="s">
        <v>217</v>
      </c>
      <c r="F1306">
        <v>9</v>
      </c>
      <c r="G1306">
        <f>G1305+K1305-cukier3[[#This Row],[sprzedane kg cukru]]</f>
        <v>3529</v>
      </c>
      <c r="H1306">
        <f t="shared" si="21"/>
        <v>0</v>
      </c>
      <c r="I1306">
        <f>IF(cukier3[[#This Row],[koniec mies]]=1,IF(cukier3[[#This Row],[ilosc pod koniec dnia]]&lt;5000,1,0),0)</f>
        <v>0</v>
      </c>
      <c r="J1306">
        <f>IF(cukier3[[#This Row],[czy okupic]]=1,5000-cukier3[[#This Row],[ilosc pod koniec dnia]],0)</f>
        <v>0</v>
      </c>
      <c r="K1306">
        <f>ROUNDUP(cukier3[[#This Row],[ile dokupic]],-3)</f>
        <v>0</v>
      </c>
      <c r="L1306">
        <f>IF(cukier3[[#This Row],[zaokra]]&gt;=4000,1,0)</f>
        <v>0</v>
      </c>
    </row>
    <row r="1307" spans="3:12" x14ac:dyDescent="0.25">
      <c r="C1307">
        <f>MONTH(cukier3[[#This Row],[data]])</f>
        <v>11</v>
      </c>
      <c r="D1307" s="1">
        <v>40511</v>
      </c>
      <c r="E1307" s="2" t="s">
        <v>32</v>
      </c>
      <c r="F1307">
        <v>174</v>
      </c>
      <c r="G1307">
        <f>G1306+K1306-cukier3[[#This Row],[sprzedane kg cukru]]</f>
        <v>3355</v>
      </c>
      <c r="H1307">
        <f t="shared" si="21"/>
        <v>0</v>
      </c>
      <c r="I1307">
        <f>IF(cukier3[[#This Row],[koniec mies]]=1,IF(cukier3[[#This Row],[ilosc pod koniec dnia]]&lt;5000,1,0),0)</f>
        <v>0</v>
      </c>
      <c r="J1307">
        <f>IF(cukier3[[#This Row],[czy okupic]]=1,5000-cukier3[[#This Row],[ilosc pod koniec dnia]],0)</f>
        <v>0</v>
      </c>
      <c r="K1307">
        <f>ROUNDUP(cukier3[[#This Row],[ile dokupic]],-3)</f>
        <v>0</v>
      </c>
      <c r="L1307">
        <f>IF(cukier3[[#This Row],[zaokra]]&gt;=4000,1,0)</f>
        <v>0</v>
      </c>
    </row>
    <row r="1308" spans="3:12" x14ac:dyDescent="0.25">
      <c r="C1308">
        <f>MONTH(cukier3[[#This Row],[data]])</f>
        <v>11</v>
      </c>
      <c r="D1308" s="1">
        <v>40512</v>
      </c>
      <c r="E1308" s="2" t="s">
        <v>71</v>
      </c>
      <c r="F1308">
        <v>39</v>
      </c>
      <c r="G1308">
        <f>G1307+K1307-cukier3[[#This Row],[sprzedane kg cukru]]</f>
        <v>3316</v>
      </c>
      <c r="H1308">
        <f t="shared" si="21"/>
        <v>1</v>
      </c>
      <c r="I1308">
        <f>IF(cukier3[[#This Row],[koniec mies]]=1,IF(cukier3[[#This Row],[ilosc pod koniec dnia]]&lt;5000,1,0),0)</f>
        <v>1</v>
      </c>
      <c r="J1308">
        <f>IF(cukier3[[#This Row],[czy okupic]]=1,5000-cukier3[[#This Row],[ilosc pod koniec dnia]],0)</f>
        <v>1684</v>
      </c>
      <c r="K1308">
        <f>ROUNDUP(cukier3[[#This Row],[ile dokupic]],-3)</f>
        <v>2000</v>
      </c>
      <c r="L1308">
        <f>IF(cukier3[[#This Row],[zaokra]]&gt;=4000,1,0)</f>
        <v>0</v>
      </c>
    </row>
    <row r="1309" spans="3:12" x14ac:dyDescent="0.25">
      <c r="C1309">
        <f>MONTH(cukier3[[#This Row],[data]])</f>
        <v>12</v>
      </c>
      <c r="D1309" s="1">
        <v>40513</v>
      </c>
      <c r="E1309" s="2" t="s">
        <v>9</v>
      </c>
      <c r="F1309">
        <v>330</v>
      </c>
      <c r="G1309">
        <f>G1308+K1308-cukier3[[#This Row],[sprzedane kg cukru]]</f>
        <v>4986</v>
      </c>
      <c r="H1309">
        <f t="shared" si="21"/>
        <v>0</v>
      </c>
      <c r="I1309">
        <f>IF(cukier3[[#This Row],[koniec mies]]=1,IF(cukier3[[#This Row],[ilosc pod koniec dnia]]&lt;5000,1,0),0)</f>
        <v>0</v>
      </c>
      <c r="J1309">
        <f>IF(cukier3[[#This Row],[czy okupic]]=1,5000-cukier3[[#This Row],[ilosc pod koniec dnia]],0)</f>
        <v>0</v>
      </c>
      <c r="K1309">
        <f>ROUNDUP(cukier3[[#This Row],[ile dokupic]],-3)</f>
        <v>0</v>
      </c>
      <c r="L1309">
        <f>IF(cukier3[[#This Row],[zaokra]]&gt;=4000,1,0)</f>
        <v>0</v>
      </c>
    </row>
    <row r="1310" spans="3:12" x14ac:dyDescent="0.25">
      <c r="C1310">
        <f>MONTH(cukier3[[#This Row],[data]])</f>
        <v>12</v>
      </c>
      <c r="D1310" s="1">
        <v>40513</v>
      </c>
      <c r="E1310" s="2" t="s">
        <v>148</v>
      </c>
      <c r="F1310">
        <v>5</v>
      </c>
      <c r="G1310">
        <f>G1309+K1309-cukier3[[#This Row],[sprzedane kg cukru]]</f>
        <v>4981</v>
      </c>
      <c r="H1310">
        <f t="shared" si="21"/>
        <v>0</v>
      </c>
      <c r="I1310">
        <f>IF(cukier3[[#This Row],[koniec mies]]=1,IF(cukier3[[#This Row],[ilosc pod koniec dnia]]&lt;5000,1,0),0)</f>
        <v>0</v>
      </c>
      <c r="J1310">
        <f>IF(cukier3[[#This Row],[czy okupic]]=1,5000-cukier3[[#This Row],[ilosc pod koniec dnia]],0)</f>
        <v>0</v>
      </c>
      <c r="K1310">
        <f>ROUNDUP(cukier3[[#This Row],[ile dokupic]],-3)</f>
        <v>0</v>
      </c>
      <c r="L1310">
        <f>IF(cukier3[[#This Row],[zaokra]]&gt;=4000,1,0)</f>
        <v>0</v>
      </c>
    </row>
    <row r="1311" spans="3:12" x14ac:dyDescent="0.25">
      <c r="C1311">
        <f>MONTH(cukier3[[#This Row],[data]])</f>
        <v>12</v>
      </c>
      <c r="D1311" s="1">
        <v>40516</v>
      </c>
      <c r="E1311" s="2" t="s">
        <v>16</v>
      </c>
      <c r="F1311">
        <v>175</v>
      </c>
      <c r="G1311">
        <f>G1310+K1310-cukier3[[#This Row],[sprzedane kg cukru]]</f>
        <v>4806</v>
      </c>
      <c r="H1311">
        <f t="shared" si="21"/>
        <v>0</v>
      </c>
      <c r="I1311">
        <f>IF(cukier3[[#This Row],[koniec mies]]=1,IF(cukier3[[#This Row],[ilosc pod koniec dnia]]&lt;5000,1,0),0)</f>
        <v>0</v>
      </c>
      <c r="J1311">
        <f>IF(cukier3[[#This Row],[czy okupic]]=1,5000-cukier3[[#This Row],[ilosc pod koniec dnia]],0)</f>
        <v>0</v>
      </c>
      <c r="K1311">
        <f>ROUNDUP(cukier3[[#This Row],[ile dokupic]],-3)</f>
        <v>0</v>
      </c>
      <c r="L1311">
        <f>IF(cukier3[[#This Row],[zaokra]]&gt;=4000,1,0)</f>
        <v>0</v>
      </c>
    </row>
    <row r="1312" spans="3:12" x14ac:dyDescent="0.25">
      <c r="C1312">
        <f>MONTH(cukier3[[#This Row],[data]])</f>
        <v>12</v>
      </c>
      <c r="D1312" s="1">
        <v>40520</v>
      </c>
      <c r="E1312" s="2" t="s">
        <v>133</v>
      </c>
      <c r="F1312">
        <v>183</v>
      </c>
      <c r="G1312">
        <f>G1311+K1311-cukier3[[#This Row],[sprzedane kg cukru]]</f>
        <v>4623</v>
      </c>
      <c r="H1312">
        <f t="shared" si="21"/>
        <v>0</v>
      </c>
      <c r="I1312">
        <f>IF(cukier3[[#This Row],[koniec mies]]=1,IF(cukier3[[#This Row],[ilosc pod koniec dnia]]&lt;5000,1,0),0)</f>
        <v>0</v>
      </c>
      <c r="J1312">
        <f>IF(cukier3[[#This Row],[czy okupic]]=1,5000-cukier3[[#This Row],[ilosc pod koniec dnia]],0)</f>
        <v>0</v>
      </c>
      <c r="K1312">
        <f>ROUNDUP(cukier3[[#This Row],[ile dokupic]],-3)</f>
        <v>0</v>
      </c>
      <c r="L1312">
        <f>IF(cukier3[[#This Row],[zaokra]]&gt;=4000,1,0)</f>
        <v>0</v>
      </c>
    </row>
    <row r="1313" spans="3:12" x14ac:dyDescent="0.25">
      <c r="C1313">
        <f>MONTH(cukier3[[#This Row],[data]])</f>
        <v>12</v>
      </c>
      <c r="D1313" s="1">
        <v>40520</v>
      </c>
      <c r="E1313" s="2" t="s">
        <v>47</v>
      </c>
      <c r="F1313">
        <v>423</v>
      </c>
      <c r="G1313">
        <f>G1312+K1312-cukier3[[#This Row],[sprzedane kg cukru]]</f>
        <v>4200</v>
      </c>
      <c r="H1313">
        <f t="shared" si="21"/>
        <v>0</v>
      </c>
      <c r="I1313">
        <f>IF(cukier3[[#This Row],[koniec mies]]=1,IF(cukier3[[#This Row],[ilosc pod koniec dnia]]&lt;5000,1,0),0)</f>
        <v>0</v>
      </c>
      <c r="J1313">
        <f>IF(cukier3[[#This Row],[czy okupic]]=1,5000-cukier3[[#This Row],[ilosc pod koniec dnia]],0)</f>
        <v>0</v>
      </c>
      <c r="K1313">
        <f>ROUNDUP(cukier3[[#This Row],[ile dokupic]],-3)</f>
        <v>0</v>
      </c>
      <c r="L1313">
        <f>IF(cukier3[[#This Row],[zaokra]]&gt;=4000,1,0)</f>
        <v>0</v>
      </c>
    </row>
    <row r="1314" spans="3:12" x14ac:dyDescent="0.25">
      <c r="C1314">
        <f>MONTH(cukier3[[#This Row],[data]])</f>
        <v>12</v>
      </c>
      <c r="D1314" s="1">
        <v>40520</v>
      </c>
      <c r="E1314" s="2" t="s">
        <v>54</v>
      </c>
      <c r="F1314">
        <v>88</v>
      </c>
      <c r="G1314">
        <f>G1313+K1313-cukier3[[#This Row],[sprzedane kg cukru]]</f>
        <v>4112</v>
      </c>
      <c r="H1314">
        <f t="shared" si="21"/>
        <v>0</v>
      </c>
      <c r="I1314">
        <f>IF(cukier3[[#This Row],[koniec mies]]=1,IF(cukier3[[#This Row],[ilosc pod koniec dnia]]&lt;5000,1,0),0)</f>
        <v>0</v>
      </c>
      <c r="J1314">
        <f>IF(cukier3[[#This Row],[czy okupic]]=1,5000-cukier3[[#This Row],[ilosc pod koniec dnia]],0)</f>
        <v>0</v>
      </c>
      <c r="K1314">
        <f>ROUNDUP(cukier3[[#This Row],[ile dokupic]],-3)</f>
        <v>0</v>
      </c>
      <c r="L1314">
        <f>IF(cukier3[[#This Row],[zaokra]]&gt;=4000,1,0)</f>
        <v>0</v>
      </c>
    </row>
    <row r="1315" spans="3:12" x14ac:dyDescent="0.25">
      <c r="C1315">
        <f>MONTH(cukier3[[#This Row],[data]])</f>
        <v>12</v>
      </c>
      <c r="D1315" s="1">
        <v>40521</v>
      </c>
      <c r="E1315" s="2" t="s">
        <v>19</v>
      </c>
      <c r="F1315">
        <v>241</v>
      </c>
      <c r="G1315">
        <f>G1314+K1314-cukier3[[#This Row],[sprzedane kg cukru]]</f>
        <v>3871</v>
      </c>
      <c r="H1315">
        <f t="shared" si="21"/>
        <v>0</v>
      </c>
      <c r="I1315">
        <f>IF(cukier3[[#This Row],[koniec mies]]=1,IF(cukier3[[#This Row],[ilosc pod koniec dnia]]&lt;5000,1,0),0)</f>
        <v>0</v>
      </c>
      <c r="J1315">
        <f>IF(cukier3[[#This Row],[czy okupic]]=1,5000-cukier3[[#This Row],[ilosc pod koniec dnia]],0)</f>
        <v>0</v>
      </c>
      <c r="K1315">
        <f>ROUNDUP(cukier3[[#This Row],[ile dokupic]],-3)</f>
        <v>0</v>
      </c>
      <c r="L1315">
        <f>IF(cukier3[[#This Row],[zaokra]]&gt;=4000,1,0)</f>
        <v>0</v>
      </c>
    </row>
    <row r="1316" spans="3:12" x14ac:dyDescent="0.25">
      <c r="C1316">
        <f>MONTH(cukier3[[#This Row],[data]])</f>
        <v>12</v>
      </c>
      <c r="D1316" s="1">
        <v>40522</v>
      </c>
      <c r="E1316" s="2" t="s">
        <v>14</v>
      </c>
      <c r="F1316">
        <v>37</v>
      </c>
      <c r="G1316">
        <f>G1315+K1315-cukier3[[#This Row],[sprzedane kg cukru]]</f>
        <v>3834</v>
      </c>
      <c r="H1316">
        <f t="shared" si="21"/>
        <v>0</v>
      </c>
      <c r="I1316">
        <f>IF(cukier3[[#This Row],[koniec mies]]=1,IF(cukier3[[#This Row],[ilosc pod koniec dnia]]&lt;5000,1,0),0)</f>
        <v>0</v>
      </c>
      <c r="J1316">
        <f>IF(cukier3[[#This Row],[czy okupic]]=1,5000-cukier3[[#This Row],[ilosc pod koniec dnia]],0)</f>
        <v>0</v>
      </c>
      <c r="K1316">
        <f>ROUNDUP(cukier3[[#This Row],[ile dokupic]],-3)</f>
        <v>0</v>
      </c>
      <c r="L1316">
        <f>IF(cukier3[[#This Row],[zaokra]]&gt;=4000,1,0)</f>
        <v>0</v>
      </c>
    </row>
    <row r="1317" spans="3:12" x14ac:dyDescent="0.25">
      <c r="C1317">
        <f>MONTH(cukier3[[#This Row],[data]])</f>
        <v>12</v>
      </c>
      <c r="D1317" s="1">
        <v>40528</v>
      </c>
      <c r="E1317" s="2" t="s">
        <v>80</v>
      </c>
      <c r="F1317">
        <v>164</v>
      </c>
      <c r="G1317">
        <f>G1316+K1316-cukier3[[#This Row],[sprzedane kg cukru]]</f>
        <v>3670</v>
      </c>
      <c r="H1317">
        <f t="shared" si="21"/>
        <v>0</v>
      </c>
      <c r="I1317">
        <f>IF(cukier3[[#This Row],[koniec mies]]=1,IF(cukier3[[#This Row],[ilosc pod koniec dnia]]&lt;5000,1,0),0)</f>
        <v>0</v>
      </c>
      <c r="J1317">
        <f>IF(cukier3[[#This Row],[czy okupic]]=1,5000-cukier3[[#This Row],[ilosc pod koniec dnia]],0)</f>
        <v>0</v>
      </c>
      <c r="K1317">
        <f>ROUNDUP(cukier3[[#This Row],[ile dokupic]],-3)</f>
        <v>0</v>
      </c>
      <c r="L1317">
        <f>IF(cukier3[[#This Row],[zaokra]]&gt;=4000,1,0)</f>
        <v>0</v>
      </c>
    </row>
    <row r="1318" spans="3:12" x14ac:dyDescent="0.25">
      <c r="C1318">
        <f>MONTH(cukier3[[#This Row],[data]])</f>
        <v>12</v>
      </c>
      <c r="D1318" s="1">
        <v>40529</v>
      </c>
      <c r="E1318" s="2" t="s">
        <v>96</v>
      </c>
      <c r="F1318">
        <v>20</v>
      </c>
      <c r="G1318">
        <f>G1317+K1317-cukier3[[#This Row],[sprzedane kg cukru]]</f>
        <v>3650</v>
      </c>
      <c r="H1318">
        <f t="shared" si="21"/>
        <v>0</v>
      </c>
      <c r="I1318">
        <f>IF(cukier3[[#This Row],[koniec mies]]=1,IF(cukier3[[#This Row],[ilosc pod koniec dnia]]&lt;5000,1,0),0)</f>
        <v>0</v>
      </c>
      <c r="J1318">
        <f>IF(cukier3[[#This Row],[czy okupic]]=1,5000-cukier3[[#This Row],[ilosc pod koniec dnia]],0)</f>
        <v>0</v>
      </c>
      <c r="K1318">
        <f>ROUNDUP(cukier3[[#This Row],[ile dokupic]],-3)</f>
        <v>0</v>
      </c>
      <c r="L1318">
        <f>IF(cukier3[[#This Row],[zaokra]]&gt;=4000,1,0)</f>
        <v>0</v>
      </c>
    </row>
    <row r="1319" spans="3:12" x14ac:dyDescent="0.25">
      <c r="C1319">
        <f>MONTH(cukier3[[#This Row],[data]])</f>
        <v>12</v>
      </c>
      <c r="D1319" s="1">
        <v>40533</v>
      </c>
      <c r="E1319" s="2" t="s">
        <v>184</v>
      </c>
      <c r="F1319">
        <v>8</v>
      </c>
      <c r="G1319">
        <f>G1318+K1318-cukier3[[#This Row],[sprzedane kg cukru]]</f>
        <v>3642</v>
      </c>
      <c r="H1319">
        <f t="shared" si="21"/>
        <v>0</v>
      </c>
      <c r="I1319">
        <f>IF(cukier3[[#This Row],[koniec mies]]=1,IF(cukier3[[#This Row],[ilosc pod koniec dnia]]&lt;5000,1,0),0)</f>
        <v>0</v>
      </c>
      <c r="J1319">
        <f>IF(cukier3[[#This Row],[czy okupic]]=1,5000-cukier3[[#This Row],[ilosc pod koniec dnia]],0)</f>
        <v>0</v>
      </c>
      <c r="K1319">
        <f>ROUNDUP(cukier3[[#This Row],[ile dokupic]],-3)</f>
        <v>0</v>
      </c>
      <c r="L1319">
        <f>IF(cukier3[[#This Row],[zaokra]]&gt;=4000,1,0)</f>
        <v>0</v>
      </c>
    </row>
    <row r="1320" spans="3:12" x14ac:dyDescent="0.25">
      <c r="C1320">
        <f>MONTH(cukier3[[#This Row],[data]])</f>
        <v>12</v>
      </c>
      <c r="D1320" s="1">
        <v>40533</v>
      </c>
      <c r="E1320" s="2" t="s">
        <v>158</v>
      </c>
      <c r="F1320">
        <v>4</v>
      </c>
      <c r="G1320">
        <f>G1319+K1319-cukier3[[#This Row],[sprzedane kg cukru]]</f>
        <v>3638</v>
      </c>
      <c r="H1320">
        <f t="shared" si="21"/>
        <v>0</v>
      </c>
      <c r="I1320">
        <f>IF(cukier3[[#This Row],[koniec mies]]=1,IF(cukier3[[#This Row],[ilosc pod koniec dnia]]&lt;5000,1,0),0)</f>
        <v>0</v>
      </c>
      <c r="J1320">
        <f>IF(cukier3[[#This Row],[czy okupic]]=1,5000-cukier3[[#This Row],[ilosc pod koniec dnia]],0)</f>
        <v>0</v>
      </c>
      <c r="K1320">
        <f>ROUNDUP(cukier3[[#This Row],[ile dokupic]],-3)</f>
        <v>0</v>
      </c>
      <c r="L1320">
        <f>IF(cukier3[[#This Row],[zaokra]]&gt;=4000,1,0)</f>
        <v>0</v>
      </c>
    </row>
    <row r="1321" spans="3:12" x14ac:dyDescent="0.25">
      <c r="C1321">
        <f>MONTH(cukier3[[#This Row],[data]])</f>
        <v>12</v>
      </c>
      <c r="D1321" s="1">
        <v>40538</v>
      </c>
      <c r="E1321" s="2" t="s">
        <v>24</v>
      </c>
      <c r="F1321">
        <v>408</v>
      </c>
      <c r="G1321">
        <f>G1320+K1320-cukier3[[#This Row],[sprzedane kg cukru]]</f>
        <v>3230</v>
      </c>
      <c r="H1321">
        <f t="shared" si="21"/>
        <v>1</v>
      </c>
      <c r="I1321">
        <f>IF(cukier3[[#This Row],[koniec mies]]=1,IF(cukier3[[#This Row],[ilosc pod koniec dnia]]&lt;5000,1,0),0)</f>
        <v>1</v>
      </c>
      <c r="J1321">
        <f>IF(cukier3[[#This Row],[czy okupic]]=1,5000-cukier3[[#This Row],[ilosc pod koniec dnia]],0)</f>
        <v>1770</v>
      </c>
      <c r="K1321">
        <f>ROUNDUP(cukier3[[#This Row],[ile dokupic]],-3)</f>
        <v>2000</v>
      </c>
      <c r="L1321">
        <f>IF(cukier3[[#This Row],[zaokra]]&gt;=4000,1,0)</f>
        <v>0</v>
      </c>
    </row>
    <row r="1322" spans="3:12" x14ac:dyDescent="0.25">
      <c r="C1322">
        <f>MONTH(cukier3[[#This Row],[data]])</f>
        <v>1</v>
      </c>
      <c r="D1322" s="1">
        <v>40544</v>
      </c>
      <c r="E1322" s="2" t="s">
        <v>144</v>
      </c>
      <c r="F1322">
        <v>20</v>
      </c>
      <c r="G1322">
        <f>G1321+K1321-cukier3[[#This Row],[sprzedane kg cukru]]</f>
        <v>5210</v>
      </c>
      <c r="H1322">
        <f t="shared" si="21"/>
        <v>0</v>
      </c>
      <c r="I1322">
        <f>IF(cukier3[[#This Row],[koniec mies]]=1,IF(cukier3[[#This Row],[ilosc pod koniec dnia]]&lt;5000,1,0),0)</f>
        <v>0</v>
      </c>
      <c r="J1322">
        <f>IF(cukier3[[#This Row],[czy okupic]]=1,5000-cukier3[[#This Row],[ilosc pod koniec dnia]],0)</f>
        <v>0</v>
      </c>
      <c r="K1322">
        <f>ROUNDUP(cukier3[[#This Row],[ile dokupic]],-3)</f>
        <v>0</v>
      </c>
      <c r="L1322">
        <f>IF(cukier3[[#This Row],[zaokra]]&gt;=4000,1,0)</f>
        <v>0</v>
      </c>
    </row>
    <row r="1323" spans="3:12" x14ac:dyDescent="0.25">
      <c r="C1323">
        <f>MONTH(cukier3[[#This Row],[data]])</f>
        <v>1</v>
      </c>
      <c r="D1323" s="1">
        <v>40545</v>
      </c>
      <c r="E1323" s="2" t="s">
        <v>33</v>
      </c>
      <c r="F1323">
        <v>102</v>
      </c>
      <c r="G1323">
        <f>G1322+K1322-cukier3[[#This Row],[sprzedane kg cukru]]</f>
        <v>5108</v>
      </c>
      <c r="H1323">
        <f t="shared" si="21"/>
        <v>0</v>
      </c>
      <c r="I1323">
        <f>IF(cukier3[[#This Row],[koniec mies]]=1,IF(cukier3[[#This Row],[ilosc pod koniec dnia]]&lt;5000,1,0),0)</f>
        <v>0</v>
      </c>
      <c r="J1323">
        <f>IF(cukier3[[#This Row],[czy okupic]]=1,5000-cukier3[[#This Row],[ilosc pod koniec dnia]],0)</f>
        <v>0</v>
      </c>
      <c r="K1323">
        <f>ROUNDUP(cukier3[[#This Row],[ile dokupic]],-3)</f>
        <v>0</v>
      </c>
      <c r="L1323">
        <f>IF(cukier3[[#This Row],[zaokra]]&gt;=4000,1,0)</f>
        <v>0</v>
      </c>
    </row>
    <row r="1324" spans="3:12" x14ac:dyDescent="0.25">
      <c r="C1324">
        <f>MONTH(cukier3[[#This Row],[data]])</f>
        <v>1</v>
      </c>
      <c r="D1324" s="1">
        <v>40546</v>
      </c>
      <c r="E1324" s="2" t="s">
        <v>11</v>
      </c>
      <c r="F1324">
        <v>240</v>
      </c>
      <c r="G1324">
        <f>G1323+K1323-cukier3[[#This Row],[sprzedane kg cukru]]</f>
        <v>4868</v>
      </c>
      <c r="H1324">
        <f t="shared" si="21"/>
        <v>0</v>
      </c>
      <c r="I1324">
        <f>IF(cukier3[[#This Row],[koniec mies]]=1,IF(cukier3[[#This Row],[ilosc pod koniec dnia]]&lt;5000,1,0),0)</f>
        <v>0</v>
      </c>
      <c r="J1324">
        <f>IF(cukier3[[#This Row],[czy okupic]]=1,5000-cukier3[[#This Row],[ilosc pod koniec dnia]],0)</f>
        <v>0</v>
      </c>
      <c r="K1324">
        <f>ROUNDUP(cukier3[[#This Row],[ile dokupic]],-3)</f>
        <v>0</v>
      </c>
      <c r="L1324">
        <f>IF(cukier3[[#This Row],[zaokra]]&gt;=4000,1,0)</f>
        <v>0</v>
      </c>
    </row>
    <row r="1325" spans="3:12" x14ac:dyDescent="0.25">
      <c r="C1325">
        <f>MONTH(cukier3[[#This Row],[data]])</f>
        <v>1</v>
      </c>
      <c r="D1325" s="1">
        <v>40548</v>
      </c>
      <c r="E1325" s="2" t="s">
        <v>12</v>
      </c>
      <c r="F1325">
        <v>124</v>
      </c>
      <c r="G1325">
        <f>G1324+K1324-cukier3[[#This Row],[sprzedane kg cukru]]</f>
        <v>4744</v>
      </c>
      <c r="H1325">
        <f t="shared" si="21"/>
        <v>0</v>
      </c>
      <c r="I1325">
        <f>IF(cukier3[[#This Row],[koniec mies]]=1,IF(cukier3[[#This Row],[ilosc pod koniec dnia]]&lt;5000,1,0),0)</f>
        <v>0</v>
      </c>
      <c r="J1325">
        <f>IF(cukier3[[#This Row],[czy okupic]]=1,5000-cukier3[[#This Row],[ilosc pod koniec dnia]],0)</f>
        <v>0</v>
      </c>
      <c r="K1325">
        <f>ROUNDUP(cukier3[[#This Row],[ile dokupic]],-3)</f>
        <v>0</v>
      </c>
      <c r="L1325">
        <f>IF(cukier3[[#This Row],[zaokra]]&gt;=4000,1,0)</f>
        <v>0</v>
      </c>
    </row>
    <row r="1326" spans="3:12" x14ac:dyDescent="0.25">
      <c r="C1326">
        <f>MONTH(cukier3[[#This Row],[data]])</f>
        <v>1</v>
      </c>
      <c r="D1326" s="1">
        <v>40550</v>
      </c>
      <c r="E1326" s="2" t="s">
        <v>47</v>
      </c>
      <c r="F1326">
        <v>330</v>
      </c>
      <c r="G1326">
        <f>G1325+K1325-cukier3[[#This Row],[sprzedane kg cukru]]</f>
        <v>4414</v>
      </c>
      <c r="H1326">
        <f t="shared" si="21"/>
        <v>0</v>
      </c>
      <c r="I1326">
        <f>IF(cukier3[[#This Row],[koniec mies]]=1,IF(cukier3[[#This Row],[ilosc pod koniec dnia]]&lt;5000,1,0),0)</f>
        <v>0</v>
      </c>
      <c r="J1326">
        <f>IF(cukier3[[#This Row],[czy okupic]]=1,5000-cukier3[[#This Row],[ilosc pod koniec dnia]],0)</f>
        <v>0</v>
      </c>
      <c r="K1326">
        <f>ROUNDUP(cukier3[[#This Row],[ile dokupic]],-3)</f>
        <v>0</v>
      </c>
      <c r="L1326">
        <f>IF(cukier3[[#This Row],[zaokra]]&gt;=4000,1,0)</f>
        <v>0</v>
      </c>
    </row>
    <row r="1327" spans="3:12" x14ac:dyDescent="0.25">
      <c r="C1327">
        <f>MONTH(cukier3[[#This Row],[data]])</f>
        <v>1</v>
      </c>
      <c r="D1327" s="1">
        <v>40554</v>
      </c>
      <c r="E1327" s="2" t="s">
        <v>28</v>
      </c>
      <c r="F1327">
        <v>187</v>
      </c>
      <c r="G1327">
        <f>G1326+K1326-cukier3[[#This Row],[sprzedane kg cukru]]</f>
        <v>4227</v>
      </c>
      <c r="H1327">
        <f t="shared" si="21"/>
        <v>0</v>
      </c>
      <c r="I1327">
        <f>IF(cukier3[[#This Row],[koniec mies]]=1,IF(cukier3[[#This Row],[ilosc pod koniec dnia]]&lt;5000,1,0),0)</f>
        <v>0</v>
      </c>
      <c r="J1327">
        <f>IF(cukier3[[#This Row],[czy okupic]]=1,5000-cukier3[[#This Row],[ilosc pod koniec dnia]],0)</f>
        <v>0</v>
      </c>
      <c r="K1327">
        <f>ROUNDUP(cukier3[[#This Row],[ile dokupic]],-3)</f>
        <v>0</v>
      </c>
      <c r="L1327">
        <f>IF(cukier3[[#This Row],[zaokra]]&gt;=4000,1,0)</f>
        <v>0</v>
      </c>
    </row>
    <row r="1328" spans="3:12" x14ac:dyDescent="0.25">
      <c r="C1328">
        <f>MONTH(cukier3[[#This Row],[data]])</f>
        <v>1</v>
      </c>
      <c r="D1328" s="1">
        <v>40561</v>
      </c>
      <c r="E1328" s="2" t="s">
        <v>54</v>
      </c>
      <c r="F1328">
        <v>165</v>
      </c>
      <c r="G1328">
        <f>G1327+K1327-cukier3[[#This Row],[sprzedane kg cukru]]</f>
        <v>4062</v>
      </c>
      <c r="H1328">
        <f t="shared" si="21"/>
        <v>0</v>
      </c>
      <c r="I1328">
        <f>IF(cukier3[[#This Row],[koniec mies]]=1,IF(cukier3[[#This Row],[ilosc pod koniec dnia]]&lt;5000,1,0),0)</f>
        <v>0</v>
      </c>
      <c r="J1328">
        <f>IF(cukier3[[#This Row],[czy okupic]]=1,5000-cukier3[[#This Row],[ilosc pod koniec dnia]],0)</f>
        <v>0</v>
      </c>
      <c r="K1328">
        <f>ROUNDUP(cukier3[[#This Row],[ile dokupic]],-3)</f>
        <v>0</v>
      </c>
      <c r="L1328">
        <f>IF(cukier3[[#This Row],[zaokra]]&gt;=4000,1,0)</f>
        <v>0</v>
      </c>
    </row>
    <row r="1329" spans="3:12" x14ac:dyDescent="0.25">
      <c r="C1329">
        <f>MONTH(cukier3[[#This Row],[data]])</f>
        <v>1</v>
      </c>
      <c r="D1329" s="1">
        <v>40562</v>
      </c>
      <c r="E1329" s="2" t="s">
        <v>7</v>
      </c>
      <c r="F1329">
        <v>371</v>
      </c>
      <c r="G1329">
        <f>G1328+K1328-cukier3[[#This Row],[sprzedane kg cukru]]</f>
        <v>3691</v>
      </c>
      <c r="H1329">
        <f t="shared" si="21"/>
        <v>0</v>
      </c>
      <c r="I1329">
        <f>IF(cukier3[[#This Row],[koniec mies]]=1,IF(cukier3[[#This Row],[ilosc pod koniec dnia]]&lt;5000,1,0),0)</f>
        <v>0</v>
      </c>
      <c r="J1329">
        <f>IF(cukier3[[#This Row],[czy okupic]]=1,5000-cukier3[[#This Row],[ilosc pod koniec dnia]],0)</f>
        <v>0</v>
      </c>
      <c r="K1329">
        <f>ROUNDUP(cukier3[[#This Row],[ile dokupic]],-3)</f>
        <v>0</v>
      </c>
      <c r="L1329">
        <f>IF(cukier3[[#This Row],[zaokra]]&gt;=4000,1,0)</f>
        <v>0</v>
      </c>
    </row>
    <row r="1330" spans="3:12" x14ac:dyDescent="0.25">
      <c r="C1330">
        <f>MONTH(cukier3[[#This Row],[data]])</f>
        <v>1</v>
      </c>
      <c r="D1330" s="1">
        <v>40564</v>
      </c>
      <c r="E1330" s="2" t="s">
        <v>41</v>
      </c>
      <c r="F1330">
        <v>185</v>
      </c>
      <c r="G1330">
        <f>G1329+K1329-cukier3[[#This Row],[sprzedane kg cukru]]</f>
        <v>3506</v>
      </c>
      <c r="H1330">
        <f t="shared" si="21"/>
        <v>0</v>
      </c>
      <c r="I1330">
        <f>IF(cukier3[[#This Row],[koniec mies]]=1,IF(cukier3[[#This Row],[ilosc pod koniec dnia]]&lt;5000,1,0),0)</f>
        <v>0</v>
      </c>
      <c r="J1330">
        <f>IF(cukier3[[#This Row],[czy okupic]]=1,5000-cukier3[[#This Row],[ilosc pod koniec dnia]],0)</f>
        <v>0</v>
      </c>
      <c r="K1330">
        <f>ROUNDUP(cukier3[[#This Row],[ile dokupic]],-3)</f>
        <v>0</v>
      </c>
      <c r="L1330">
        <f>IF(cukier3[[#This Row],[zaokra]]&gt;=4000,1,0)</f>
        <v>0</v>
      </c>
    </row>
    <row r="1331" spans="3:12" x14ac:dyDescent="0.25">
      <c r="C1331">
        <f>MONTH(cukier3[[#This Row],[data]])</f>
        <v>1</v>
      </c>
      <c r="D1331" s="1">
        <v>40566</v>
      </c>
      <c r="E1331" s="2" t="s">
        <v>11</v>
      </c>
      <c r="F1331">
        <v>401</v>
      </c>
      <c r="G1331">
        <f>G1330+K1330-cukier3[[#This Row],[sprzedane kg cukru]]</f>
        <v>3105</v>
      </c>
      <c r="H1331">
        <f t="shared" si="21"/>
        <v>0</v>
      </c>
      <c r="I1331">
        <f>IF(cukier3[[#This Row],[koniec mies]]=1,IF(cukier3[[#This Row],[ilosc pod koniec dnia]]&lt;5000,1,0),0)</f>
        <v>0</v>
      </c>
      <c r="J1331">
        <f>IF(cukier3[[#This Row],[czy okupic]]=1,5000-cukier3[[#This Row],[ilosc pod koniec dnia]],0)</f>
        <v>0</v>
      </c>
      <c r="K1331">
        <f>ROUNDUP(cukier3[[#This Row],[ile dokupic]],-3)</f>
        <v>0</v>
      </c>
      <c r="L1331">
        <f>IF(cukier3[[#This Row],[zaokra]]&gt;=4000,1,0)</f>
        <v>0</v>
      </c>
    </row>
    <row r="1332" spans="3:12" x14ac:dyDescent="0.25">
      <c r="C1332">
        <f>MONTH(cukier3[[#This Row],[data]])</f>
        <v>1</v>
      </c>
      <c r="D1332" s="1">
        <v>40568</v>
      </c>
      <c r="E1332" s="2" t="s">
        <v>57</v>
      </c>
      <c r="F1332">
        <v>25</v>
      </c>
      <c r="G1332">
        <f>G1331+K1331-cukier3[[#This Row],[sprzedane kg cukru]]</f>
        <v>3080</v>
      </c>
      <c r="H1332">
        <f t="shared" si="21"/>
        <v>0</v>
      </c>
      <c r="I1332">
        <f>IF(cukier3[[#This Row],[koniec mies]]=1,IF(cukier3[[#This Row],[ilosc pod koniec dnia]]&lt;5000,1,0),0)</f>
        <v>0</v>
      </c>
      <c r="J1332">
        <f>IF(cukier3[[#This Row],[czy okupic]]=1,5000-cukier3[[#This Row],[ilosc pod koniec dnia]],0)</f>
        <v>0</v>
      </c>
      <c r="K1332">
        <f>ROUNDUP(cukier3[[#This Row],[ile dokupic]],-3)</f>
        <v>0</v>
      </c>
      <c r="L1332">
        <f>IF(cukier3[[#This Row],[zaokra]]&gt;=4000,1,0)</f>
        <v>0</v>
      </c>
    </row>
    <row r="1333" spans="3:12" x14ac:dyDescent="0.25">
      <c r="C1333">
        <f>MONTH(cukier3[[#This Row],[data]])</f>
        <v>1</v>
      </c>
      <c r="D1333" s="1">
        <v>40568</v>
      </c>
      <c r="E1333" s="2" t="s">
        <v>95</v>
      </c>
      <c r="F1333">
        <v>3</v>
      </c>
      <c r="G1333">
        <f>G1332+K1332-cukier3[[#This Row],[sprzedane kg cukru]]</f>
        <v>3077</v>
      </c>
      <c r="H1333">
        <f t="shared" si="21"/>
        <v>0</v>
      </c>
      <c r="I1333">
        <f>IF(cukier3[[#This Row],[koniec mies]]=1,IF(cukier3[[#This Row],[ilosc pod koniec dnia]]&lt;5000,1,0),0)</f>
        <v>0</v>
      </c>
      <c r="J1333">
        <f>IF(cukier3[[#This Row],[czy okupic]]=1,5000-cukier3[[#This Row],[ilosc pod koniec dnia]],0)</f>
        <v>0</v>
      </c>
      <c r="K1333">
        <f>ROUNDUP(cukier3[[#This Row],[ile dokupic]],-3)</f>
        <v>0</v>
      </c>
      <c r="L1333">
        <f>IF(cukier3[[#This Row],[zaokra]]&gt;=4000,1,0)</f>
        <v>0</v>
      </c>
    </row>
    <row r="1334" spans="3:12" x14ac:dyDescent="0.25">
      <c r="C1334">
        <f>MONTH(cukier3[[#This Row],[data]])</f>
        <v>1</v>
      </c>
      <c r="D1334" s="1">
        <v>40568</v>
      </c>
      <c r="E1334" s="2" t="s">
        <v>172</v>
      </c>
      <c r="F1334">
        <v>11</v>
      </c>
      <c r="G1334">
        <f>G1333+K1333-cukier3[[#This Row],[sprzedane kg cukru]]</f>
        <v>3066</v>
      </c>
      <c r="H1334">
        <f t="shared" si="21"/>
        <v>0</v>
      </c>
      <c r="I1334">
        <f>IF(cukier3[[#This Row],[koniec mies]]=1,IF(cukier3[[#This Row],[ilosc pod koniec dnia]]&lt;5000,1,0),0)</f>
        <v>0</v>
      </c>
      <c r="J1334">
        <f>IF(cukier3[[#This Row],[czy okupic]]=1,5000-cukier3[[#This Row],[ilosc pod koniec dnia]],0)</f>
        <v>0</v>
      </c>
      <c r="K1334">
        <f>ROUNDUP(cukier3[[#This Row],[ile dokupic]],-3)</f>
        <v>0</v>
      </c>
      <c r="L1334">
        <f>IF(cukier3[[#This Row],[zaokra]]&gt;=4000,1,0)</f>
        <v>0</v>
      </c>
    </row>
    <row r="1335" spans="3:12" x14ac:dyDescent="0.25">
      <c r="C1335">
        <f>MONTH(cukier3[[#This Row],[data]])</f>
        <v>1</v>
      </c>
      <c r="D1335" s="1">
        <v>40573</v>
      </c>
      <c r="E1335" s="2" t="s">
        <v>218</v>
      </c>
      <c r="F1335">
        <v>18</v>
      </c>
      <c r="G1335">
        <f>G1334+K1334-cukier3[[#This Row],[sprzedane kg cukru]]</f>
        <v>3048</v>
      </c>
      <c r="H1335">
        <f t="shared" si="21"/>
        <v>0</v>
      </c>
      <c r="I1335">
        <f>IF(cukier3[[#This Row],[koniec mies]]=1,IF(cukier3[[#This Row],[ilosc pod koniec dnia]]&lt;5000,1,0),0)</f>
        <v>0</v>
      </c>
      <c r="J1335">
        <f>IF(cukier3[[#This Row],[czy okupic]]=1,5000-cukier3[[#This Row],[ilosc pod koniec dnia]],0)</f>
        <v>0</v>
      </c>
      <c r="K1335">
        <f>ROUNDUP(cukier3[[#This Row],[ile dokupic]],-3)</f>
        <v>0</v>
      </c>
      <c r="L1335">
        <f>IF(cukier3[[#This Row],[zaokra]]&gt;=4000,1,0)</f>
        <v>0</v>
      </c>
    </row>
    <row r="1336" spans="3:12" x14ac:dyDescent="0.25">
      <c r="C1336">
        <f>MONTH(cukier3[[#This Row],[data]])</f>
        <v>1</v>
      </c>
      <c r="D1336" s="1">
        <v>40573</v>
      </c>
      <c r="E1336" s="2" t="s">
        <v>47</v>
      </c>
      <c r="F1336">
        <v>154</v>
      </c>
      <c r="G1336">
        <f>G1335+K1335-cukier3[[#This Row],[sprzedane kg cukru]]</f>
        <v>2894</v>
      </c>
      <c r="H1336">
        <f t="shared" si="21"/>
        <v>0</v>
      </c>
      <c r="I1336">
        <f>IF(cukier3[[#This Row],[koniec mies]]=1,IF(cukier3[[#This Row],[ilosc pod koniec dnia]]&lt;5000,1,0),0)</f>
        <v>0</v>
      </c>
      <c r="J1336">
        <f>IF(cukier3[[#This Row],[czy okupic]]=1,5000-cukier3[[#This Row],[ilosc pod koniec dnia]],0)</f>
        <v>0</v>
      </c>
      <c r="K1336">
        <f>ROUNDUP(cukier3[[#This Row],[ile dokupic]],-3)</f>
        <v>0</v>
      </c>
      <c r="L1336">
        <f>IF(cukier3[[#This Row],[zaokra]]&gt;=4000,1,0)</f>
        <v>0</v>
      </c>
    </row>
    <row r="1337" spans="3:12" x14ac:dyDescent="0.25">
      <c r="C1337">
        <f>MONTH(cukier3[[#This Row],[data]])</f>
        <v>1</v>
      </c>
      <c r="D1337" s="1">
        <v>40574</v>
      </c>
      <c r="E1337" s="2" t="s">
        <v>52</v>
      </c>
      <c r="F1337">
        <v>423</v>
      </c>
      <c r="G1337">
        <f>G1336+K1336-cukier3[[#This Row],[sprzedane kg cukru]]</f>
        <v>2471</v>
      </c>
      <c r="H1337">
        <f t="shared" si="21"/>
        <v>1</v>
      </c>
      <c r="I1337">
        <f>IF(cukier3[[#This Row],[koniec mies]]=1,IF(cukier3[[#This Row],[ilosc pod koniec dnia]]&lt;5000,1,0),0)</f>
        <v>1</v>
      </c>
      <c r="J1337">
        <f>IF(cukier3[[#This Row],[czy okupic]]=1,5000-cukier3[[#This Row],[ilosc pod koniec dnia]],0)</f>
        <v>2529</v>
      </c>
      <c r="K1337">
        <f>ROUNDUP(cukier3[[#This Row],[ile dokupic]],-3)</f>
        <v>3000</v>
      </c>
      <c r="L1337">
        <f>IF(cukier3[[#This Row],[zaokra]]&gt;=4000,1,0)</f>
        <v>0</v>
      </c>
    </row>
    <row r="1338" spans="3:12" x14ac:dyDescent="0.25">
      <c r="C1338">
        <f>MONTH(cukier3[[#This Row],[data]])</f>
        <v>2</v>
      </c>
      <c r="D1338" s="1">
        <v>40576</v>
      </c>
      <c r="E1338" s="2" t="s">
        <v>129</v>
      </c>
      <c r="F1338">
        <v>6</v>
      </c>
      <c r="G1338">
        <f>G1337+K1337-cukier3[[#This Row],[sprzedane kg cukru]]</f>
        <v>5465</v>
      </c>
      <c r="H1338">
        <f t="shared" si="21"/>
        <v>0</v>
      </c>
      <c r="I1338">
        <f>IF(cukier3[[#This Row],[koniec mies]]=1,IF(cukier3[[#This Row],[ilosc pod koniec dnia]]&lt;5000,1,0),0)</f>
        <v>0</v>
      </c>
      <c r="J1338">
        <f>IF(cukier3[[#This Row],[czy okupic]]=1,5000-cukier3[[#This Row],[ilosc pod koniec dnia]],0)</f>
        <v>0</v>
      </c>
      <c r="K1338">
        <f>ROUNDUP(cukier3[[#This Row],[ile dokupic]],-3)</f>
        <v>0</v>
      </c>
      <c r="L1338">
        <f>IF(cukier3[[#This Row],[zaokra]]&gt;=4000,1,0)</f>
        <v>0</v>
      </c>
    </row>
    <row r="1339" spans="3:12" x14ac:dyDescent="0.25">
      <c r="C1339">
        <f>MONTH(cukier3[[#This Row],[data]])</f>
        <v>2</v>
      </c>
      <c r="D1339" s="1">
        <v>40580</v>
      </c>
      <c r="E1339" s="2" t="s">
        <v>30</v>
      </c>
      <c r="F1339">
        <v>62</v>
      </c>
      <c r="G1339">
        <f>G1338+K1338-cukier3[[#This Row],[sprzedane kg cukru]]</f>
        <v>5403</v>
      </c>
      <c r="H1339">
        <f t="shared" si="21"/>
        <v>0</v>
      </c>
      <c r="I1339">
        <f>IF(cukier3[[#This Row],[koniec mies]]=1,IF(cukier3[[#This Row],[ilosc pod koniec dnia]]&lt;5000,1,0),0)</f>
        <v>0</v>
      </c>
      <c r="J1339">
        <f>IF(cukier3[[#This Row],[czy okupic]]=1,5000-cukier3[[#This Row],[ilosc pod koniec dnia]],0)</f>
        <v>0</v>
      </c>
      <c r="K1339">
        <f>ROUNDUP(cukier3[[#This Row],[ile dokupic]],-3)</f>
        <v>0</v>
      </c>
      <c r="L1339">
        <f>IF(cukier3[[#This Row],[zaokra]]&gt;=4000,1,0)</f>
        <v>0</v>
      </c>
    </row>
    <row r="1340" spans="3:12" x14ac:dyDescent="0.25">
      <c r="C1340">
        <f>MONTH(cukier3[[#This Row],[data]])</f>
        <v>2</v>
      </c>
      <c r="D1340" s="1">
        <v>40581</v>
      </c>
      <c r="E1340" s="2" t="s">
        <v>138</v>
      </c>
      <c r="F1340">
        <v>15</v>
      </c>
      <c r="G1340">
        <f>G1339+K1339-cukier3[[#This Row],[sprzedane kg cukru]]</f>
        <v>5388</v>
      </c>
      <c r="H1340">
        <f t="shared" si="21"/>
        <v>0</v>
      </c>
      <c r="I1340">
        <f>IF(cukier3[[#This Row],[koniec mies]]=1,IF(cukier3[[#This Row],[ilosc pod koniec dnia]]&lt;5000,1,0),0)</f>
        <v>0</v>
      </c>
      <c r="J1340">
        <f>IF(cukier3[[#This Row],[czy okupic]]=1,5000-cukier3[[#This Row],[ilosc pod koniec dnia]],0)</f>
        <v>0</v>
      </c>
      <c r="K1340">
        <f>ROUNDUP(cukier3[[#This Row],[ile dokupic]],-3)</f>
        <v>0</v>
      </c>
      <c r="L1340">
        <f>IF(cukier3[[#This Row],[zaokra]]&gt;=4000,1,0)</f>
        <v>0</v>
      </c>
    </row>
    <row r="1341" spans="3:12" x14ac:dyDescent="0.25">
      <c r="C1341">
        <f>MONTH(cukier3[[#This Row],[data]])</f>
        <v>2</v>
      </c>
      <c r="D1341" s="1">
        <v>40583</v>
      </c>
      <c r="E1341" s="2" t="s">
        <v>11</v>
      </c>
      <c r="F1341">
        <v>311</v>
      </c>
      <c r="G1341">
        <f>G1340+K1340-cukier3[[#This Row],[sprzedane kg cukru]]</f>
        <v>5077</v>
      </c>
      <c r="H1341">
        <f t="shared" si="21"/>
        <v>0</v>
      </c>
      <c r="I1341">
        <f>IF(cukier3[[#This Row],[koniec mies]]=1,IF(cukier3[[#This Row],[ilosc pod koniec dnia]]&lt;5000,1,0),0)</f>
        <v>0</v>
      </c>
      <c r="J1341">
        <f>IF(cukier3[[#This Row],[czy okupic]]=1,5000-cukier3[[#This Row],[ilosc pod koniec dnia]],0)</f>
        <v>0</v>
      </c>
      <c r="K1341">
        <f>ROUNDUP(cukier3[[#This Row],[ile dokupic]],-3)</f>
        <v>0</v>
      </c>
      <c r="L1341">
        <f>IF(cukier3[[#This Row],[zaokra]]&gt;=4000,1,0)</f>
        <v>0</v>
      </c>
    </row>
    <row r="1342" spans="3:12" x14ac:dyDescent="0.25">
      <c r="C1342">
        <f>MONTH(cukier3[[#This Row],[data]])</f>
        <v>2</v>
      </c>
      <c r="D1342" s="1">
        <v>40584</v>
      </c>
      <c r="E1342" s="2" t="s">
        <v>21</v>
      </c>
      <c r="F1342">
        <v>127</v>
      </c>
      <c r="G1342">
        <f>G1341+K1341-cukier3[[#This Row],[sprzedane kg cukru]]</f>
        <v>4950</v>
      </c>
      <c r="H1342">
        <f t="shared" si="21"/>
        <v>0</v>
      </c>
      <c r="I1342">
        <f>IF(cukier3[[#This Row],[koniec mies]]=1,IF(cukier3[[#This Row],[ilosc pod koniec dnia]]&lt;5000,1,0),0)</f>
        <v>0</v>
      </c>
      <c r="J1342">
        <f>IF(cukier3[[#This Row],[czy okupic]]=1,5000-cukier3[[#This Row],[ilosc pod koniec dnia]],0)</f>
        <v>0</v>
      </c>
      <c r="K1342">
        <f>ROUNDUP(cukier3[[#This Row],[ile dokupic]],-3)</f>
        <v>0</v>
      </c>
      <c r="L1342">
        <f>IF(cukier3[[#This Row],[zaokra]]&gt;=4000,1,0)</f>
        <v>0</v>
      </c>
    </row>
    <row r="1343" spans="3:12" x14ac:dyDescent="0.25">
      <c r="C1343">
        <f>MONTH(cukier3[[#This Row],[data]])</f>
        <v>2</v>
      </c>
      <c r="D1343" s="1">
        <v>40585</v>
      </c>
      <c r="E1343" s="2" t="s">
        <v>24</v>
      </c>
      <c r="F1343">
        <v>483</v>
      </c>
      <c r="G1343">
        <f>G1342+K1342-cukier3[[#This Row],[sprzedane kg cukru]]</f>
        <v>4467</v>
      </c>
      <c r="H1343">
        <f t="shared" si="21"/>
        <v>0</v>
      </c>
      <c r="I1343">
        <f>IF(cukier3[[#This Row],[koniec mies]]=1,IF(cukier3[[#This Row],[ilosc pod koniec dnia]]&lt;5000,1,0),0)</f>
        <v>0</v>
      </c>
      <c r="J1343">
        <f>IF(cukier3[[#This Row],[czy okupic]]=1,5000-cukier3[[#This Row],[ilosc pod koniec dnia]],0)</f>
        <v>0</v>
      </c>
      <c r="K1343">
        <f>ROUNDUP(cukier3[[#This Row],[ile dokupic]],-3)</f>
        <v>0</v>
      </c>
      <c r="L1343">
        <f>IF(cukier3[[#This Row],[zaokra]]&gt;=4000,1,0)</f>
        <v>0</v>
      </c>
    </row>
    <row r="1344" spans="3:12" x14ac:dyDescent="0.25">
      <c r="C1344">
        <f>MONTH(cukier3[[#This Row],[data]])</f>
        <v>2</v>
      </c>
      <c r="D1344" s="1">
        <v>40588</v>
      </c>
      <c r="E1344" s="2" t="s">
        <v>219</v>
      </c>
      <c r="F1344">
        <v>9</v>
      </c>
      <c r="G1344">
        <f>G1343+K1343-cukier3[[#This Row],[sprzedane kg cukru]]</f>
        <v>4458</v>
      </c>
      <c r="H1344">
        <f t="shared" si="21"/>
        <v>0</v>
      </c>
      <c r="I1344">
        <f>IF(cukier3[[#This Row],[koniec mies]]=1,IF(cukier3[[#This Row],[ilosc pod koniec dnia]]&lt;5000,1,0),0)</f>
        <v>0</v>
      </c>
      <c r="J1344">
        <f>IF(cukier3[[#This Row],[czy okupic]]=1,5000-cukier3[[#This Row],[ilosc pod koniec dnia]],0)</f>
        <v>0</v>
      </c>
      <c r="K1344">
        <f>ROUNDUP(cukier3[[#This Row],[ile dokupic]],-3)</f>
        <v>0</v>
      </c>
      <c r="L1344">
        <f>IF(cukier3[[#This Row],[zaokra]]&gt;=4000,1,0)</f>
        <v>0</v>
      </c>
    </row>
    <row r="1345" spans="3:12" x14ac:dyDescent="0.25">
      <c r="C1345">
        <f>MONTH(cukier3[[#This Row],[data]])</f>
        <v>2</v>
      </c>
      <c r="D1345" s="1">
        <v>40593</v>
      </c>
      <c r="E1345" s="2" t="s">
        <v>22</v>
      </c>
      <c r="F1345">
        <v>75</v>
      </c>
      <c r="G1345">
        <f>G1344+K1344-cukier3[[#This Row],[sprzedane kg cukru]]</f>
        <v>4383</v>
      </c>
      <c r="H1345">
        <f t="shared" si="21"/>
        <v>0</v>
      </c>
      <c r="I1345">
        <f>IF(cukier3[[#This Row],[koniec mies]]=1,IF(cukier3[[#This Row],[ilosc pod koniec dnia]]&lt;5000,1,0),0)</f>
        <v>0</v>
      </c>
      <c r="J1345">
        <f>IF(cukier3[[#This Row],[czy okupic]]=1,5000-cukier3[[#This Row],[ilosc pod koniec dnia]],0)</f>
        <v>0</v>
      </c>
      <c r="K1345">
        <f>ROUNDUP(cukier3[[#This Row],[ile dokupic]],-3)</f>
        <v>0</v>
      </c>
      <c r="L1345">
        <f>IF(cukier3[[#This Row],[zaokra]]&gt;=4000,1,0)</f>
        <v>0</v>
      </c>
    </row>
    <row r="1346" spans="3:12" x14ac:dyDescent="0.25">
      <c r="C1346">
        <f>MONTH(cukier3[[#This Row],[data]])</f>
        <v>2</v>
      </c>
      <c r="D1346" s="1">
        <v>40598</v>
      </c>
      <c r="E1346" s="2" t="s">
        <v>220</v>
      </c>
      <c r="F1346">
        <v>7</v>
      </c>
      <c r="G1346">
        <f>G1345+K1345-cukier3[[#This Row],[sprzedane kg cukru]]</f>
        <v>4376</v>
      </c>
      <c r="H1346">
        <f t="shared" si="21"/>
        <v>0</v>
      </c>
      <c r="I1346">
        <f>IF(cukier3[[#This Row],[koniec mies]]=1,IF(cukier3[[#This Row],[ilosc pod koniec dnia]]&lt;5000,1,0),0)</f>
        <v>0</v>
      </c>
      <c r="J1346">
        <f>IF(cukier3[[#This Row],[czy okupic]]=1,5000-cukier3[[#This Row],[ilosc pod koniec dnia]],0)</f>
        <v>0</v>
      </c>
      <c r="K1346">
        <f>ROUNDUP(cukier3[[#This Row],[ile dokupic]],-3)</f>
        <v>0</v>
      </c>
      <c r="L1346">
        <f>IF(cukier3[[#This Row],[zaokra]]&gt;=4000,1,0)</f>
        <v>0</v>
      </c>
    </row>
    <row r="1347" spans="3:12" x14ac:dyDescent="0.25">
      <c r="C1347">
        <f>MONTH(cukier3[[#This Row],[data]])</f>
        <v>2</v>
      </c>
      <c r="D1347" s="1">
        <v>40602</v>
      </c>
      <c r="E1347" s="2" t="s">
        <v>37</v>
      </c>
      <c r="F1347">
        <v>114</v>
      </c>
      <c r="G1347">
        <f>G1346+K1346-cukier3[[#This Row],[sprzedane kg cukru]]</f>
        <v>4262</v>
      </c>
      <c r="H1347">
        <f t="shared" si="21"/>
        <v>1</v>
      </c>
      <c r="I1347">
        <f>IF(cukier3[[#This Row],[koniec mies]]=1,IF(cukier3[[#This Row],[ilosc pod koniec dnia]]&lt;5000,1,0),0)</f>
        <v>1</v>
      </c>
      <c r="J1347">
        <f>IF(cukier3[[#This Row],[czy okupic]]=1,5000-cukier3[[#This Row],[ilosc pod koniec dnia]],0)</f>
        <v>738</v>
      </c>
      <c r="K1347">
        <f>ROUNDUP(cukier3[[#This Row],[ile dokupic]],-3)</f>
        <v>1000</v>
      </c>
      <c r="L1347">
        <f>IF(cukier3[[#This Row],[zaokra]]&gt;=4000,1,0)</f>
        <v>0</v>
      </c>
    </row>
    <row r="1348" spans="3:12" x14ac:dyDescent="0.25">
      <c r="C1348">
        <f>MONTH(cukier3[[#This Row],[data]])</f>
        <v>3</v>
      </c>
      <c r="D1348" s="1">
        <v>40605</v>
      </c>
      <c r="E1348" s="2" t="s">
        <v>125</v>
      </c>
      <c r="F1348">
        <v>151</v>
      </c>
      <c r="G1348">
        <f>G1347+K1347-cukier3[[#This Row],[sprzedane kg cukru]]</f>
        <v>5111</v>
      </c>
      <c r="H1348">
        <f t="shared" si="21"/>
        <v>0</v>
      </c>
      <c r="I1348">
        <f>IF(cukier3[[#This Row],[koniec mies]]=1,IF(cukier3[[#This Row],[ilosc pod koniec dnia]]&lt;5000,1,0),0)</f>
        <v>0</v>
      </c>
      <c r="J1348">
        <f>IF(cukier3[[#This Row],[czy okupic]]=1,5000-cukier3[[#This Row],[ilosc pod koniec dnia]],0)</f>
        <v>0</v>
      </c>
      <c r="K1348">
        <f>ROUNDUP(cukier3[[#This Row],[ile dokupic]],-3)</f>
        <v>0</v>
      </c>
      <c r="L1348">
        <f>IF(cukier3[[#This Row],[zaokra]]&gt;=4000,1,0)</f>
        <v>0</v>
      </c>
    </row>
    <row r="1349" spans="3:12" x14ac:dyDescent="0.25">
      <c r="C1349">
        <f>MONTH(cukier3[[#This Row],[data]])</f>
        <v>3</v>
      </c>
      <c r="D1349" s="1">
        <v>40608</v>
      </c>
      <c r="E1349" s="2" t="s">
        <v>12</v>
      </c>
      <c r="F1349">
        <v>116</v>
      </c>
      <c r="G1349">
        <f>G1348+K1348-cukier3[[#This Row],[sprzedane kg cukru]]</f>
        <v>4995</v>
      </c>
      <c r="H1349">
        <f t="shared" si="21"/>
        <v>0</v>
      </c>
      <c r="I1349">
        <f>IF(cukier3[[#This Row],[koniec mies]]=1,IF(cukier3[[#This Row],[ilosc pod koniec dnia]]&lt;5000,1,0),0)</f>
        <v>0</v>
      </c>
      <c r="J1349">
        <f>IF(cukier3[[#This Row],[czy okupic]]=1,5000-cukier3[[#This Row],[ilosc pod koniec dnia]],0)</f>
        <v>0</v>
      </c>
      <c r="K1349">
        <f>ROUNDUP(cukier3[[#This Row],[ile dokupic]],-3)</f>
        <v>0</v>
      </c>
      <c r="L1349">
        <f>IF(cukier3[[#This Row],[zaokra]]&gt;=4000,1,0)</f>
        <v>0</v>
      </c>
    </row>
    <row r="1350" spans="3:12" x14ac:dyDescent="0.25">
      <c r="C1350">
        <f>MONTH(cukier3[[#This Row],[data]])</f>
        <v>3</v>
      </c>
      <c r="D1350" s="1">
        <v>40609</v>
      </c>
      <c r="E1350" s="2" t="s">
        <v>14</v>
      </c>
      <c r="F1350">
        <v>76</v>
      </c>
      <c r="G1350">
        <f>G1349+K1349-cukier3[[#This Row],[sprzedane kg cukru]]</f>
        <v>4919</v>
      </c>
      <c r="H1350">
        <f t="shared" si="21"/>
        <v>0</v>
      </c>
      <c r="I1350">
        <f>IF(cukier3[[#This Row],[koniec mies]]=1,IF(cukier3[[#This Row],[ilosc pod koniec dnia]]&lt;5000,1,0),0)</f>
        <v>0</v>
      </c>
      <c r="J1350">
        <f>IF(cukier3[[#This Row],[czy okupic]]=1,5000-cukier3[[#This Row],[ilosc pod koniec dnia]],0)</f>
        <v>0</v>
      </c>
      <c r="K1350">
        <f>ROUNDUP(cukier3[[#This Row],[ile dokupic]],-3)</f>
        <v>0</v>
      </c>
      <c r="L1350">
        <f>IF(cukier3[[#This Row],[zaokra]]&gt;=4000,1,0)</f>
        <v>0</v>
      </c>
    </row>
    <row r="1351" spans="3:12" x14ac:dyDescent="0.25">
      <c r="C1351">
        <f>MONTH(cukier3[[#This Row],[data]])</f>
        <v>3</v>
      </c>
      <c r="D1351" s="1">
        <v>40610</v>
      </c>
      <c r="E1351" s="2" t="s">
        <v>8</v>
      </c>
      <c r="F1351">
        <v>25</v>
      </c>
      <c r="G1351">
        <f>G1350+K1350-cukier3[[#This Row],[sprzedane kg cukru]]</f>
        <v>4894</v>
      </c>
      <c r="H1351">
        <f t="shared" si="21"/>
        <v>0</v>
      </c>
      <c r="I1351">
        <f>IF(cukier3[[#This Row],[koniec mies]]=1,IF(cukier3[[#This Row],[ilosc pod koniec dnia]]&lt;5000,1,0),0)</f>
        <v>0</v>
      </c>
      <c r="J1351">
        <f>IF(cukier3[[#This Row],[czy okupic]]=1,5000-cukier3[[#This Row],[ilosc pod koniec dnia]],0)</f>
        <v>0</v>
      </c>
      <c r="K1351">
        <f>ROUNDUP(cukier3[[#This Row],[ile dokupic]],-3)</f>
        <v>0</v>
      </c>
      <c r="L1351">
        <f>IF(cukier3[[#This Row],[zaokra]]&gt;=4000,1,0)</f>
        <v>0</v>
      </c>
    </row>
    <row r="1352" spans="3:12" x14ac:dyDescent="0.25">
      <c r="C1352">
        <f>MONTH(cukier3[[#This Row],[data]])</f>
        <v>3</v>
      </c>
      <c r="D1352" s="1">
        <v>40614</v>
      </c>
      <c r="E1352" s="2" t="s">
        <v>33</v>
      </c>
      <c r="F1352">
        <v>37</v>
      </c>
      <c r="G1352">
        <f>G1351+K1351-cukier3[[#This Row],[sprzedane kg cukru]]</f>
        <v>4857</v>
      </c>
      <c r="H1352">
        <f t="shared" si="21"/>
        <v>0</v>
      </c>
      <c r="I1352">
        <f>IF(cukier3[[#This Row],[koniec mies]]=1,IF(cukier3[[#This Row],[ilosc pod koniec dnia]]&lt;5000,1,0),0)</f>
        <v>0</v>
      </c>
      <c r="J1352">
        <f>IF(cukier3[[#This Row],[czy okupic]]=1,5000-cukier3[[#This Row],[ilosc pod koniec dnia]],0)</f>
        <v>0</v>
      </c>
      <c r="K1352">
        <f>ROUNDUP(cukier3[[#This Row],[ile dokupic]],-3)</f>
        <v>0</v>
      </c>
      <c r="L1352">
        <f>IF(cukier3[[#This Row],[zaokra]]&gt;=4000,1,0)</f>
        <v>0</v>
      </c>
    </row>
    <row r="1353" spans="3:12" x14ac:dyDescent="0.25">
      <c r="C1353">
        <f>MONTH(cukier3[[#This Row],[data]])</f>
        <v>3</v>
      </c>
      <c r="D1353" s="1">
        <v>40616</v>
      </c>
      <c r="E1353" s="2" t="s">
        <v>82</v>
      </c>
      <c r="F1353">
        <v>108</v>
      </c>
      <c r="G1353">
        <f>G1352+K1352-cukier3[[#This Row],[sprzedane kg cukru]]</f>
        <v>4749</v>
      </c>
      <c r="H1353">
        <f t="shared" si="21"/>
        <v>0</v>
      </c>
      <c r="I1353">
        <f>IF(cukier3[[#This Row],[koniec mies]]=1,IF(cukier3[[#This Row],[ilosc pod koniec dnia]]&lt;5000,1,0),0)</f>
        <v>0</v>
      </c>
      <c r="J1353">
        <f>IF(cukier3[[#This Row],[czy okupic]]=1,5000-cukier3[[#This Row],[ilosc pod koniec dnia]],0)</f>
        <v>0</v>
      </c>
      <c r="K1353">
        <f>ROUNDUP(cukier3[[#This Row],[ile dokupic]],-3)</f>
        <v>0</v>
      </c>
      <c r="L1353">
        <f>IF(cukier3[[#This Row],[zaokra]]&gt;=4000,1,0)</f>
        <v>0</v>
      </c>
    </row>
    <row r="1354" spans="3:12" x14ac:dyDescent="0.25">
      <c r="C1354">
        <f>MONTH(cukier3[[#This Row],[data]])</f>
        <v>3</v>
      </c>
      <c r="D1354" s="1">
        <v>40617</v>
      </c>
      <c r="E1354" s="2" t="s">
        <v>9</v>
      </c>
      <c r="F1354">
        <v>199</v>
      </c>
      <c r="G1354">
        <f>G1353+K1353-cukier3[[#This Row],[sprzedane kg cukru]]</f>
        <v>4550</v>
      </c>
      <c r="H1354">
        <f t="shared" si="21"/>
        <v>0</v>
      </c>
      <c r="I1354">
        <f>IF(cukier3[[#This Row],[koniec mies]]=1,IF(cukier3[[#This Row],[ilosc pod koniec dnia]]&lt;5000,1,0),0)</f>
        <v>0</v>
      </c>
      <c r="J1354">
        <f>IF(cukier3[[#This Row],[czy okupic]]=1,5000-cukier3[[#This Row],[ilosc pod koniec dnia]],0)</f>
        <v>0</v>
      </c>
      <c r="K1354">
        <f>ROUNDUP(cukier3[[#This Row],[ile dokupic]],-3)</f>
        <v>0</v>
      </c>
      <c r="L1354">
        <f>IF(cukier3[[#This Row],[zaokra]]&gt;=4000,1,0)</f>
        <v>0</v>
      </c>
    </row>
    <row r="1355" spans="3:12" x14ac:dyDescent="0.25">
      <c r="C1355">
        <f>MONTH(cukier3[[#This Row],[data]])</f>
        <v>3</v>
      </c>
      <c r="D1355" s="1">
        <v>40617</v>
      </c>
      <c r="E1355" s="2" t="s">
        <v>47</v>
      </c>
      <c r="F1355">
        <v>128</v>
      </c>
      <c r="G1355">
        <f>G1354+K1354-cukier3[[#This Row],[sprzedane kg cukru]]</f>
        <v>4422</v>
      </c>
      <c r="H1355">
        <f t="shared" si="21"/>
        <v>0</v>
      </c>
      <c r="I1355">
        <f>IF(cukier3[[#This Row],[koniec mies]]=1,IF(cukier3[[#This Row],[ilosc pod koniec dnia]]&lt;5000,1,0),0)</f>
        <v>0</v>
      </c>
      <c r="J1355">
        <f>IF(cukier3[[#This Row],[czy okupic]]=1,5000-cukier3[[#This Row],[ilosc pod koniec dnia]],0)</f>
        <v>0</v>
      </c>
      <c r="K1355">
        <f>ROUNDUP(cukier3[[#This Row],[ile dokupic]],-3)</f>
        <v>0</v>
      </c>
      <c r="L1355">
        <f>IF(cukier3[[#This Row],[zaokra]]&gt;=4000,1,0)</f>
        <v>0</v>
      </c>
    </row>
    <row r="1356" spans="3:12" x14ac:dyDescent="0.25">
      <c r="C1356">
        <f>MONTH(cukier3[[#This Row],[data]])</f>
        <v>3</v>
      </c>
      <c r="D1356" s="1">
        <v>40618</v>
      </c>
      <c r="E1356" s="2" t="s">
        <v>60</v>
      </c>
      <c r="F1356">
        <v>32</v>
      </c>
      <c r="G1356">
        <f>G1355+K1355-cukier3[[#This Row],[sprzedane kg cukru]]</f>
        <v>4390</v>
      </c>
      <c r="H1356">
        <f t="shared" si="21"/>
        <v>0</v>
      </c>
      <c r="I1356">
        <f>IF(cukier3[[#This Row],[koniec mies]]=1,IF(cukier3[[#This Row],[ilosc pod koniec dnia]]&lt;5000,1,0),0)</f>
        <v>0</v>
      </c>
      <c r="J1356">
        <f>IF(cukier3[[#This Row],[czy okupic]]=1,5000-cukier3[[#This Row],[ilosc pod koniec dnia]],0)</f>
        <v>0</v>
      </c>
      <c r="K1356">
        <f>ROUNDUP(cukier3[[#This Row],[ile dokupic]],-3)</f>
        <v>0</v>
      </c>
      <c r="L1356">
        <f>IF(cukier3[[#This Row],[zaokra]]&gt;=4000,1,0)</f>
        <v>0</v>
      </c>
    </row>
    <row r="1357" spans="3:12" x14ac:dyDescent="0.25">
      <c r="C1357">
        <f>MONTH(cukier3[[#This Row],[data]])</f>
        <v>3</v>
      </c>
      <c r="D1357" s="1">
        <v>40625</v>
      </c>
      <c r="E1357" s="2" t="s">
        <v>32</v>
      </c>
      <c r="F1357">
        <v>151</v>
      </c>
      <c r="G1357">
        <f>G1356+K1356-cukier3[[#This Row],[sprzedane kg cukru]]</f>
        <v>4239</v>
      </c>
      <c r="H1357">
        <f t="shared" si="21"/>
        <v>0</v>
      </c>
      <c r="I1357">
        <f>IF(cukier3[[#This Row],[koniec mies]]=1,IF(cukier3[[#This Row],[ilosc pod koniec dnia]]&lt;5000,1,0),0)</f>
        <v>0</v>
      </c>
      <c r="J1357">
        <f>IF(cukier3[[#This Row],[czy okupic]]=1,5000-cukier3[[#This Row],[ilosc pod koniec dnia]],0)</f>
        <v>0</v>
      </c>
      <c r="K1357">
        <f>ROUNDUP(cukier3[[#This Row],[ile dokupic]],-3)</f>
        <v>0</v>
      </c>
      <c r="L1357">
        <f>IF(cukier3[[#This Row],[zaokra]]&gt;=4000,1,0)</f>
        <v>0</v>
      </c>
    </row>
    <row r="1358" spans="3:12" x14ac:dyDescent="0.25">
      <c r="C1358">
        <f>MONTH(cukier3[[#This Row],[data]])</f>
        <v>3</v>
      </c>
      <c r="D1358" s="1">
        <v>40626</v>
      </c>
      <c r="E1358" s="2" t="s">
        <v>155</v>
      </c>
      <c r="F1358">
        <v>8</v>
      </c>
      <c r="G1358">
        <f>G1357+K1357-cukier3[[#This Row],[sprzedane kg cukru]]</f>
        <v>4231</v>
      </c>
      <c r="H1358">
        <f t="shared" si="21"/>
        <v>0</v>
      </c>
      <c r="I1358">
        <f>IF(cukier3[[#This Row],[koniec mies]]=1,IF(cukier3[[#This Row],[ilosc pod koniec dnia]]&lt;5000,1,0),0)</f>
        <v>0</v>
      </c>
      <c r="J1358">
        <f>IF(cukier3[[#This Row],[czy okupic]]=1,5000-cukier3[[#This Row],[ilosc pod koniec dnia]],0)</f>
        <v>0</v>
      </c>
      <c r="K1358">
        <f>ROUNDUP(cukier3[[#This Row],[ile dokupic]],-3)</f>
        <v>0</v>
      </c>
      <c r="L1358">
        <f>IF(cukier3[[#This Row],[zaokra]]&gt;=4000,1,0)</f>
        <v>0</v>
      </c>
    </row>
    <row r="1359" spans="3:12" x14ac:dyDescent="0.25">
      <c r="C1359">
        <f>MONTH(cukier3[[#This Row],[data]])</f>
        <v>3</v>
      </c>
      <c r="D1359" s="1">
        <v>40627</v>
      </c>
      <c r="E1359" s="2" t="s">
        <v>16</v>
      </c>
      <c r="F1359">
        <v>411</v>
      </c>
      <c r="G1359">
        <f>G1358+K1358-cukier3[[#This Row],[sprzedane kg cukru]]</f>
        <v>3820</v>
      </c>
      <c r="H1359">
        <f t="shared" si="21"/>
        <v>0</v>
      </c>
      <c r="I1359">
        <f>IF(cukier3[[#This Row],[koniec mies]]=1,IF(cukier3[[#This Row],[ilosc pod koniec dnia]]&lt;5000,1,0),0)</f>
        <v>0</v>
      </c>
      <c r="J1359">
        <f>IF(cukier3[[#This Row],[czy okupic]]=1,5000-cukier3[[#This Row],[ilosc pod koniec dnia]],0)</f>
        <v>0</v>
      </c>
      <c r="K1359">
        <f>ROUNDUP(cukier3[[#This Row],[ile dokupic]],-3)</f>
        <v>0</v>
      </c>
      <c r="L1359">
        <f>IF(cukier3[[#This Row],[zaokra]]&gt;=4000,1,0)</f>
        <v>0</v>
      </c>
    </row>
    <row r="1360" spans="3:12" x14ac:dyDescent="0.25">
      <c r="C1360">
        <f>MONTH(cukier3[[#This Row],[data]])</f>
        <v>3</v>
      </c>
      <c r="D1360" s="1">
        <v>40628</v>
      </c>
      <c r="E1360" s="2" t="s">
        <v>54</v>
      </c>
      <c r="F1360">
        <v>119</v>
      </c>
      <c r="G1360">
        <f>G1359+K1359-cukier3[[#This Row],[sprzedane kg cukru]]</f>
        <v>3701</v>
      </c>
      <c r="H1360">
        <f t="shared" si="21"/>
        <v>0</v>
      </c>
      <c r="I1360">
        <f>IF(cukier3[[#This Row],[koniec mies]]=1,IF(cukier3[[#This Row],[ilosc pod koniec dnia]]&lt;5000,1,0),0)</f>
        <v>0</v>
      </c>
      <c r="J1360">
        <f>IF(cukier3[[#This Row],[czy okupic]]=1,5000-cukier3[[#This Row],[ilosc pod koniec dnia]],0)</f>
        <v>0</v>
      </c>
      <c r="K1360">
        <f>ROUNDUP(cukier3[[#This Row],[ile dokupic]],-3)</f>
        <v>0</v>
      </c>
      <c r="L1360">
        <f>IF(cukier3[[#This Row],[zaokra]]&gt;=4000,1,0)</f>
        <v>0</v>
      </c>
    </row>
    <row r="1361" spans="3:12" x14ac:dyDescent="0.25">
      <c r="C1361">
        <f>MONTH(cukier3[[#This Row],[data]])</f>
        <v>3</v>
      </c>
      <c r="D1361" s="1">
        <v>40630</v>
      </c>
      <c r="E1361" s="2" t="s">
        <v>19</v>
      </c>
      <c r="F1361">
        <v>366</v>
      </c>
      <c r="G1361">
        <f>G1360+K1360-cukier3[[#This Row],[sprzedane kg cukru]]</f>
        <v>3335</v>
      </c>
      <c r="H1361">
        <f t="shared" si="21"/>
        <v>0</v>
      </c>
      <c r="I1361">
        <f>IF(cukier3[[#This Row],[koniec mies]]=1,IF(cukier3[[#This Row],[ilosc pod koniec dnia]]&lt;5000,1,0),0)</f>
        <v>0</v>
      </c>
      <c r="J1361">
        <f>IF(cukier3[[#This Row],[czy okupic]]=1,5000-cukier3[[#This Row],[ilosc pod koniec dnia]],0)</f>
        <v>0</v>
      </c>
      <c r="K1361">
        <f>ROUNDUP(cukier3[[#This Row],[ile dokupic]],-3)</f>
        <v>0</v>
      </c>
      <c r="L1361">
        <f>IF(cukier3[[#This Row],[zaokra]]&gt;=4000,1,0)</f>
        <v>0</v>
      </c>
    </row>
    <row r="1362" spans="3:12" x14ac:dyDescent="0.25">
      <c r="C1362">
        <f>MONTH(cukier3[[#This Row],[data]])</f>
        <v>3</v>
      </c>
      <c r="D1362" s="1">
        <v>40633</v>
      </c>
      <c r="E1362" s="2" t="s">
        <v>71</v>
      </c>
      <c r="F1362">
        <v>20</v>
      </c>
      <c r="G1362">
        <f>G1361+K1361-cukier3[[#This Row],[sprzedane kg cukru]]</f>
        <v>3315</v>
      </c>
      <c r="H1362">
        <f t="shared" si="21"/>
        <v>1</v>
      </c>
      <c r="I1362">
        <f>IF(cukier3[[#This Row],[koniec mies]]=1,IF(cukier3[[#This Row],[ilosc pod koniec dnia]]&lt;5000,1,0),0)</f>
        <v>1</v>
      </c>
      <c r="J1362">
        <f>IF(cukier3[[#This Row],[czy okupic]]=1,5000-cukier3[[#This Row],[ilosc pod koniec dnia]],0)</f>
        <v>1685</v>
      </c>
      <c r="K1362">
        <f>ROUNDUP(cukier3[[#This Row],[ile dokupic]],-3)</f>
        <v>2000</v>
      </c>
      <c r="L1362">
        <f>IF(cukier3[[#This Row],[zaokra]]&gt;=4000,1,0)</f>
        <v>0</v>
      </c>
    </row>
    <row r="1363" spans="3:12" x14ac:dyDescent="0.25">
      <c r="C1363">
        <f>MONTH(cukier3[[#This Row],[data]])</f>
        <v>4</v>
      </c>
      <c r="D1363" s="1">
        <v>40635</v>
      </c>
      <c r="E1363" s="2" t="s">
        <v>125</v>
      </c>
      <c r="F1363">
        <v>124</v>
      </c>
      <c r="G1363">
        <f>G1362+K1362-cukier3[[#This Row],[sprzedane kg cukru]]</f>
        <v>5191</v>
      </c>
      <c r="H1363">
        <f t="shared" si="21"/>
        <v>0</v>
      </c>
      <c r="I1363">
        <f>IF(cukier3[[#This Row],[koniec mies]]=1,IF(cukier3[[#This Row],[ilosc pod koniec dnia]]&lt;5000,1,0),0)</f>
        <v>0</v>
      </c>
      <c r="J1363">
        <f>IF(cukier3[[#This Row],[czy okupic]]=1,5000-cukier3[[#This Row],[ilosc pod koniec dnia]],0)</f>
        <v>0</v>
      </c>
      <c r="K1363">
        <f>ROUNDUP(cukier3[[#This Row],[ile dokupic]],-3)</f>
        <v>0</v>
      </c>
      <c r="L1363">
        <f>IF(cukier3[[#This Row],[zaokra]]&gt;=4000,1,0)</f>
        <v>0</v>
      </c>
    </row>
    <row r="1364" spans="3:12" x14ac:dyDescent="0.25">
      <c r="C1364">
        <f>MONTH(cukier3[[#This Row],[data]])</f>
        <v>4</v>
      </c>
      <c r="D1364" s="1">
        <v>40635</v>
      </c>
      <c r="E1364" s="2" t="s">
        <v>12</v>
      </c>
      <c r="F1364">
        <v>30</v>
      </c>
      <c r="G1364">
        <f>G1363+K1363-cukier3[[#This Row],[sprzedane kg cukru]]</f>
        <v>5161</v>
      </c>
      <c r="H1364">
        <f t="shared" si="21"/>
        <v>0</v>
      </c>
      <c r="I1364">
        <f>IF(cukier3[[#This Row],[koniec mies]]=1,IF(cukier3[[#This Row],[ilosc pod koniec dnia]]&lt;5000,1,0),0)</f>
        <v>0</v>
      </c>
      <c r="J1364">
        <f>IF(cukier3[[#This Row],[czy okupic]]=1,5000-cukier3[[#This Row],[ilosc pod koniec dnia]],0)</f>
        <v>0</v>
      </c>
      <c r="K1364">
        <f>ROUNDUP(cukier3[[#This Row],[ile dokupic]],-3)</f>
        <v>0</v>
      </c>
      <c r="L1364">
        <f>IF(cukier3[[#This Row],[zaokra]]&gt;=4000,1,0)</f>
        <v>0</v>
      </c>
    </row>
    <row r="1365" spans="3:12" x14ac:dyDescent="0.25">
      <c r="C1365">
        <f>MONTH(cukier3[[#This Row],[data]])</f>
        <v>4</v>
      </c>
      <c r="D1365" s="1">
        <v>40636</v>
      </c>
      <c r="E1365" s="2" t="s">
        <v>16</v>
      </c>
      <c r="F1365">
        <v>237</v>
      </c>
      <c r="G1365">
        <f>G1364+K1364-cukier3[[#This Row],[sprzedane kg cukru]]</f>
        <v>4924</v>
      </c>
      <c r="H1365">
        <f t="shared" si="21"/>
        <v>0</v>
      </c>
      <c r="I1365">
        <f>IF(cukier3[[#This Row],[koniec mies]]=1,IF(cukier3[[#This Row],[ilosc pod koniec dnia]]&lt;5000,1,0),0)</f>
        <v>0</v>
      </c>
      <c r="J1365">
        <f>IF(cukier3[[#This Row],[czy okupic]]=1,5000-cukier3[[#This Row],[ilosc pod koniec dnia]],0)</f>
        <v>0</v>
      </c>
      <c r="K1365">
        <f>ROUNDUP(cukier3[[#This Row],[ile dokupic]],-3)</f>
        <v>0</v>
      </c>
      <c r="L1365">
        <f>IF(cukier3[[#This Row],[zaokra]]&gt;=4000,1,0)</f>
        <v>0</v>
      </c>
    </row>
    <row r="1366" spans="3:12" x14ac:dyDescent="0.25">
      <c r="C1366">
        <f>MONTH(cukier3[[#This Row],[data]])</f>
        <v>4</v>
      </c>
      <c r="D1366" s="1">
        <v>40638</v>
      </c>
      <c r="E1366" s="2" t="s">
        <v>24</v>
      </c>
      <c r="F1366">
        <v>355</v>
      </c>
      <c r="G1366">
        <f>G1365+K1365-cukier3[[#This Row],[sprzedane kg cukru]]</f>
        <v>4569</v>
      </c>
      <c r="H1366">
        <f t="shared" ref="H1366:H1429" si="22">IF(C1366&lt;&gt;C1367,1,0)</f>
        <v>0</v>
      </c>
      <c r="I1366">
        <f>IF(cukier3[[#This Row],[koniec mies]]=1,IF(cukier3[[#This Row],[ilosc pod koniec dnia]]&lt;5000,1,0),0)</f>
        <v>0</v>
      </c>
      <c r="J1366">
        <f>IF(cukier3[[#This Row],[czy okupic]]=1,5000-cukier3[[#This Row],[ilosc pod koniec dnia]],0)</f>
        <v>0</v>
      </c>
      <c r="K1366">
        <f>ROUNDUP(cukier3[[#This Row],[ile dokupic]],-3)</f>
        <v>0</v>
      </c>
      <c r="L1366">
        <f>IF(cukier3[[#This Row],[zaokra]]&gt;=4000,1,0)</f>
        <v>0</v>
      </c>
    </row>
    <row r="1367" spans="3:12" x14ac:dyDescent="0.25">
      <c r="C1367">
        <f>MONTH(cukier3[[#This Row],[data]])</f>
        <v>4</v>
      </c>
      <c r="D1367" s="1">
        <v>40642</v>
      </c>
      <c r="E1367" s="2" t="s">
        <v>47</v>
      </c>
      <c r="F1367">
        <v>162</v>
      </c>
      <c r="G1367">
        <f>G1366+K1366-cukier3[[#This Row],[sprzedane kg cukru]]</f>
        <v>4407</v>
      </c>
      <c r="H1367">
        <f t="shared" si="22"/>
        <v>0</v>
      </c>
      <c r="I1367">
        <f>IF(cukier3[[#This Row],[koniec mies]]=1,IF(cukier3[[#This Row],[ilosc pod koniec dnia]]&lt;5000,1,0),0)</f>
        <v>0</v>
      </c>
      <c r="J1367">
        <f>IF(cukier3[[#This Row],[czy okupic]]=1,5000-cukier3[[#This Row],[ilosc pod koniec dnia]],0)</f>
        <v>0</v>
      </c>
      <c r="K1367">
        <f>ROUNDUP(cukier3[[#This Row],[ile dokupic]],-3)</f>
        <v>0</v>
      </c>
      <c r="L1367">
        <f>IF(cukier3[[#This Row],[zaokra]]&gt;=4000,1,0)</f>
        <v>0</v>
      </c>
    </row>
    <row r="1368" spans="3:12" x14ac:dyDescent="0.25">
      <c r="C1368">
        <f>MONTH(cukier3[[#This Row],[data]])</f>
        <v>4</v>
      </c>
      <c r="D1368" s="1">
        <v>40647</v>
      </c>
      <c r="E1368" s="2" t="s">
        <v>37</v>
      </c>
      <c r="F1368">
        <v>46</v>
      </c>
      <c r="G1368">
        <f>G1367+K1367-cukier3[[#This Row],[sprzedane kg cukru]]</f>
        <v>4361</v>
      </c>
      <c r="H1368">
        <f t="shared" si="22"/>
        <v>0</v>
      </c>
      <c r="I1368">
        <f>IF(cukier3[[#This Row],[koniec mies]]=1,IF(cukier3[[#This Row],[ilosc pod koniec dnia]]&lt;5000,1,0),0)</f>
        <v>0</v>
      </c>
      <c r="J1368">
        <f>IF(cukier3[[#This Row],[czy okupic]]=1,5000-cukier3[[#This Row],[ilosc pod koniec dnia]],0)</f>
        <v>0</v>
      </c>
      <c r="K1368">
        <f>ROUNDUP(cukier3[[#This Row],[ile dokupic]],-3)</f>
        <v>0</v>
      </c>
      <c r="L1368">
        <f>IF(cukier3[[#This Row],[zaokra]]&gt;=4000,1,0)</f>
        <v>0</v>
      </c>
    </row>
    <row r="1369" spans="3:12" x14ac:dyDescent="0.25">
      <c r="C1369">
        <f>MONTH(cukier3[[#This Row],[data]])</f>
        <v>4</v>
      </c>
      <c r="D1369" s="1">
        <v>40647</v>
      </c>
      <c r="E1369" s="2" t="s">
        <v>221</v>
      </c>
      <c r="F1369">
        <v>13</v>
      </c>
      <c r="G1369">
        <f>G1368+K1368-cukier3[[#This Row],[sprzedane kg cukru]]</f>
        <v>4348</v>
      </c>
      <c r="H1369">
        <f t="shared" si="22"/>
        <v>0</v>
      </c>
      <c r="I1369">
        <f>IF(cukier3[[#This Row],[koniec mies]]=1,IF(cukier3[[#This Row],[ilosc pod koniec dnia]]&lt;5000,1,0),0)</f>
        <v>0</v>
      </c>
      <c r="J1369">
        <f>IF(cukier3[[#This Row],[czy okupic]]=1,5000-cukier3[[#This Row],[ilosc pod koniec dnia]],0)</f>
        <v>0</v>
      </c>
      <c r="K1369">
        <f>ROUNDUP(cukier3[[#This Row],[ile dokupic]],-3)</f>
        <v>0</v>
      </c>
      <c r="L1369">
        <f>IF(cukier3[[#This Row],[zaokra]]&gt;=4000,1,0)</f>
        <v>0</v>
      </c>
    </row>
    <row r="1370" spans="3:12" x14ac:dyDescent="0.25">
      <c r="C1370">
        <f>MONTH(cukier3[[#This Row],[data]])</f>
        <v>4</v>
      </c>
      <c r="D1370" s="1">
        <v>40647</v>
      </c>
      <c r="E1370" s="2" t="s">
        <v>120</v>
      </c>
      <c r="F1370">
        <v>14</v>
      </c>
      <c r="G1370">
        <f>G1369+K1369-cukier3[[#This Row],[sprzedane kg cukru]]</f>
        <v>4334</v>
      </c>
      <c r="H1370">
        <f t="shared" si="22"/>
        <v>0</v>
      </c>
      <c r="I1370">
        <f>IF(cukier3[[#This Row],[koniec mies]]=1,IF(cukier3[[#This Row],[ilosc pod koniec dnia]]&lt;5000,1,0),0)</f>
        <v>0</v>
      </c>
      <c r="J1370">
        <f>IF(cukier3[[#This Row],[czy okupic]]=1,5000-cukier3[[#This Row],[ilosc pod koniec dnia]],0)</f>
        <v>0</v>
      </c>
      <c r="K1370">
        <f>ROUNDUP(cukier3[[#This Row],[ile dokupic]],-3)</f>
        <v>0</v>
      </c>
      <c r="L1370">
        <f>IF(cukier3[[#This Row],[zaokra]]&gt;=4000,1,0)</f>
        <v>0</v>
      </c>
    </row>
    <row r="1371" spans="3:12" x14ac:dyDescent="0.25">
      <c r="C1371">
        <f>MONTH(cukier3[[#This Row],[data]])</f>
        <v>4</v>
      </c>
      <c r="D1371" s="1">
        <v>40647</v>
      </c>
      <c r="E1371" s="2" t="s">
        <v>222</v>
      </c>
      <c r="F1371">
        <v>4</v>
      </c>
      <c r="G1371">
        <f>G1370+K1370-cukier3[[#This Row],[sprzedane kg cukru]]</f>
        <v>4330</v>
      </c>
      <c r="H1371">
        <f t="shared" si="22"/>
        <v>0</v>
      </c>
      <c r="I1371">
        <f>IF(cukier3[[#This Row],[koniec mies]]=1,IF(cukier3[[#This Row],[ilosc pod koniec dnia]]&lt;5000,1,0),0)</f>
        <v>0</v>
      </c>
      <c r="J1371">
        <f>IF(cukier3[[#This Row],[czy okupic]]=1,5000-cukier3[[#This Row],[ilosc pod koniec dnia]],0)</f>
        <v>0</v>
      </c>
      <c r="K1371">
        <f>ROUNDUP(cukier3[[#This Row],[ile dokupic]],-3)</f>
        <v>0</v>
      </c>
      <c r="L1371">
        <f>IF(cukier3[[#This Row],[zaokra]]&gt;=4000,1,0)</f>
        <v>0</v>
      </c>
    </row>
    <row r="1372" spans="3:12" x14ac:dyDescent="0.25">
      <c r="C1372">
        <f>MONTH(cukier3[[#This Row],[data]])</f>
        <v>4</v>
      </c>
      <c r="D1372" s="1">
        <v>40651</v>
      </c>
      <c r="E1372" s="2" t="s">
        <v>11</v>
      </c>
      <c r="F1372">
        <v>470</v>
      </c>
      <c r="G1372">
        <f>G1371+K1371-cukier3[[#This Row],[sprzedane kg cukru]]</f>
        <v>3860</v>
      </c>
      <c r="H1372">
        <f t="shared" si="22"/>
        <v>0</v>
      </c>
      <c r="I1372">
        <f>IF(cukier3[[#This Row],[koniec mies]]=1,IF(cukier3[[#This Row],[ilosc pod koniec dnia]]&lt;5000,1,0),0)</f>
        <v>0</v>
      </c>
      <c r="J1372">
        <f>IF(cukier3[[#This Row],[czy okupic]]=1,5000-cukier3[[#This Row],[ilosc pod koniec dnia]],0)</f>
        <v>0</v>
      </c>
      <c r="K1372">
        <f>ROUNDUP(cukier3[[#This Row],[ile dokupic]],-3)</f>
        <v>0</v>
      </c>
      <c r="L1372">
        <f>IF(cukier3[[#This Row],[zaokra]]&gt;=4000,1,0)</f>
        <v>0</v>
      </c>
    </row>
    <row r="1373" spans="3:12" x14ac:dyDescent="0.25">
      <c r="C1373">
        <f>MONTH(cukier3[[#This Row],[data]])</f>
        <v>4</v>
      </c>
      <c r="D1373" s="1">
        <v>40651</v>
      </c>
      <c r="E1373" s="2" t="s">
        <v>223</v>
      </c>
      <c r="F1373">
        <v>9</v>
      </c>
      <c r="G1373">
        <f>G1372+K1372-cukier3[[#This Row],[sprzedane kg cukru]]</f>
        <v>3851</v>
      </c>
      <c r="H1373">
        <f t="shared" si="22"/>
        <v>0</v>
      </c>
      <c r="I1373">
        <f>IF(cukier3[[#This Row],[koniec mies]]=1,IF(cukier3[[#This Row],[ilosc pod koniec dnia]]&lt;5000,1,0),0)</f>
        <v>0</v>
      </c>
      <c r="J1373">
        <f>IF(cukier3[[#This Row],[czy okupic]]=1,5000-cukier3[[#This Row],[ilosc pod koniec dnia]],0)</f>
        <v>0</v>
      </c>
      <c r="K1373">
        <f>ROUNDUP(cukier3[[#This Row],[ile dokupic]],-3)</f>
        <v>0</v>
      </c>
      <c r="L1373">
        <f>IF(cukier3[[#This Row],[zaokra]]&gt;=4000,1,0)</f>
        <v>0</v>
      </c>
    </row>
    <row r="1374" spans="3:12" x14ac:dyDescent="0.25">
      <c r="C1374">
        <f>MONTH(cukier3[[#This Row],[data]])</f>
        <v>4</v>
      </c>
      <c r="D1374" s="1">
        <v>40651</v>
      </c>
      <c r="E1374" s="2" t="s">
        <v>60</v>
      </c>
      <c r="F1374">
        <v>37</v>
      </c>
      <c r="G1374">
        <f>G1373+K1373-cukier3[[#This Row],[sprzedane kg cukru]]</f>
        <v>3814</v>
      </c>
      <c r="H1374">
        <f t="shared" si="22"/>
        <v>0</v>
      </c>
      <c r="I1374">
        <f>IF(cukier3[[#This Row],[koniec mies]]=1,IF(cukier3[[#This Row],[ilosc pod koniec dnia]]&lt;5000,1,0),0)</f>
        <v>0</v>
      </c>
      <c r="J1374">
        <f>IF(cukier3[[#This Row],[czy okupic]]=1,5000-cukier3[[#This Row],[ilosc pod koniec dnia]],0)</f>
        <v>0</v>
      </c>
      <c r="K1374">
        <f>ROUNDUP(cukier3[[#This Row],[ile dokupic]],-3)</f>
        <v>0</v>
      </c>
      <c r="L1374">
        <f>IF(cukier3[[#This Row],[zaokra]]&gt;=4000,1,0)</f>
        <v>0</v>
      </c>
    </row>
    <row r="1375" spans="3:12" x14ac:dyDescent="0.25">
      <c r="C1375">
        <f>MONTH(cukier3[[#This Row],[data]])</f>
        <v>4</v>
      </c>
      <c r="D1375" s="1">
        <v>40652</v>
      </c>
      <c r="E1375" s="2" t="s">
        <v>30</v>
      </c>
      <c r="F1375">
        <v>55</v>
      </c>
      <c r="G1375">
        <f>G1374+K1374-cukier3[[#This Row],[sprzedane kg cukru]]</f>
        <v>3759</v>
      </c>
      <c r="H1375">
        <f t="shared" si="22"/>
        <v>0</v>
      </c>
      <c r="I1375">
        <f>IF(cukier3[[#This Row],[koniec mies]]=1,IF(cukier3[[#This Row],[ilosc pod koniec dnia]]&lt;5000,1,0),0)</f>
        <v>0</v>
      </c>
      <c r="J1375">
        <f>IF(cukier3[[#This Row],[czy okupic]]=1,5000-cukier3[[#This Row],[ilosc pod koniec dnia]],0)</f>
        <v>0</v>
      </c>
      <c r="K1375">
        <f>ROUNDUP(cukier3[[#This Row],[ile dokupic]],-3)</f>
        <v>0</v>
      </c>
      <c r="L1375">
        <f>IF(cukier3[[#This Row],[zaokra]]&gt;=4000,1,0)</f>
        <v>0</v>
      </c>
    </row>
    <row r="1376" spans="3:12" x14ac:dyDescent="0.25">
      <c r="C1376">
        <f>MONTH(cukier3[[#This Row],[data]])</f>
        <v>4</v>
      </c>
      <c r="D1376" s="1">
        <v>40654</v>
      </c>
      <c r="E1376" s="2" t="s">
        <v>57</v>
      </c>
      <c r="F1376">
        <v>140</v>
      </c>
      <c r="G1376">
        <f>G1375+K1375-cukier3[[#This Row],[sprzedane kg cukru]]</f>
        <v>3619</v>
      </c>
      <c r="H1376">
        <f t="shared" si="22"/>
        <v>0</v>
      </c>
      <c r="I1376">
        <f>IF(cukier3[[#This Row],[koniec mies]]=1,IF(cukier3[[#This Row],[ilosc pod koniec dnia]]&lt;5000,1,0),0)</f>
        <v>0</v>
      </c>
      <c r="J1376">
        <f>IF(cukier3[[#This Row],[czy okupic]]=1,5000-cukier3[[#This Row],[ilosc pod koniec dnia]],0)</f>
        <v>0</v>
      </c>
      <c r="K1376">
        <f>ROUNDUP(cukier3[[#This Row],[ile dokupic]],-3)</f>
        <v>0</v>
      </c>
      <c r="L1376">
        <f>IF(cukier3[[#This Row],[zaokra]]&gt;=4000,1,0)</f>
        <v>0</v>
      </c>
    </row>
    <row r="1377" spans="3:12" x14ac:dyDescent="0.25">
      <c r="C1377">
        <f>MONTH(cukier3[[#This Row],[data]])</f>
        <v>4</v>
      </c>
      <c r="D1377" s="1">
        <v>40656</v>
      </c>
      <c r="E1377" s="2" t="s">
        <v>224</v>
      </c>
      <c r="F1377">
        <v>12</v>
      </c>
      <c r="G1377">
        <f>G1376+K1376-cukier3[[#This Row],[sprzedane kg cukru]]</f>
        <v>3607</v>
      </c>
      <c r="H1377">
        <f t="shared" si="22"/>
        <v>0</v>
      </c>
      <c r="I1377">
        <f>IF(cukier3[[#This Row],[koniec mies]]=1,IF(cukier3[[#This Row],[ilosc pod koniec dnia]]&lt;5000,1,0),0)</f>
        <v>0</v>
      </c>
      <c r="J1377">
        <f>IF(cukier3[[#This Row],[czy okupic]]=1,5000-cukier3[[#This Row],[ilosc pod koniec dnia]],0)</f>
        <v>0</v>
      </c>
      <c r="K1377">
        <f>ROUNDUP(cukier3[[#This Row],[ile dokupic]],-3)</f>
        <v>0</v>
      </c>
      <c r="L1377">
        <f>IF(cukier3[[#This Row],[zaokra]]&gt;=4000,1,0)</f>
        <v>0</v>
      </c>
    </row>
    <row r="1378" spans="3:12" x14ac:dyDescent="0.25">
      <c r="C1378">
        <f>MONTH(cukier3[[#This Row],[data]])</f>
        <v>4</v>
      </c>
      <c r="D1378" s="1">
        <v>40658</v>
      </c>
      <c r="E1378" s="2" t="s">
        <v>14</v>
      </c>
      <c r="F1378">
        <v>20</v>
      </c>
      <c r="G1378">
        <f>G1377+K1377-cukier3[[#This Row],[sprzedane kg cukru]]</f>
        <v>3587</v>
      </c>
      <c r="H1378">
        <f t="shared" si="22"/>
        <v>0</v>
      </c>
      <c r="I1378">
        <f>IF(cukier3[[#This Row],[koniec mies]]=1,IF(cukier3[[#This Row],[ilosc pod koniec dnia]]&lt;5000,1,0),0)</f>
        <v>0</v>
      </c>
      <c r="J1378">
        <f>IF(cukier3[[#This Row],[czy okupic]]=1,5000-cukier3[[#This Row],[ilosc pod koniec dnia]],0)</f>
        <v>0</v>
      </c>
      <c r="K1378">
        <f>ROUNDUP(cukier3[[#This Row],[ile dokupic]],-3)</f>
        <v>0</v>
      </c>
      <c r="L1378">
        <f>IF(cukier3[[#This Row],[zaokra]]&gt;=4000,1,0)</f>
        <v>0</v>
      </c>
    </row>
    <row r="1379" spans="3:12" x14ac:dyDescent="0.25">
      <c r="C1379">
        <f>MONTH(cukier3[[#This Row],[data]])</f>
        <v>4</v>
      </c>
      <c r="D1379" s="1">
        <v>40662</v>
      </c>
      <c r="E1379" s="2" t="s">
        <v>52</v>
      </c>
      <c r="F1379">
        <v>478</v>
      </c>
      <c r="G1379">
        <f>G1378+K1378-cukier3[[#This Row],[sprzedane kg cukru]]</f>
        <v>3109</v>
      </c>
      <c r="H1379">
        <f t="shared" si="22"/>
        <v>1</v>
      </c>
      <c r="I1379">
        <f>IF(cukier3[[#This Row],[koniec mies]]=1,IF(cukier3[[#This Row],[ilosc pod koniec dnia]]&lt;5000,1,0),0)</f>
        <v>1</v>
      </c>
      <c r="J1379">
        <f>IF(cukier3[[#This Row],[czy okupic]]=1,5000-cukier3[[#This Row],[ilosc pod koniec dnia]],0)</f>
        <v>1891</v>
      </c>
      <c r="K1379">
        <f>ROUNDUP(cukier3[[#This Row],[ile dokupic]],-3)</f>
        <v>2000</v>
      </c>
      <c r="L1379">
        <f>IF(cukier3[[#This Row],[zaokra]]&gt;=4000,1,0)</f>
        <v>0</v>
      </c>
    </row>
    <row r="1380" spans="3:12" x14ac:dyDescent="0.25">
      <c r="C1380">
        <f>MONTH(cukier3[[#This Row],[data]])</f>
        <v>5</v>
      </c>
      <c r="D1380" s="1">
        <v>40664</v>
      </c>
      <c r="E1380" s="2" t="s">
        <v>24</v>
      </c>
      <c r="F1380">
        <v>289</v>
      </c>
      <c r="G1380">
        <f>G1379+K1379-cukier3[[#This Row],[sprzedane kg cukru]]</f>
        <v>4820</v>
      </c>
      <c r="H1380">
        <f t="shared" si="22"/>
        <v>0</v>
      </c>
      <c r="I1380">
        <f>IF(cukier3[[#This Row],[koniec mies]]=1,IF(cukier3[[#This Row],[ilosc pod koniec dnia]]&lt;5000,1,0),0)</f>
        <v>0</v>
      </c>
      <c r="J1380">
        <f>IF(cukier3[[#This Row],[czy okupic]]=1,5000-cukier3[[#This Row],[ilosc pod koniec dnia]],0)</f>
        <v>0</v>
      </c>
      <c r="K1380">
        <f>ROUNDUP(cukier3[[#This Row],[ile dokupic]],-3)</f>
        <v>0</v>
      </c>
      <c r="L1380">
        <f>IF(cukier3[[#This Row],[zaokra]]&gt;=4000,1,0)</f>
        <v>0</v>
      </c>
    </row>
    <row r="1381" spans="3:12" x14ac:dyDescent="0.25">
      <c r="C1381">
        <f>MONTH(cukier3[[#This Row],[data]])</f>
        <v>5</v>
      </c>
      <c r="D1381" s="1">
        <v>40665</v>
      </c>
      <c r="E1381" s="2" t="s">
        <v>59</v>
      </c>
      <c r="F1381">
        <v>1</v>
      </c>
      <c r="G1381">
        <f>G1380+K1380-cukier3[[#This Row],[sprzedane kg cukru]]</f>
        <v>4819</v>
      </c>
      <c r="H1381">
        <f t="shared" si="22"/>
        <v>0</v>
      </c>
      <c r="I1381">
        <f>IF(cukier3[[#This Row],[koniec mies]]=1,IF(cukier3[[#This Row],[ilosc pod koniec dnia]]&lt;5000,1,0),0)</f>
        <v>0</v>
      </c>
      <c r="J1381">
        <f>IF(cukier3[[#This Row],[czy okupic]]=1,5000-cukier3[[#This Row],[ilosc pod koniec dnia]],0)</f>
        <v>0</v>
      </c>
      <c r="K1381">
        <f>ROUNDUP(cukier3[[#This Row],[ile dokupic]],-3)</f>
        <v>0</v>
      </c>
      <c r="L1381">
        <f>IF(cukier3[[#This Row],[zaokra]]&gt;=4000,1,0)</f>
        <v>0</v>
      </c>
    </row>
    <row r="1382" spans="3:12" x14ac:dyDescent="0.25">
      <c r="C1382">
        <f>MONTH(cukier3[[#This Row],[data]])</f>
        <v>5</v>
      </c>
      <c r="D1382" s="1">
        <v>40665</v>
      </c>
      <c r="E1382" s="2" t="s">
        <v>151</v>
      </c>
      <c r="F1382">
        <v>15</v>
      </c>
      <c r="G1382">
        <f>G1381+K1381-cukier3[[#This Row],[sprzedane kg cukru]]</f>
        <v>4804</v>
      </c>
      <c r="H1382">
        <f t="shared" si="22"/>
        <v>0</v>
      </c>
      <c r="I1382">
        <f>IF(cukier3[[#This Row],[koniec mies]]=1,IF(cukier3[[#This Row],[ilosc pod koniec dnia]]&lt;5000,1,0),0)</f>
        <v>0</v>
      </c>
      <c r="J1382">
        <f>IF(cukier3[[#This Row],[czy okupic]]=1,5000-cukier3[[#This Row],[ilosc pod koniec dnia]],0)</f>
        <v>0</v>
      </c>
      <c r="K1382">
        <f>ROUNDUP(cukier3[[#This Row],[ile dokupic]],-3)</f>
        <v>0</v>
      </c>
      <c r="L1382">
        <f>IF(cukier3[[#This Row],[zaokra]]&gt;=4000,1,0)</f>
        <v>0</v>
      </c>
    </row>
    <row r="1383" spans="3:12" x14ac:dyDescent="0.25">
      <c r="C1383">
        <f>MONTH(cukier3[[#This Row],[data]])</f>
        <v>5</v>
      </c>
      <c r="D1383" s="1">
        <v>40668</v>
      </c>
      <c r="E1383" s="2" t="s">
        <v>9</v>
      </c>
      <c r="F1383">
        <v>400</v>
      </c>
      <c r="G1383">
        <f>G1382+K1382-cukier3[[#This Row],[sprzedane kg cukru]]</f>
        <v>4404</v>
      </c>
      <c r="H1383">
        <f t="shared" si="22"/>
        <v>0</v>
      </c>
      <c r="I1383">
        <f>IF(cukier3[[#This Row],[koniec mies]]=1,IF(cukier3[[#This Row],[ilosc pod koniec dnia]]&lt;5000,1,0),0)</f>
        <v>0</v>
      </c>
      <c r="J1383">
        <f>IF(cukier3[[#This Row],[czy okupic]]=1,5000-cukier3[[#This Row],[ilosc pod koniec dnia]],0)</f>
        <v>0</v>
      </c>
      <c r="K1383">
        <f>ROUNDUP(cukier3[[#This Row],[ile dokupic]],-3)</f>
        <v>0</v>
      </c>
      <c r="L1383">
        <f>IF(cukier3[[#This Row],[zaokra]]&gt;=4000,1,0)</f>
        <v>0</v>
      </c>
    </row>
    <row r="1384" spans="3:12" x14ac:dyDescent="0.25">
      <c r="C1384">
        <f>MONTH(cukier3[[#This Row],[data]])</f>
        <v>5</v>
      </c>
      <c r="D1384" s="1">
        <v>40669</v>
      </c>
      <c r="E1384" s="2" t="s">
        <v>110</v>
      </c>
      <c r="F1384">
        <v>1</v>
      </c>
      <c r="G1384">
        <f>G1383+K1383-cukier3[[#This Row],[sprzedane kg cukru]]</f>
        <v>4403</v>
      </c>
      <c r="H1384">
        <f t="shared" si="22"/>
        <v>0</v>
      </c>
      <c r="I1384">
        <f>IF(cukier3[[#This Row],[koniec mies]]=1,IF(cukier3[[#This Row],[ilosc pod koniec dnia]]&lt;5000,1,0),0)</f>
        <v>0</v>
      </c>
      <c r="J1384">
        <f>IF(cukier3[[#This Row],[czy okupic]]=1,5000-cukier3[[#This Row],[ilosc pod koniec dnia]],0)</f>
        <v>0</v>
      </c>
      <c r="K1384">
        <f>ROUNDUP(cukier3[[#This Row],[ile dokupic]],-3)</f>
        <v>0</v>
      </c>
      <c r="L1384">
        <f>IF(cukier3[[#This Row],[zaokra]]&gt;=4000,1,0)</f>
        <v>0</v>
      </c>
    </row>
    <row r="1385" spans="3:12" x14ac:dyDescent="0.25">
      <c r="C1385">
        <f>MONTH(cukier3[[#This Row],[data]])</f>
        <v>5</v>
      </c>
      <c r="D1385" s="1">
        <v>40670</v>
      </c>
      <c r="E1385" s="2" t="s">
        <v>10</v>
      </c>
      <c r="F1385">
        <v>184</v>
      </c>
      <c r="G1385">
        <f>G1384+K1384-cukier3[[#This Row],[sprzedane kg cukru]]</f>
        <v>4219</v>
      </c>
      <c r="H1385">
        <f t="shared" si="22"/>
        <v>0</v>
      </c>
      <c r="I1385">
        <f>IF(cukier3[[#This Row],[koniec mies]]=1,IF(cukier3[[#This Row],[ilosc pod koniec dnia]]&lt;5000,1,0),0)</f>
        <v>0</v>
      </c>
      <c r="J1385">
        <f>IF(cukier3[[#This Row],[czy okupic]]=1,5000-cukier3[[#This Row],[ilosc pod koniec dnia]],0)</f>
        <v>0</v>
      </c>
      <c r="K1385">
        <f>ROUNDUP(cukier3[[#This Row],[ile dokupic]],-3)</f>
        <v>0</v>
      </c>
      <c r="L1385">
        <f>IF(cukier3[[#This Row],[zaokra]]&gt;=4000,1,0)</f>
        <v>0</v>
      </c>
    </row>
    <row r="1386" spans="3:12" x14ac:dyDescent="0.25">
      <c r="C1386">
        <f>MONTH(cukier3[[#This Row],[data]])</f>
        <v>5</v>
      </c>
      <c r="D1386" s="1">
        <v>40670</v>
      </c>
      <c r="E1386" s="2" t="s">
        <v>8</v>
      </c>
      <c r="F1386">
        <v>99</v>
      </c>
      <c r="G1386">
        <f>G1385+K1385-cukier3[[#This Row],[sprzedane kg cukru]]</f>
        <v>4120</v>
      </c>
      <c r="H1386">
        <f t="shared" si="22"/>
        <v>0</v>
      </c>
      <c r="I1386">
        <f>IF(cukier3[[#This Row],[koniec mies]]=1,IF(cukier3[[#This Row],[ilosc pod koniec dnia]]&lt;5000,1,0),0)</f>
        <v>0</v>
      </c>
      <c r="J1386">
        <f>IF(cukier3[[#This Row],[czy okupic]]=1,5000-cukier3[[#This Row],[ilosc pod koniec dnia]],0)</f>
        <v>0</v>
      </c>
      <c r="K1386">
        <f>ROUNDUP(cukier3[[#This Row],[ile dokupic]],-3)</f>
        <v>0</v>
      </c>
      <c r="L1386">
        <f>IF(cukier3[[#This Row],[zaokra]]&gt;=4000,1,0)</f>
        <v>0</v>
      </c>
    </row>
    <row r="1387" spans="3:12" x14ac:dyDescent="0.25">
      <c r="C1387">
        <f>MONTH(cukier3[[#This Row],[data]])</f>
        <v>5</v>
      </c>
      <c r="D1387" s="1">
        <v>40671</v>
      </c>
      <c r="E1387" s="2" t="s">
        <v>12</v>
      </c>
      <c r="F1387">
        <v>143</v>
      </c>
      <c r="G1387">
        <f>G1386+K1386-cukier3[[#This Row],[sprzedane kg cukru]]</f>
        <v>3977</v>
      </c>
      <c r="H1387">
        <f t="shared" si="22"/>
        <v>0</v>
      </c>
      <c r="I1387">
        <f>IF(cukier3[[#This Row],[koniec mies]]=1,IF(cukier3[[#This Row],[ilosc pod koniec dnia]]&lt;5000,1,0),0)</f>
        <v>0</v>
      </c>
      <c r="J1387">
        <f>IF(cukier3[[#This Row],[czy okupic]]=1,5000-cukier3[[#This Row],[ilosc pod koniec dnia]],0)</f>
        <v>0</v>
      </c>
      <c r="K1387">
        <f>ROUNDUP(cukier3[[#This Row],[ile dokupic]],-3)</f>
        <v>0</v>
      </c>
      <c r="L1387">
        <f>IF(cukier3[[#This Row],[zaokra]]&gt;=4000,1,0)</f>
        <v>0</v>
      </c>
    </row>
    <row r="1388" spans="3:12" x14ac:dyDescent="0.25">
      <c r="C1388">
        <f>MONTH(cukier3[[#This Row],[data]])</f>
        <v>5</v>
      </c>
      <c r="D1388" s="1">
        <v>40672</v>
      </c>
      <c r="E1388" s="2" t="s">
        <v>32</v>
      </c>
      <c r="F1388">
        <v>184</v>
      </c>
      <c r="G1388">
        <f>G1387+K1387-cukier3[[#This Row],[sprzedane kg cukru]]</f>
        <v>3793</v>
      </c>
      <c r="H1388">
        <f t="shared" si="22"/>
        <v>0</v>
      </c>
      <c r="I1388">
        <f>IF(cukier3[[#This Row],[koniec mies]]=1,IF(cukier3[[#This Row],[ilosc pod koniec dnia]]&lt;5000,1,0),0)</f>
        <v>0</v>
      </c>
      <c r="J1388">
        <f>IF(cukier3[[#This Row],[czy okupic]]=1,5000-cukier3[[#This Row],[ilosc pod koniec dnia]],0)</f>
        <v>0</v>
      </c>
      <c r="K1388">
        <f>ROUNDUP(cukier3[[#This Row],[ile dokupic]],-3)</f>
        <v>0</v>
      </c>
      <c r="L1388">
        <f>IF(cukier3[[#This Row],[zaokra]]&gt;=4000,1,0)</f>
        <v>0</v>
      </c>
    </row>
    <row r="1389" spans="3:12" x14ac:dyDescent="0.25">
      <c r="C1389">
        <f>MONTH(cukier3[[#This Row],[data]])</f>
        <v>5</v>
      </c>
      <c r="D1389" s="1">
        <v>40676</v>
      </c>
      <c r="E1389" s="2" t="s">
        <v>165</v>
      </c>
      <c r="F1389">
        <v>3</v>
      </c>
      <c r="G1389">
        <f>G1388+K1388-cukier3[[#This Row],[sprzedane kg cukru]]</f>
        <v>3790</v>
      </c>
      <c r="H1389">
        <f t="shared" si="22"/>
        <v>0</v>
      </c>
      <c r="I1389">
        <f>IF(cukier3[[#This Row],[koniec mies]]=1,IF(cukier3[[#This Row],[ilosc pod koniec dnia]]&lt;5000,1,0),0)</f>
        <v>0</v>
      </c>
      <c r="J1389">
        <f>IF(cukier3[[#This Row],[czy okupic]]=1,5000-cukier3[[#This Row],[ilosc pod koniec dnia]],0)</f>
        <v>0</v>
      </c>
      <c r="K1389">
        <f>ROUNDUP(cukier3[[#This Row],[ile dokupic]],-3)</f>
        <v>0</v>
      </c>
      <c r="L1389">
        <f>IF(cukier3[[#This Row],[zaokra]]&gt;=4000,1,0)</f>
        <v>0</v>
      </c>
    </row>
    <row r="1390" spans="3:12" x14ac:dyDescent="0.25">
      <c r="C1390">
        <f>MONTH(cukier3[[#This Row],[data]])</f>
        <v>5</v>
      </c>
      <c r="D1390" s="1">
        <v>40676</v>
      </c>
      <c r="E1390" s="2" t="s">
        <v>20</v>
      </c>
      <c r="F1390">
        <v>197</v>
      </c>
      <c r="G1390">
        <f>G1389+K1389-cukier3[[#This Row],[sprzedane kg cukru]]</f>
        <v>3593</v>
      </c>
      <c r="H1390">
        <f t="shared" si="22"/>
        <v>0</v>
      </c>
      <c r="I1390">
        <f>IF(cukier3[[#This Row],[koniec mies]]=1,IF(cukier3[[#This Row],[ilosc pod koniec dnia]]&lt;5000,1,0),0)</f>
        <v>0</v>
      </c>
      <c r="J1390">
        <f>IF(cukier3[[#This Row],[czy okupic]]=1,5000-cukier3[[#This Row],[ilosc pod koniec dnia]],0)</f>
        <v>0</v>
      </c>
      <c r="K1390">
        <f>ROUNDUP(cukier3[[#This Row],[ile dokupic]],-3)</f>
        <v>0</v>
      </c>
      <c r="L1390">
        <f>IF(cukier3[[#This Row],[zaokra]]&gt;=4000,1,0)</f>
        <v>0</v>
      </c>
    </row>
    <row r="1391" spans="3:12" x14ac:dyDescent="0.25">
      <c r="C1391">
        <f>MONTH(cukier3[[#This Row],[data]])</f>
        <v>5</v>
      </c>
      <c r="D1391" s="1">
        <v>40680</v>
      </c>
      <c r="E1391" s="2" t="s">
        <v>6</v>
      </c>
      <c r="F1391">
        <v>18</v>
      </c>
      <c r="G1391">
        <f>G1390+K1390-cukier3[[#This Row],[sprzedane kg cukru]]</f>
        <v>3575</v>
      </c>
      <c r="H1391">
        <f t="shared" si="22"/>
        <v>0</v>
      </c>
      <c r="I1391">
        <f>IF(cukier3[[#This Row],[koniec mies]]=1,IF(cukier3[[#This Row],[ilosc pod koniec dnia]]&lt;5000,1,0),0)</f>
        <v>0</v>
      </c>
      <c r="J1391">
        <f>IF(cukier3[[#This Row],[czy okupic]]=1,5000-cukier3[[#This Row],[ilosc pod koniec dnia]],0)</f>
        <v>0</v>
      </c>
      <c r="K1391">
        <f>ROUNDUP(cukier3[[#This Row],[ile dokupic]],-3)</f>
        <v>0</v>
      </c>
      <c r="L1391">
        <f>IF(cukier3[[#This Row],[zaokra]]&gt;=4000,1,0)</f>
        <v>0</v>
      </c>
    </row>
    <row r="1392" spans="3:12" x14ac:dyDescent="0.25">
      <c r="C1392">
        <f>MONTH(cukier3[[#This Row],[data]])</f>
        <v>5</v>
      </c>
      <c r="D1392" s="1">
        <v>40685</v>
      </c>
      <c r="E1392" s="2" t="s">
        <v>2</v>
      </c>
      <c r="F1392">
        <v>7</v>
      </c>
      <c r="G1392">
        <f>G1391+K1391-cukier3[[#This Row],[sprzedane kg cukru]]</f>
        <v>3568</v>
      </c>
      <c r="H1392">
        <f t="shared" si="22"/>
        <v>0</v>
      </c>
      <c r="I1392">
        <f>IF(cukier3[[#This Row],[koniec mies]]=1,IF(cukier3[[#This Row],[ilosc pod koniec dnia]]&lt;5000,1,0),0)</f>
        <v>0</v>
      </c>
      <c r="J1392">
        <f>IF(cukier3[[#This Row],[czy okupic]]=1,5000-cukier3[[#This Row],[ilosc pod koniec dnia]],0)</f>
        <v>0</v>
      </c>
      <c r="K1392">
        <f>ROUNDUP(cukier3[[#This Row],[ile dokupic]],-3)</f>
        <v>0</v>
      </c>
      <c r="L1392">
        <f>IF(cukier3[[#This Row],[zaokra]]&gt;=4000,1,0)</f>
        <v>0</v>
      </c>
    </row>
    <row r="1393" spans="3:12" x14ac:dyDescent="0.25">
      <c r="C1393">
        <f>MONTH(cukier3[[#This Row],[data]])</f>
        <v>5</v>
      </c>
      <c r="D1393" s="1">
        <v>40686</v>
      </c>
      <c r="E1393" s="2" t="s">
        <v>11</v>
      </c>
      <c r="F1393">
        <v>381</v>
      </c>
      <c r="G1393">
        <f>G1392+K1392-cukier3[[#This Row],[sprzedane kg cukru]]</f>
        <v>3187</v>
      </c>
      <c r="H1393">
        <f t="shared" si="22"/>
        <v>0</v>
      </c>
      <c r="I1393">
        <f>IF(cukier3[[#This Row],[koniec mies]]=1,IF(cukier3[[#This Row],[ilosc pod koniec dnia]]&lt;5000,1,0),0)</f>
        <v>0</v>
      </c>
      <c r="J1393">
        <f>IF(cukier3[[#This Row],[czy okupic]]=1,5000-cukier3[[#This Row],[ilosc pod koniec dnia]],0)</f>
        <v>0</v>
      </c>
      <c r="K1393">
        <f>ROUNDUP(cukier3[[#This Row],[ile dokupic]],-3)</f>
        <v>0</v>
      </c>
      <c r="L1393">
        <f>IF(cukier3[[#This Row],[zaokra]]&gt;=4000,1,0)</f>
        <v>0</v>
      </c>
    </row>
    <row r="1394" spans="3:12" x14ac:dyDescent="0.25">
      <c r="C1394">
        <f>MONTH(cukier3[[#This Row],[data]])</f>
        <v>5</v>
      </c>
      <c r="D1394" s="1">
        <v>40689</v>
      </c>
      <c r="E1394" s="2" t="s">
        <v>63</v>
      </c>
      <c r="F1394">
        <v>45</v>
      </c>
      <c r="G1394">
        <f>G1393+K1393-cukier3[[#This Row],[sprzedane kg cukru]]</f>
        <v>3142</v>
      </c>
      <c r="H1394">
        <f t="shared" si="22"/>
        <v>0</v>
      </c>
      <c r="I1394">
        <f>IF(cukier3[[#This Row],[koniec mies]]=1,IF(cukier3[[#This Row],[ilosc pod koniec dnia]]&lt;5000,1,0),0)</f>
        <v>0</v>
      </c>
      <c r="J1394">
        <f>IF(cukier3[[#This Row],[czy okupic]]=1,5000-cukier3[[#This Row],[ilosc pod koniec dnia]],0)</f>
        <v>0</v>
      </c>
      <c r="K1394">
        <f>ROUNDUP(cukier3[[#This Row],[ile dokupic]],-3)</f>
        <v>0</v>
      </c>
      <c r="L1394">
        <f>IF(cukier3[[#This Row],[zaokra]]&gt;=4000,1,0)</f>
        <v>0</v>
      </c>
    </row>
    <row r="1395" spans="3:12" x14ac:dyDescent="0.25">
      <c r="C1395">
        <f>MONTH(cukier3[[#This Row],[data]])</f>
        <v>5</v>
      </c>
      <c r="D1395" s="1">
        <v>40691</v>
      </c>
      <c r="E1395" s="2" t="s">
        <v>19</v>
      </c>
      <c r="F1395">
        <v>499</v>
      </c>
      <c r="G1395">
        <f>G1394+K1394-cukier3[[#This Row],[sprzedane kg cukru]]</f>
        <v>2643</v>
      </c>
      <c r="H1395">
        <f t="shared" si="22"/>
        <v>1</v>
      </c>
      <c r="I1395">
        <f>IF(cukier3[[#This Row],[koniec mies]]=1,IF(cukier3[[#This Row],[ilosc pod koniec dnia]]&lt;5000,1,0),0)</f>
        <v>1</v>
      </c>
      <c r="J1395">
        <f>IF(cukier3[[#This Row],[czy okupic]]=1,5000-cukier3[[#This Row],[ilosc pod koniec dnia]],0)</f>
        <v>2357</v>
      </c>
      <c r="K1395">
        <f>ROUNDUP(cukier3[[#This Row],[ile dokupic]],-3)</f>
        <v>3000</v>
      </c>
      <c r="L1395">
        <f>IF(cukier3[[#This Row],[zaokra]]&gt;=4000,1,0)</f>
        <v>0</v>
      </c>
    </row>
    <row r="1396" spans="3:12" x14ac:dyDescent="0.25">
      <c r="C1396">
        <f>MONTH(cukier3[[#This Row],[data]])</f>
        <v>6</v>
      </c>
      <c r="D1396" s="1">
        <v>40695</v>
      </c>
      <c r="E1396" s="2" t="s">
        <v>19</v>
      </c>
      <c r="F1396">
        <v>134</v>
      </c>
      <c r="G1396">
        <f>G1395+K1395-cukier3[[#This Row],[sprzedane kg cukru]]</f>
        <v>5509</v>
      </c>
      <c r="H1396">
        <f t="shared" si="22"/>
        <v>0</v>
      </c>
      <c r="I1396">
        <f>IF(cukier3[[#This Row],[koniec mies]]=1,IF(cukier3[[#This Row],[ilosc pod koniec dnia]]&lt;5000,1,0),0)</f>
        <v>0</v>
      </c>
      <c r="J1396">
        <f>IF(cukier3[[#This Row],[czy okupic]]=1,5000-cukier3[[#This Row],[ilosc pod koniec dnia]],0)</f>
        <v>0</v>
      </c>
      <c r="K1396">
        <f>ROUNDUP(cukier3[[#This Row],[ile dokupic]],-3)</f>
        <v>0</v>
      </c>
      <c r="L1396">
        <f>IF(cukier3[[#This Row],[zaokra]]&gt;=4000,1,0)</f>
        <v>0</v>
      </c>
    </row>
    <row r="1397" spans="3:12" x14ac:dyDescent="0.25">
      <c r="C1397">
        <f>MONTH(cukier3[[#This Row],[data]])</f>
        <v>6</v>
      </c>
      <c r="D1397" s="1">
        <v>40695</v>
      </c>
      <c r="E1397" s="2" t="s">
        <v>54</v>
      </c>
      <c r="F1397">
        <v>132</v>
      </c>
      <c r="G1397">
        <f>G1396+K1396-cukier3[[#This Row],[sprzedane kg cukru]]</f>
        <v>5377</v>
      </c>
      <c r="H1397">
        <f t="shared" si="22"/>
        <v>0</v>
      </c>
      <c r="I1397">
        <f>IF(cukier3[[#This Row],[koniec mies]]=1,IF(cukier3[[#This Row],[ilosc pod koniec dnia]]&lt;5000,1,0),0)</f>
        <v>0</v>
      </c>
      <c r="J1397">
        <f>IF(cukier3[[#This Row],[czy okupic]]=1,5000-cukier3[[#This Row],[ilosc pod koniec dnia]],0)</f>
        <v>0</v>
      </c>
      <c r="K1397">
        <f>ROUNDUP(cukier3[[#This Row],[ile dokupic]],-3)</f>
        <v>0</v>
      </c>
      <c r="L1397">
        <f>IF(cukier3[[#This Row],[zaokra]]&gt;=4000,1,0)</f>
        <v>0</v>
      </c>
    </row>
    <row r="1398" spans="3:12" x14ac:dyDescent="0.25">
      <c r="C1398">
        <f>MONTH(cukier3[[#This Row],[data]])</f>
        <v>6</v>
      </c>
      <c r="D1398" s="1">
        <v>40696</v>
      </c>
      <c r="E1398" s="2" t="s">
        <v>21</v>
      </c>
      <c r="F1398">
        <v>180</v>
      </c>
      <c r="G1398">
        <f>G1397+K1397-cukier3[[#This Row],[sprzedane kg cukru]]</f>
        <v>5197</v>
      </c>
      <c r="H1398">
        <f t="shared" si="22"/>
        <v>0</v>
      </c>
      <c r="I1398">
        <f>IF(cukier3[[#This Row],[koniec mies]]=1,IF(cukier3[[#This Row],[ilosc pod koniec dnia]]&lt;5000,1,0),0)</f>
        <v>0</v>
      </c>
      <c r="J1398">
        <f>IF(cukier3[[#This Row],[czy okupic]]=1,5000-cukier3[[#This Row],[ilosc pod koniec dnia]],0)</f>
        <v>0</v>
      </c>
      <c r="K1398">
        <f>ROUNDUP(cukier3[[#This Row],[ile dokupic]],-3)</f>
        <v>0</v>
      </c>
      <c r="L1398">
        <f>IF(cukier3[[#This Row],[zaokra]]&gt;=4000,1,0)</f>
        <v>0</v>
      </c>
    </row>
    <row r="1399" spans="3:12" x14ac:dyDescent="0.25">
      <c r="C1399">
        <f>MONTH(cukier3[[#This Row],[data]])</f>
        <v>6</v>
      </c>
      <c r="D1399" s="1">
        <v>40699</v>
      </c>
      <c r="E1399" s="2" t="s">
        <v>223</v>
      </c>
      <c r="F1399">
        <v>5</v>
      </c>
      <c r="G1399">
        <f>G1398+K1398-cukier3[[#This Row],[sprzedane kg cukru]]</f>
        <v>5192</v>
      </c>
      <c r="H1399">
        <f t="shared" si="22"/>
        <v>0</v>
      </c>
      <c r="I1399">
        <f>IF(cukier3[[#This Row],[koniec mies]]=1,IF(cukier3[[#This Row],[ilosc pod koniec dnia]]&lt;5000,1,0),0)</f>
        <v>0</v>
      </c>
      <c r="J1399">
        <f>IF(cukier3[[#This Row],[czy okupic]]=1,5000-cukier3[[#This Row],[ilosc pod koniec dnia]],0)</f>
        <v>0</v>
      </c>
      <c r="K1399">
        <f>ROUNDUP(cukier3[[#This Row],[ile dokupic]],-3)</f>
        <v>0</v>
      </c>
      <c r="L1399">
        <f>IF(cukier3[[#This Row],[zaokra]]&gt;=4000,1,0)</f>
        <v>0</v>
      </c>
    </row>
    <row r="1400" spans="3:12" x14ac:dyDescent="0.25">
      <c r="C1400">
        <f>MONTH(cukier3[[#This Row],[data]])</f>
        <v>6</v>
      </c>
      <c r="D1400" s="1">
        <v>40701</v>
      </c>
      <c r="E1400" s="2" t="s">
        <v>26</v>
      </c>
      <c r="F1400">
        <v>110</v>
      </c>
      <c r="G1400">
        <f>G1399+K1399-cukier3[[#This Row],[sprzedane kg cukru]]</f>
        <v>5082</v>
      </c>
      <c r="H1400">
        <f t="shared" si="22"/>
        <v>0</v>
      </c>
      <c r="I1400">
        <f>IF(cukier3[[#This Row],[koniec mies]]=1,IF(cukier3[[#This Row],[ilosc pod koniec dnia]]&lt;5000,1,0),0)</f>
        <v>0</v>
      </c>
      <c r="J1400">
        <f>IF(cukier3[[#This Row],[czy okupic]]=1,5000-cukier3[[#This Row],[ilosc pod koniec dnia]],0)</f>
        <v>0</v>
      </c>
      <c r="K1400">
        <f>ROUNDUP(cukier3[[#This Row],[ile dokupic]],-3)</f>
        <v>0</v>
      </c>
      <c r="L1400">
        <f>IF(cukier3[[#This Row],[zaokra]]&gt;=4000,1,0)</f>
        <v>0</v>
      </c>
    </row>
    <row r="1401" spans="3:12" x14ac:dyDescent="0.25">
      <c r="C1401">
        <f>MONTH(cukier3[[#This Row],[data]])</f>
        <v>6</v>
      </c>
      <c r="D1401" s="1">
        <v>40702</v>
      </c>
      <c r="E1401" s="2" t="s">
        <v>54</v>
      </c>
      <c r="F1401">
        <v>54</v>
      </c>
      <c r="G1401">
        <f>G1400+K1400-cukier3[[#This Row],[sprzedane kg cukru]]</f>
        <v>5028</v>
      </c>
      <c r="H1401">
        <f t="shared" si="22"/>
        <v>0</v>
      </c>
      <c r="I1401">
        <f>IF(cukier3[[#This Row],[koniec mies]]=1,IF(cukier3[[#This Row],[ilosc pod koniec dnia]]&lt;5000,1,0),0)</f>
        <v>0</v>
      </c>
      <c r="J1401">
        <f>IF(cukier3[[#This Row],[czy okupic]]=1,5000-cukier3[[#This Row],[ilosc pod koniec dnia]],0)</f>
        <v>0</v>
      </c>
      <c r="K1401">
        <f>ROUNDUP(cukier3[[#This Row],[ile dokupic]],-3)</f>
        <v>0</v>
      </c>
      <c r="L1401">
        <f>IF(cukier3[[#This Row],[zaokra]]&gt;=4000,1,0)</f>
        <v>0</v>
      </c>
    </row>
    <row r="1402" spans="3:12" x14ac:dyDescent="0.25">
      <c r="C1402">
        <f>MONTH(cukier3[[#This Row],[data]])</f>
        <v>6</v>
      </c>
      <c r="D1402" s="1">
        <v>40703</v>
      </c>
      <c r="E1402" s="2" t="s">
        <v>211</v>
      </c>
      <c r="F1402">
        <v>6</v>
      </c>
      <c r="G1402">
        <f>G1401+K1401-cukier3[[#This Row],[sprzedane kg cukru]]</f>
        <v>5022</v>
      </c>
      <c r="H1402">
        <f t="shared" si="22"/>
        <v>0</v>
      </c>
      <c r="I1402">
        <f>IF(cukier3[[#This Row],[koniec mies]]=1,IF(cukier3[[#This Row],[ilosc pod koniec dnia]]&lt;5000,1,0),0)</f>
        <v>0</v>
      </c>
      <c r="J1402">
        <f>IF(cukier3[[#This Row],[czy okupic]]=1,5000-cukier3[[#This Row],[ilosc pod koniec dnia]],0)</f>
        <v>0</v>
      </c>
      <c r="K1402">
        <f>ROUNDUP(cukier3[[#This Row],[ile dokupic]],-3)</f>
        <v>0</v>
      </c>
      <c r="L1402">
        <f>IF(cukier3[[#This Row],[zaokra]]&gt;=4000,1,0)</f>
        <v>0</v>
      </c>
    </row>
    <row r="1403" spans="3:12" x14ac:dyDescent="0.25">
      <c r="C1403">
        <f>MONTH(cukier3[[#This Row],[data]])</f>
        <v>6</v>
      </c>
      <c r="D1403" s="1">
        <v>40704</v>
      </c>
      <c r="E1403" s="2" t="s">
        <v>52</v>
      </c>
      <c r="F1403">
        <v>476</v>
      </c>
      <c r="G1403">
        <f>G1402+K1402-cukier3[[#This Row],[sprzedane kg cukru]]</f>
        <v>4546</v>
      </c>
      <c r="H1403">
        <f t="shared" si="22"/>
        <v>0</v>
      </c>
      <c r="I1403">
        <f>IF(cukier3[[#This Row],[koniec mies]]=1,IF(cukier3[[#This Row],[ilosc pod koniec dnia]]&lt;5000,1,0),0)</f>
        <v>0</v>
      </c>
      <c r="J1403">
        <f>IF(cukier3[[#This Row],[czy okupic]]=1,5000-cukier3[[#This Row],[ilosc pod koniec dnia]],0)</f>
        <v>0</v>
      </c>
      <c r="K1403">
        <f>ROUNDUP(cukier3[[#This Row],[ile dokupic]],-3)</f>
        <v>0</v>
      </c>
      <c r="L1403">
        <f>IF(cukier3[[#This Row],[zaokra]]&gt;=4000,1,0)</f>
        <v>0</v>
      </c>
    </row>
    <row r="1404" spans="3:12" x14ac:dyDescent="0.25">
      <c r="C1404">
        <f>MONTH(cukier3[[#This Row],[data]])</f>
        <v>6</v>
      </c>
      <c r="D1404" s="1">
        <v>40704</v>
      </c>
      <c r="E1404" s="2" t="s">
        <v>21</v>
      </c>
      <c r="F1404">
        <v>104</v>
      </c>
      <c r="G1404">
        <f>G1403+K1403-cukier3[[#This Row],[sprzedane kg cukru]]</f>
        <v>4442</v>
      </c>
      <c r="H1404">
        <f t="shared" si="22"/>
        <v>0</v>
      </c>
      <c r="I1404">
        <f>IF(cukier3[[#This Row],[koniec mies]]=1,IF(cukier3[[#This Row],[ilosc pod koniec dnia]]&lt;5000,1,0),0)</f>
        <v>0</v>
      </c>
      <c r="J1404">
        <f>IF(cukier3[[#This Row],[czy okupic]]=1,5000-cukier3[[#This Row],[ilosc pod koniec dnia]],0)</f>
        <v>0</v>
      </c>
      <c r="K1404">
        <f>ROUNDUP(cukier3[[#This Row],[ile dokupic]],-3)</f>
        <v>0</v>
      </c>
      <c r="L1404">
        <f>IF(cukier3[[#This Row],[zaokra]]&gt;=4000,1,0)</f>
        <v>0</v>
      </c>
    </row>
    <row r="1405" spans="3:12" x14ac:dyDescent="0.25">
      <c r="C1405">
        <f>MONTH(cukier3[[#This Row],[data]])</f>
        <v>6</v>
      </c>
      <c r="D1405" s="1">
        <v>40704</v>
      </c>
      <c r="E1405" s="2" t="s">
        <v>33</v>
      </c>
      <c r="F1405">
        <v>104</v>
      </c>
      <c r="G1405">
        <f>G1404+K1404-cukier3[[#This Row],[sprzedane kg cukru]]</f>
        <v>4338</v>
      </c>
      <c r="H1405">
        <f t="shared" si="22"/>
        <v>0</v>
      </c>
      <c r="I1405">
        <f>IF(cukier3[[#This Row],[koniec mies]]=1,IF(cukier3[[#This Row],[ilosc pod koniec dnia]]&lt;5000,1,0),0)</f>
        <v>0</v>
      </c>
      <c r="J1405">
        <f>IF(cukier3[[#This Row],[czy okupic]]=1,5000-cukier3[[#This Row],[ilosc pod koniec dnia]],0)</f>
        <v>0</v>
      </c>
      <c r="K1405">
        <f>ROUNDUP(cukier3[[#This Row],[ile dokupic]],-3)</f>
        <v>0</v>
      </c>
      <c r="L1405">
        <f>IF(cukier3[[#This Row],[zaokra]]&gt;=4000,1,0)</f>
        <v>0</v>
      </c>
    </row>
    <row r="1406" spans="3:12" x14ac:dyDescent="0.25">
      <c r="C1406">
        <f>MONTH(cukier3[[#This Row],[data]])</f>
        <v>6</v>
      </c>
      <c r="D1406" s="1">
        <v>40706</v>
      </c>
      <c r="E1406" s="2" t="s">
        <v>20</v>
      </c>
      <c r="F1406">
        <v>47</v>
      </c>
      <c r="G1406">
        <f>G1405+K1405-cukier3[[#This Row],[sprzedane kg cukru]]</f>
        <v>4291</v>
      </c>
      <c r="H1406">
        <f t="shared" si="22"/>
        <v>0</v>
      </c>
      <c r="I1406">
        <f>IF(cukier3[[#This Row],[koniec mies]]=1,IF(cukier3[[#This Row],[ilosc pod koniec dnia]]&lt;5000,1,0),0)</f>
        <v>0</v>
      </c>
      <c r="J1406">
        <f>IF(cukier3[[#This Row],[czy okupic]]=1,5000-cukier3[[#This Row],[ilosc pod koniec dnia]],0)</f>
        <v>0</v>
      </c>
      <c r="K1406">
        <f>ROUNDUP(cukier3[[#This Row],[ile dokupic]],-3)</f>
        <v>0</v>
      </c>
      <c r="L1406">
        <f>IF(cukier3[[#This Row],[zaokra]]&gt;=4000,1,0)</f>
        <v>0</v>
      </c>
    </row>
    <row r="1407" spans="3:12" x14ac:dyDescent="0.25">
      <c r="C1407">
        <f>MONTH(cukier3[[#This Row],[data]])</f>
        <v>6</v>
      </c>
      <c r="D1407" s="1">
        <v>40706</v>
      </c>
      <c r="E1407" s="2" t="s">
        <v>37</v>
      </c>
      <c r="F1407">
        <v>127</v>
      </c>
      <c r="G1407">
        <f>G1406+K1406-cukier3[[#This Row],[sprzedane kg cukru]]</f>
        <v>4164</v>
      </c>
      <c r="H1407">
        <f t="shared" si="22"/>
        <v>0</v>
      </c>
      <c r="I1407">
        <f>IF(cukier3[[#This Row],[koniec mies]]=1,IF(cukier3[[#This Row],[ilosc pod koniec dnia]]&lt;5000,1,0),0)</f>
        <v>0</v>
      </c>
      <c r="J1407">
        <f>IF(cukier3[[#This Row],[czy okupic]]=1,5000-cukier3[[#This Row],[ilosc pod koniec dnia]],0)</f>
        <v>0</v>
      </c>
      <c r="K1407">
        <f>ROUNDUP(cukier3[[#This Row],[ile dokupic]],-3)</f>
        <v>0</v>
      </c>
      <c r="L1407">
        <f>IF(cukier3[[#This Row],[zaokra]]&gt;=4000,1,0)</f>
        <v>0</v>
      </c>
    </row>
    <row r="1408" spans="3:12" x14ac:dyDescent="0.25">
      <c r="C1408">
        <f>MONTH(cukier3[[#This Row],[data]])</f>
        <v>6</v>
      </c>
      <c r="D1408" s="1">
        <v>40708</v>
      </c>
      <c r="E1408" s="2" t="s">
        <v>27</v>
      </c>
      <c r="F1408">
        <v>143</v>
      </c>
      <c r="G1408">
        <f>G1407+K1407-cukier3[[#This Row],[sprzedane kg cukru]]</f>
        <v>4021</v>
      </c>
      <c r="H1408">
        <f t="shared" si="22"/>
        <v>0</v>
      </c>
      <c r="I1408">
        <f>IF(cukier3[[#This Row],[koniec mies]]=1,IF(cukier3[[#This Row],[ilosc pod koniec dnia]]&lt;5000,1,0),0)</f>
        <v>0</v>
      </c>
      <c r="J1408">
        <f>IF(cukier3[[#This Row],[czy okupic]]=1,5000-cukier3[[#This Row],[ilosc pod koniec dnia]],0)</f>
        <v>0</v>
      </c>
      <c r="K1408">
        <f>ROUNDUP(cukier3[[#This Row],[ile dokupic]],-3)</f>
        <v>0</v>
      </c>
      <c r="L1408">
        <f>IF(cukier3[[#This Row],[zaokra]]&gt;=4000,1,0)</f>
        <v>0</v>
      </c>
    </row>
    <row r="1409" spans="3:12" x14ac:dyDescent="0.25">
      <c r="C1409">
        <f>MONTH(cukier3[[#This Row],[data]])</f>
        <v>6</v>
      </c>
      <c r="D1409" s="1">
        <v>40711</v>
      </c>
      <c r="E1409" s="2" t="s">
        <v>60</v>
      </c>
      <c r="F1409">
        <v>181</v>
      </c>
      <c r="G1409">
        <f>G1408+K1408-cukier3[[#This Row],[sprzedane kg cukru]]</f>
        <v>3840</v>
      </c>
      <c r="H1409">
        <f t="shared" si="22"/>
        <v>0</v>
      </c>
      <c r="I1409">
        <f>IF(cukier3[[#This Row],[koniec mies]]=1,IF(cukier3[[#This Row],[ilosc pod koniec dnia]]&lt;5000,1,0),0)</f>
        <v>0</v>
      </c>
      <c r="J1409">
        <f>IF(cukier3[[#This Row],[czy okupic]]=1,5000-cukier3[[#This Row],[ilosc pod koniec dnia]],0)</f>
        <v>0</v>
      </c>
      <c r="K1409">
        <f>ROUNDUP(cukier3[[#This Row],[ile dokupic]],-3)</f>
        <v>0</v>
      </c>
      <c r="L1409">
        <f>IF(cukier3[[#This Row],[zaokra]]&gt;=4000,1,0)</f>
        <v>0</v>
      </c>
    </row>
    <row r="1410" spans="3:12" x14ac:dyDescent="0.25">
      <c r="C1410">
        <f>MONTH(cukier3[[#This Row],[data]])</f>
        <v>6</v>
      </c>
      <c r="D1410" s="1">
        <v>40714</v>
      </c>
      <c r="E1410" s="2" t="s">
        <v>21</v>
      </c>
      <c r="F1410">
        <v>139</v>
      </c>
      <c r="G1410">
        <f>G1409+K1409-cukier3[[#This Row],[sprzedane kg cukru]]</f>
        <v>3701</v>
      </c>
      <c r="H1410">
        <f t="shared" si="22"/>
        <v>0</v>
      </c>
      <c r="I1410">
        <f>IF(cukier3[[#This Row],[koniec mies]]=1,IF(cukier3[[#This Row],[ilosc pod koniec dnia]]&lt;5000,1,0),0)</f>
        <v>0</v>
      </c>
      <c r="J1410">
        <f>IF(cukier3[[#This Row],[czy okupic]]=1,5000-cukier3[[#This Row],[ilosc pod koniec dnia]],0)</f>
        <v>0</v>
      </c>
      <c r="K1410">
        <f>ROUNDUP(cukier3[[#This Row],[ile dokupic]],-3)</f>
        <v>0</v>
      </c>
      <c r="L1410">
        <f>IF(cukier3[[#This Row],[zaokra]]&gt;=4000,1,0)</f>
        <v>0</v>
      </c>
    </row>
    <row r="1411" spans="3:12" x14ac:dyDescent="0.25">
      <c r="C1411">
        <f>MONTH(cukier3[[#This Row],[data]])</f>
        <v>6</v>
      </c>
      <c r="D1411" s="1">
        <v>40717</v>
      </c>
      <c r="E1411" s="2" t="s">
        <v>54</v>
      </c>
      <c r="F1411">
        <v>187</v>
      </c>
      <c r="G1411">
        <f>G1410+K1410-cukier3[[#This Row],[sprzedane kg cukru]]</f>
        <v>3514</v>
      </c>
      <c r="H1411">
        <f t="shared" si="22"/>
        <v>0</v>
      </c>
      <c r="I1411">
        <f>IF(cukier3[[#This Row],[koniec mies]]=1,IF(cukier3[[#This Row],[ilosc pod koniec dnia]]&lt;5000,1,0),0)</f>
        <v>0</v>
      </c>
      <c r="J1411">
        <f>IF(cukier3[[#This Row],[czy okupic]]=1,5000-cukier3[[#This Row],[ilosc pod koniec dnia]],0)</f>
        <v>0</v>
      </c>
      <c r="K1411">
        <f>ROUNDUP(cukier3[[#This Row],[ile dokupic]],-3)</f>
        <v>0</v>
      </c>
      <c r="L1411">
        <f>IF(cukier3[[#This Row],[zaokra]]&gt;=4000,1,0)</f>
        <v>0</v>
      </c>
    </row>
    <row r="1412" spans="3:12" x14ac:dyDescent="0.25">
      <c r="C1412">
        <f>MONTH(cukier3[[#This Row],[data]])</f>
        <v>6</v>
      </c>
      <c r="D1412" s="1">
        <v>40717</v>
      </c>
      <c r="E1412" s="2" t="s">
        <v>203</v>
      </c>
      <c r="F1412">
        <v>11</v>
      </c>
      <c r="G1412">
        <f>G1411+K1411-cukier3[[#This Row],[sprzedane kg cukru]]</f>
        <v>3503</v>
      </c>
      <c r="H1412">
        <f t="shared" si="22"/>
        <v>0</v>
      </c>
      <c r="I1412">
        <f>IF(cukier3[[#This Row],[koniec mies]]=1,IF(cukier3[[#This Row],[ilosc pod koniec dnia]]&lt;5000,1,0),0)</f>
        <v>0</v>
      </c>
      <c r="J1412">
        <f>IF(cukier3[[#This Row],[czy okupic]]=1,5000-cukier3[[#This Row],[ilosc pod koniec dnia]],0)</f>
        <v>0</v>
      </c>
      <c r="K1412">
        <f>ROUNDUP(cukier3[[#This Row],[ile dokupic]],-3)</f>
        <v>0</v>
      </c>
      <c r="L1412">
        <f>IF(cukier3[[#This Row],[zaokra]]&gt;=4000,1,0)</f>
        <v>0</v>
      </c>
    </row>
    <row r="1413" spans="3:12" x14ac:dyDescent="0.25">
      <c r="C1413">
        <f>MONTH(cukier3[[#This Row],[data]])</f>
        <v>6</v>
      </c>
      <c r="D1413" s="1">
        <v>40718</v>
      </c>
      <c r="E1413" s="2" t="s">
        <v>57</v>
      </c>
      <c r="F1413">
        <v>170</v>
      </c>
      <c r="G1413">
        <f>G1412+K1412-cukier3[[#This Row],[sprzedane kg cukru]]</f>
        <v>3333</v>
      </c>
      <c r="H1413">
        <f t="shared" si="22"/>
        <v>0</v>
      </c>
      <c r="I1413">
        <f>IF(cukier3[[#This Row],[koniec mies]]=1,IF(cukier3[[#This Row],[ilosc pod koniec dnia]]&lt;5000,1,0),0)</f>
        <v>0</v>
      </c>
      <c r="J1413">
        <f>IF(cukier3[[#This Row],[czy okupic]]=1,5000-cukier3[[#This Row],[ilosc pod koniec dnia]],0)</f>
        <v>0</v>
      </c>
      <c r="K1413">
        <f>ROUNDUP(cukier3[[#This Row],[ile dokupic]],-3)</f>
        <v>0</v>
      </c>
      <c r="L1413">
        <f>IF(cukier3[[#This Row],[zaokra]]&gt;=4000,1,0)</f>
        <v>0</v>
      </c>
    </row>
    <row r="1414" spans="3:12" x14ac:dyDescent="0.25">
      <c r="C1414">
        <f>MONTH(cukier3[[#This Row],[data]])</f>
        <v>6</v>
      </c>
      <c r="D1414" s="1">
        <v>40723</v>
      </c>
      <c r="E1414" s="2" t="s">
        <v>118</v>
      </c>
      <c r="F1414">
        <v>7</v>
      </c>
      <c r="G1414">
        <f>G1413+K1413-cukier3[[#This Row],[sprzedane kg cukru]]</f>
        <v>3326</v>
      </c>
      <c r="H1414">
        <f t="shared" si="22"/>
        <v>1</v>
      </c>
      <c r="I1414">
        <f>IF(cukier3[[#This Row],[koniec mies]]=1,IF(cukier3[[#This Row],[ilosc pod koniec dnia]]&lt;5000,1,0),0)</f>
        <v>1</v>
      </c>
      <c r="J1414">
        <f>IF(cukier3[[#This Row],[czy okupic]]=1,5000-cukier3[[#This Row],[ilosc pod koniec dnia]],0)</f>
        <v>1674</v>
      </c>
      <c r="K1414">
        <f>ROUNDUP(cukier3[[#This Row],[ile dokupic]],-3)</f>
        <v>2000</v>
      </c>
      <c r="L1414">
        <f>IF(cukier3[[#This Row],[zaokra]]&gt;=4000,1,0)</f>
        <v>0</v>
      </c>
    </row>
    <row r="1415" spans="3:12" x14ac:dyDescent="0.25">
      <c r="C1415">
        <f>MONTH(cukier3[[#This Row],[data]])</f>
        <v>7</v>
      </c>
      <c r="D1415" s="1">
        <v>40727</v>
      </c>
      <c r="E1415" s="2" t="s">
        <v>14</v>
      </c>
      <c r="F1415">
        <v>168</v>
      </c>
      <c r="G1415">
        <f>G1414+K1414-cukier3[[#This Row],[sprzedane kg cukru]]</f>
        <v>5158</v>
      </c>
      <c r="H1415">
        <f t="shared" si="22"/>
        <v>0</v>
      </c>
      <c r="I1415">
        <f>IF(cukier3[[#This Row],[koniec mies]]=1,IF(cukier3[[#This Row],[ilosc pod koniec dnia]]&lt;5000,1,0),0)</f>
        <v>0</v>
      </c>
      <c r="J1415">
        <f>IF(cukier3[[#This Row],[czy okupic]]=1,5000-cukier3[[#This Row],[ilosc pod koniec dnia]],0)</f>
        <v>0</v>
      </c>
      <c r="K1415">
        <f>ROUNDUP(cukier3[[#This Row],[ile dokupic]],-3)</f>
        <v>0</v>
      </c>
      <c r="L1415">
        <f>IF(cukier3[[#This Row],[zaokra]]&gt;=4000,1,0)</f>
        <v>0</v>
      </c>
    </row>
    <row r="1416" spans="3:12" x14ac:dyDescent="0.25">
      <c r="C1416">
        <f>MONTH(cukier3[[#This Row],[data]])</f>
        <v>7</v>
      </c>
      <c r="D1416" s="1">
        <v>40727</v>
      </c>
      <c r="E1416" s="2" t="s">
        <v>207</v>
      </c>
      <c r="F1416">
        <v>4</v>
      </c>
      <c r="G1416">
        <f>G1415+K1415-cukier3[[#This Row],[sprzedane kg cukru]]</f>
        <v>5154</v>
      </c>
      <c r="H1416">
        <f t="shared" si="22"/>
        <v>0</v>
      </c>
      <c r="I1416">
        <f>IF(cukier3[[#This Row],[koniec mies]]=1,IF(cukier3[[#This Row],[ilosc pod koniec dnia]]&lt;5000,1,0),0)</f>
        <v>0</v>
      </c>
      <c r="J1416">
        <f>IF(cukier3[[#This Row],[czy okupic]]=1,5000-cukier3[[#This Row],[ilosc pod koniec dnia]],0)</f>
        <v>0</v>
      </c>
      <c r="K1416">
        <f>ROUNDUP(cukier3[[#This Row],[ile dokupic]],-3)</f>
        <v>0</v>
      </c>
      <c r="L1416">
        <f>IF(cukier3[[#This Row],[zaokra]]&gt;=4000,1,0)</f>
        <v>0</v>
      </c>
    </row>
    <row r="1417" spans="3:12" x14ac:dyDescent="0.25">
      <c r="C1417">
        <f>MONTH(cukier3[[#This Row],[data]])</f>
        <v>7</v>
      </c>
      <c r="D1417" s="1">
        <v>40727</v>
      </c>
      <c r="E1417" s="2" t="s">
        <v>11</v>
      </c>
      <c r="F1417">
        <v>145</v>
      </c>
      <c r="G1417">
        <f>G1416+K1416-cukier3[[#This Row],[sprzedane kg cukru]]</f>
        <v>5009</v>
      </c>
      <c r="H1417">
        <f t="shared" si="22"/>
        <v>0</v>
      </c>
      <c r="I1417">
        <f>IF(cukier3[[#This Row],[koniec mies]]=1,IF(cukier3[[#This Row],[ilosc pod koniec dnia]]&lt;5000,1,0),0)</f>
        <v>0</v>
      </c>
      <c r="J1417">
        <f>IF(cukier3[[#This Row],[czy okupic]]=1,5000-cukier3[[#This Row],[ilosc pod koniec dnia]],0)</f>
        <v>0</v>
      </c>
      <c r="K1417">
        <f>ROUNDUP(cukier3[[#This Row],[ile dokupic]],-3)</f>
        <v>0</v>
      </c>
      <c r="L1417">
        <f>IF(cukier3[[#This Row],[zaokra]]&gt;=4000,1,0)</f>
        <v>0</v>
      </c>
    </row>
    <row r="1418" spans="3:12" x14ac:dyDescent="0.25">
      <c r="C1418">
        <f>MONTH(cukier3[[#This Row],[data]])</f>
        <v>7</v>
      </c>
      <c r="D1418" s="1">
        <v>40730</v>
      </c>
      <c r="E1418" s="2" t="s">
        <v>21</v>
      </c>
      <c r="F1418">
        <v>103</v>
      </c>
      <c r="G1418">
        <f>G1417+K1417-cukier3[[#This Row],[sprzedane kg cukru]]</f>
        <v>4906</v>
      </c>
      <c r="H1418">
        <f t="shared" si="22"/>
        <v>0</v>
      </c>
      <c r="I1418">
        <f>IF(cukier3[[#This Row],[koniec mies]]=1,IF(cukier3[[#This Row],[ilosc pod koniec dnia]]&lt;5000,1,0),0)</f>
        <v>0</v>
      </c>
      <c r="J1418">
        <f>IF(cukier3[[#This Row],[czy okupic]]=1,5000-cukier3[[#This Row],[ilosc pod koniec dnia]],0)</f>
        <v>0</v>
      </c>
      <c r="K1418">
        <f>ROUNDUP(cukier3[[#This Row],[ile dokupic]],-3)</f>
        <v>0</v>
      </c>
      <c r="L1418">
        <f>IF(cukier3[[#This Row],[zaokra]]&gt;=4000,1,0)</f>
        <v>0</v>
      </c>
    </row>
    <row r="1419" spans="3:12" x14ac:dyDescent="0.25">
      <c r="C1419">
        <f>MONTH(cukier3[[#This Row],[data]])</f>
        <v>7</v>
      </c>
      <c r="D1419" s="1">
        <v>40732</v>
      </c>
      <c r="E1419" s="2" t="s">
        <v>19</v>
      </c>
      <c r="F1419">
        <v>101</v>
      </c>
      <c r="G1419">
        <f>G1418+K1418-cukier3[[#This Row],[sprzedane kg cukru]]</f>
        <v>4805</v>
      </c>
      <c r="H1419">
        <f t="shared" si="22"/>
        <v>0</v>
      </c>
      <c r="I1419">
        <f>IF(cukier3[[#This Row],[koniec mies]]=1,IF(cukier3[[#This Row],[ilosc pod koniec dnia]]&lt;5000,1,0),0)</f>
        <v>0</v>
      </c>
      <c r="J1419">
        <f>IF(cukier3[[#This Row],[czy okupic]]=1,5000-cukier3[[#This Row],[ilosc pod koniec dnia]],0)</f>
        <v>0</v>
      </c>
      <c r="K1419">
        <f>ROUNDUP(cukier3[[#This Row],[ile dokupic]],-3)</f>
        <v>0</v>
      </c>
      <c r="L1419">
        <f>IF(cukier3[[#This Row],[zaokra]]&gt;=4000,1,0)</f>
        <v>0</v>
      </c>
    </row>
    <row r="1420" spans="3:12" x14ac:dyDescent="0.25">
      <c r="C1420">
        <f>MONTH(cukier3[[#This Row],[data]])</f>
        <v>7</v>
      </c>
      <c r="D1420" s="1">
        <v>40733</v>
      </c>
      <c r="E1420" s="2" t="s">
        <v>37</v>
      </c>
      <c r="F1420">
        <v>141</v>
      </c>
      <c r="G1420">
        <f>G1419+K1419-cukier3[[#This Row],[sprzedane kg cukru]]</f>
        <v>4664</v>
      </c>
      <c r="H1420">
        <f t="shared" si="22"/>
        <v>0</v>
      </c>
      <c r="I1420">
        <f>IF(cukier3[[#This Row],[koniec mies]]=1,IF(cukier3[[#This Row],[ilosc pod koniec dnia]]&lt;5000,1,0),0)</f>
        <v>0</v>
      </c>
      <c r="J1420">
        <f>IF(cukier3[[#This Row],[czy okupic]]=1,5000-cukier3[[#This Row],[ilosc pod koniec dnia]],0)</f>
        <v>0</v>
      </c>
      <c r="K1420">
        <f>ROUNDUP(cukier3[[#This Row],[ile dokupic]],-3)</f>
        <v>0</v>
      </c>
      <c r="L1420">
        <f>IF(cukier3[[#This Row],[zaokra]]&gt;=4000,1,0)</f>
        <v>0</v>
      </c>
    </row>
    <row r="1421" spans="3:12" x14ac:dyDescent="0.25">
      <c r="C1421">
        <f>MONTH(cukier3[[#This Row],[data]])</f>
        <v>7</v>
      </c>
      <c r="D1421" s="1">
        <v>40733</v>
      </c>
      <c r="E1421" s="2" t="s">
        <v>196</v>
      </c>
      <c r="F1421">
        <v>6</v>
      </c>
      <c r="G1421">
        <f>G1420+K1420-cukier3[[#This Row],[sprzedane kg cukru]]</f>
        <v>4658</v>
      </c>
      <c r="H1421">
        <f t="shared" si="22"/>
        <v>0</v>
      </c>
      <c r="I1421">
        <f>IF(cukier3[[#This Row],[koniec mies]]=1,IF(cukier3[[#This Row],[ilosc pod koniec dnia]]&lt;5000,1,0),0)</f>
        <v>0</v>
      </c>
      <c r="J1421">
        <f>IF(cukier3[[#This Row],[czy okupic]]=1,5000-cukier3[[#This Row],[ilosc pod koniec dnia]],0)</f>
        <v>0</v>
      </c>
      <c r="K1421">
        <f>ROUNDUP(cukier3[[#This Row],[ile dokupic]],-3)</f>
        <v>0</v>
      </c>
      <c r="L1421">
        <f>IF(cukier3[[#This Row],[zaokra]]&gt;=4000,1,0)</f>
        <v>0</v>
      </c>
    </row>
    <row r="1422" spans="3:12" x14ac:dyDescent="0.25">
      <c r="C1422">
        <f>MONTH(cukier3[[#This Row],[data]])</f>
        <v>7</v>
      </c>
      <c r="D1422" s="1">
        <v>40733</v>
      </c>
      <c r="E1422" s="2" t="s">
        <v>180</v>
      </c>
      <c r="F1422">
        <v>16</v>
      </c>
      <c r="G1422">
        <f>G1421+K1421-cukier3[[#This Row],[sprzedane kg cukru]]</f>
        <v>4642</v>
      </c>
      <c r="H1422">
        <f t="shared" si="22"/>
        <v>0</v>
      </c>
      <c r="I1422">
        <f>IF(cukier3[[#This Row],[koniec mies]]=1,IF(cukier3[[#This Row],[ilosc pod koniec dnia]]&lt;5000,1,0),0)</f>
        <v>0</v>
      </c>
      <c r="J1422">
        <f>IF(cukier3[[#This Row],[czy okupic]]=1,5000-cukier3[[#This Row],[ilosc pod koniec dnia]],0)</f>
        <v>0</v>
      </c>
      <c r="K1422">
        <f>ROUNDUP(cukier3[[#This Row],[ile dokupic]],-3)</f>
        <v>0</v>
      </c>
      <c r="L1422">
        <f>IF(cukier3[[#This Row],[zaokra]]&gt;=4000,1,0)</f>
        <v>0</v>
      </c>
    </row>
    <row r="1423" spans="3:12" x14ac:dyDescent="0.25">
      <c r="C1423">
        <f>MONTH(cukier3[[#This Row],[data]])</f>
        <v>7</v>
      </c>
      <c r="D1423" s="1">
        <v>40735</v>
      </c>
      <c r="E1423" s="2" t="s">
        <v>19</v>
      </c>
      <c r="F1423">
        <v>276</v>
      </c>
      <c r="G1423">
        <f>G1422+K1422-cukier3[[#This Row],[sprzedane kg cukru]]</f>
        <v>4366</v>
      </c>
      <c r="H1423">
        <f t="shared" si="22"/>
        <v>0</v>
      </c>
      <c r="I1423">
        <f>IF(cukier3[[#This Row],[koniec mies]]=1,IF(cukier3[[#This Row],[ilosc pod koniec dnia]]&lt;5000,1,0),0)</f>
        <v>0</v>
      </c>
      <c r="J1423">
        <f>IF(cukier3[[#This Row],[czy okupic]]=1,5000-cukier3[[#This Row],[ilosc pod koniec dnia]],0)</f>
        <v>0</v>
      </c>
      <c r="K1423">
        <f>ROUNDUP(cukier3[[#This Row],[ile dokupic]],-3)</f>
        <v>0</v>
      </c>
      <c r="L1423">
        <f>IF(cukier3[[#This Row],[zaokra]]&gt;=4000,1,0)</f>
        <v>0</v>
      </c>
    </row>
    <row r="1424" spans="3:12" x14ac:dyDescent="0.25">
      <c r="C1424">
        <f>MONTH(cukier3[[#This Row],[data]])</f>
        <v>7</v>
      </c>
      <c r="D1424" s="1">
        <v>40736</v>
      </c>
      <c r="E1424" s="2" t="s">
        <v>104</v>
      </c>
      <c r="F1424">
        <v>329</v>
      </c>
      <c r="G1424">
        <f>G1423+K1423-cukier3[[#This Row],[sprzedane kg cukru]]</f>
        <v>4037</v>
      </c>
      <c r="H1424">
        <f t="shared" si="22"/>
        <v>0</v>
      </c>
      <c r="I1424">
        <f>IF(cukier3[[#This Row],[koniec mies]]=1,IF(cukier3[[#This Row],[ilosc pod koniec dnia]]&lt;5000,1,0),0)</f>
        <v>0</v>
      </c>
      <c r="J1424">
        <f>IF(cukier3[[#This Row],[czy okupic]]=1,5000-cukier3[[#This Row],[ilosc pod koniec dnia]],0)</f>
        <v>0</v>
      </c>
      <c r="K1424">
        <f>ROUNDUP(cukier3[[#This Row],[ile dokupic]],-3)</f>
        <v>0</v>
      </c>
      <c r="L1424">
        <f>IF(cukier3[[#This Row],[zaokra]]&gt;=4000,1,0)</f>
        <v>0</v>
      </c>
    </row>
    <row r="1425" spans="3:12" x14ac:dyDescent="0.25">
      <c r="C1425">
        <f>MONTH(cukier3[[#This Row],[data]])</f>
        <v>7</v>
      </c>
      <c r="D1425" s="1">
        <v>40737</v>
      </c>
      <c r="E1425" s="2" t="s">
        <v>54</v>
      </c>
      <c r="F1425">
        <v>200</v>
      </c>
      <c r="G1425">
        <f>G1424+K1424-cukier3[[#This Row],[sprzedane kg cukru]]</f>
        <v>3837</v>
      </c>
      <c r="H1425">
        <f t="shared" si="22"/>
        <v>0</v>
      </c>
      <c r="I1425">
        <f>IF(cukier3[[#This Row],[koniec mies]]=1,IF(cukier3[[#This Row],[ilosc pod koniec dnia]]&lt;5000,1,0),0)</f>
        <v>0</v>
      </c>
      <c r="J1425">
        <f>IF(cukier3[[#This Row],[czy okupic]]=1,5000-cukier3[[#This Row],[ilosc pod koniec dnia]],0)</f>
        <v>0</v>
      </c>
      <c r="K1425">
        <f>ROUNDUP(cukier3[[#This Row],[ile dokupic]],-3)</f>
        <v>0</v>
      </c>
      <c r="L1425">
        <f>IF(cukier3[[#This Row],[zaokra]]&gt;=4000,1,0)</f>
        <v>0</v>
      </c>
    </row>
    <row r="1426" spans="3:12" x14ac:dyDescent="0.25">
      <c r="C1426">
        <f>MONTH(cukier3[[#This Row],[data]])</f>
        <v>7</v>
      </c>
      <c r="D1426" s="1">
        <v>40740</v>
      </c>
      <c r="E1426" s="2" t="s">
        <v>12</v>
      </c>
      <c r="F1426">
        <v>82</v>
      </c>
      <c r="G1426">
        <f>G1425+K1425-cukier3[[#This Row],[sprzedane kg cukru]]</f>
        <v>3755</v>
      </c>
      <c r="H1426">
        <f t="shared" si="22"/>
        <v>0</v>
      </c>
      <c r="I1426">
        <f>IF(cukier3[[#This Row],[koniec mies]]=1,IF(cukier3[[#This Row],[ilosc pod koniec dnia]]&lt;5000,1,0),0)</f>
        <v>0</v>
      </c>
      <c r="J1426">
        <f>IF(cukier3[[#This Row],[czy okupic]]=1,5000-cukier3[[#This Row],[ilosc pod koniec dnia]],0)</f>
        <v>0</v>
      </c>
      <c r="K1426">
        <f>ROUNDUP(cukier3[[#This Row],[ile dokupic]],-3)</f>
        <v>0</v>
      </c>
      <c r="L1426">
        <f>IF(cukier3[[#This Row],[zaokra]]&gt;=4000,1,0)</f>
        <v>0</v>
      </c>
    </row>
    <row r="1427" spans="3:12" x14ac:dyDescent="0.25">
      <c r="C1427">
        <f>MONTH(cukier3[[#This Row],[data]])</f>
        <v>7</v>
      </c>
      <c r="D1427" s="1">
        <v>40740</v>
      </c>
      <c r="E1427" s="2" t="s">
        <v>39</v>
      </c>
      <c r="F1427">
        <v>66</v>
      </c>
      <c r="G1427">
        <f>G1426+K1426-cukier3[[#This Row],[sprzedane kg cukru]]</f>
        <v>3689</v>
      </c>
      <c r="H1427">
        <f t="shared" si="22"/>
        <v>0</v>
      </c>
      <c r="I1427">
        <f>IF(cukier3[[#This Row],[koniec mies]]=1,IF(cukier3[[#This Row],[ilosc pod koniec dnia]]&lt;5000,1,0),0)</f>
        <v>0</v>
      </c>
      <c r="J1427">
        <f>IF(cukier3[[#This Row],[czy okupic]]=1,5000-cukier3[[#This Row],[ilosc pod koniec dnia]],0)</f>
        <v>0</v>
      </c>
      <c r="K1427">
        <f>ROUNDUP(cukier3[[#This Row],[ile dokupic]],-3)</f>
        <v>0</v>
      </c>
      <c r="L1427">
        <f>IF(cukier3[[#This Row],[zaokra]]&gt;=4000,1,0)</f>
        <v>0</v>
      </c>
    </row>
    <row r="1428" spans="3:12" x14ac:dyDescent="0.25">
      <c r="C1428">
        <f>MONTH(cukier3[[#This Row],[data]])</f>
        <v>7</v>
      </c>
      <c r="D1428" s="1">
        <v>40745</v>
      </c>
      <c r="E1428" s="2" t="s">
        <v>24</v>
      </c>
      <c r="F1428">
        <v>150</v>
      </c>
      <c r="G1428">
        <f>G1427+K1427-cukier3[[#This Row],[sprzedane kg cukru]]</f>
        <v>3539</v>
      </c>
      <c r="H1428">
        <f t="shared" si="22"/>
        <v>0</v>
      </c>
      <c r="I1428">
        <f>IF(cukier3[[#This Row],[koniec mies]]=1,IF(cukier3[[#This Row],[ilosc pod koniec dnia]]&lt;5000,1,0),0)</f>
        <v>0</v>
      </c>
      <c r="J1428">
        <f>IF(cukier3[[#This Row],[czy okupic]]=1,5000-cukier3[[#This Row],[ilosc pod koniec dnia]],0)</f>
        <v>0</v>
      </c>
      <c r="K1428">
        <f>ROUNDUP(cukier3[[#This Row],[ile dokupic]],-3)</f>
        <v>0</v>
      </c>
      <c r="L1428">
        <f>IF(cukier3[[#This Row],[zaokra]]&gt;=4000,1,0)</f>
        <v>0</v>
      </c>
    </row>
    <row r="1429" spans="3:12" x14ac:dyDescent="0.25">
      <c r="C1429">
        <f>MONTH(cukier3[[#This Row],[data]])</f>
        <v>7</v>
      </c>
      <c r="D1429" s="1">
        <v>40745</v>
      </c>
      <c r="E1429" s="2" t="s">
        <v>71</v>
      </c>
      <c r="F1429">
        <v>63</v>
      </c>
      <c r="G1429">
        <f>G1428+K1428-cukier3[[#This Row],[sprzedane kg cukru]]</f>
        <v>3476</v>
      </c>
      <c r="H1429">
        <f t="shared" si="22"/>
        <v>0</v>
      </c>
      <c r="I1429">
        <f>IF(cukier3[[#This Row],[koniec mies]]=1,IF(cukier3[[#This Row],[ilosc pod koniec dnia]]&lt;5000,1,0),0)</f>
        <v>0</v>
      </c>
      <c r="J1429">
        <f>IF(cukier3[[#This Row],[czy okupic]]=1,5000-cukier3[[#This Row],[ilosc pod koniec dnia]],0)</f>
        <v>0</v>
      </c>
      <c r="K1429">
        <f>ROUNDUP(cukier3[[#This Row],[ile dokupic]],-3)</f>
        <v>0</v>
      </c>
      <c r="L1429">
        <f>IF(cukier3[[#This Row],[zaokra]]&gt;=4000,1,0)</f>
        <v>0</v>
      </c>
    </row>
    <row r="1430" spans="3:12" x14ac:dyDescent="0.25">
      <c r="C1430">
        <f>MONTH(cukier3[[#This Row],[data]])</f>
        <v>7</v>
      </c>
      <c r="D1430" s="1">
        <v>40746</v>
      </c>
      <c r="E1430" s="2" t="s">
        <v>68</v>
      </c>
      <c r="F1430">
        <v>120</v>
      </c>
      <c r="G1430">
        <f>G1429+K1429-cukier3[[#This Row],[sprzedane kg cukru]]</f>
        <v>3356</v>
      </c>
      <c r="H1430">
        <f t="shared" ref="H1430:H1493" si="23">IF(C1430&lt;&gt;C1431,1,0)</f>
        <v>0</v>
      </c>
      <c r="I1430">
        <f>IF(cukier3[[#This Row],[koniec mies]]=1,IF(cukier3[[#This Row],[ilosc pod koniec dnia]]&lt;5000,1,0),0)</f>
        <v>0</v>
      </c>
      <c r="J1430">
        <f>IF(cukier3[[#This Row],[czy okupic]]=1,5000-cukier3[[#This Row],[ilosc pod koniec dnia]],0)</f>
        <v>0</v>
      </c>
      <c r="K1430">
        <f>ROUNDUP(cukier3[[#This Row],[ile dokupic]],-3)</f>
        <v>0</v>
      </c>
      <c r="L1430">
        <f>IF(cukier3[[#This Row],[zaokra]]&gt;=4000,1,0)</f>
        <v>0</v>
      </c>
    </row>
    <row r="1431" spans="3:12" x14ac:dyDescent="0.25">
      <c r="C1431">
        <f>MONTH(cukier3[[#This Row],[data]])</f>
        <v>7</v>
      </c>
      <c r="D1431" s="1">
        <v>40747</v>
      </c>
      <c r="E1431" s="2" t="s">
        <v>9</v>
      </c>
      <c r="F1431">
        <v>155</v>
      </c>
      <c r="G1431">
        <f>G1430+K1430-cukier3[[#This Row],[sprzedane kg cukru]]</f>
        <v>3201</v>
      </c>
      <c r="H1431">
        <f t="shared" si="23"/>
        <v>0</v>
      </c>
      <c r="I1431">
        <f>IF(cukier3[[#This Row],[koniec mies]]=1,IF(cukier3[[#This Row],[ilosc pod koniec dnia]]&lt;5000,1,0),0)</f>
        <v>0</v>
      </c>
      <c r="J1431">
        <f>IF(cukier3[[#This Row],[czy okupic]]=1,5000-cukier3[[#This Row],[ilosc pod koniec dnia]],0)</f>
        <v>0</v>
      </c>
      <c r="K1431">
        <f>ROUNDUP(cukier3[[#This Row],[ile dokupic]],-3)</f>
        <v>0</v>
      </c>
      <c r="L1431">
        <f>IF(cukier3[[#This Row],[zaokra]]&gt;=4000,1,0)</f>
        <v>0</v>
      </c>
    </row>
    <row r="1432" spans="3:12" x14ac:dyDescent="0.25">
      <c r="C1432">
        <f>MONTH(cukier3[[#This Row],[data]])</f>
        <v>7</v>
      </c>
      <c r="D1432" s="1">
        <v>40748</v>
      </c>
      <c r="E1432" s="2" t="s">
        <v>21</v>
      </c>
      <c r="F1432">
        <v>30</v>
      </c>
      <c r="G1432">
        <f>G1431+K1431-cukier3[[#This Row],[sprzedane kg cukru]]</f>
        <v>3171</v>
      </c>
      <c r="H1432">
        <f t="shared" si="23"/>
        <v>0</v>
      </c>
      <c r="I1432">
        <f>IF(cukier3[[#This Row],[koniec mies]]=1,IF(cukier3[[#This Row],[ilosc pod koniec dnia]]&lt;5000,1,0),0)</f>
        <v>0</v>
      </c>
      <c r="J1432">
        <f>IF(cukier3[[#This Row],[czy okupic]]=1,5000-cukier3[[#This Row],[ilosc pod koniec dnia]],0)</f>
        <v>0</v>
      </c>
      <c r="K1432">
        <f>ROUNDUP(cukier3[[#This Row],[ile dokupic]],-3)</f>
        <v>0</v>
      </c>
      <c r="L1432">
        <f>IF(cukier3[[#This Row],[zaokra]]&gt;=4000,1,0)</f>
        <v>0</v>
      </c>
    </row>
    <row r="1433" spans="3:12" x14ac:dyDescent="0.25">
      <c r="C1433">
        <f>MONTH(cukier3[[#This Row],[data]])</f>
        <v>7</v>
      </c>
      <c r="D1433" s="1">
        <v>40748</v>
      </c>
      <c r="E1433" s="2" t="s">
        <v>73</v>
      </c>
      <c r="F1433">
        <v>34</v>
      </c>
      <c r="G1433">
        <f>G1432+K1432-cukier3[[#This Row],[sprzedane kg cukru]]</f>
        <v>3137</v>
      </c>
      <c r="H1433">
        <f t="shared" si="23"/>
        <v>0</v>
      </c>
      <c r="I1433">
        <f>IF(cukier3[[#This Row],[koniec mies]]=1,IF(cukier3[[#This Row],[ilosc pod koniec dnia]]&lt;5000,1,0),0)</f>
        <v>0</v>
      </c>
      <c r="J1433">
        <f>IF(cukier3[[#This Row],[czy okupic]]=1,5000-cukier3[[#This Row],[ilosc pod koniec dnia]],0)</f>
        <v>0</v>
      </c>
      <c r="K1433">
        <f>ROUNDUP(cukier3[[#This Row],[ile dokupic]],-3)</f>
        <v>0</v>
      </c>
      <c r="L1433">
        <f>IF(cukier3[[#This Row],[zaokra]]&gt;=4000,1,0)</f>
        <v>0</v>
      </c>
    </row>
    <row r="1434" spans="3:12" x14ac:dyDescent="0.25">
      <c r="C1434">
        <f>MONTH(cukier3[[#This Row],[data]])</f>
        <v>7</v>
      </c>
      <c r="D1434" s="1">
        <v>40753</v>
      </c>
      <c r="E1434" s="2" t="s">
        <v>14</v>
      </c>
      <c r="F1434">
        <v>30</v>
      </c>
      <c r="G1434">
        <f>G1433+K1433-cukier3[[#This Row],[sprzedane kg cukru]]</f>
        <v>3107</v>
      </c>
      <c r="H1434">
        <f t="shared" si="23"/>
        <v>0</v>
      </c>
      <c r="I1434">
        <f>IF(cukier3[[#This Row],[koniec mies]]=1,IF(cukier3[[#This Row],[ilosc pod koniec dnia]]&lt;5000,1,0),0)</f>
        <v>0</v>
      </c>
      <c r="J1434">
        <f>IF(cukier3[[#This Row],[czy okupic]]=1,5000-cukier3[[#This Row],[ilosc pod koniec dnia]],0)</f>
        <v>0</v>
      </c>
      <c r="K1434">
        <f>ROUNDUP(cukier3[[#This Row],[ile dokupic]],-3)</f>
        <v>0</v>
      </c>
      <c r="L1434">
        <f>IF(cukier3[[#This Row],[zaokra]]&gt;=4000,1,0)</f>
        <v>0</v>
      </c>
    </row>
    <row r="1435" spans="3:12" x14ac:dyDescent="0.25">
      <c r="C1435">
        <f>MONTH(cukier3[[#This Row],[data]])</f>
        <v>7</v>
      </c>
      <c r="D1435" s="1">
        <v>40753</v>
      </c>
      <c r="E1435" s="2" t="s">
        <v>8</v>
      </c>
      <c r="F1435">
        <v>162</v>
      </c>
      <c r="G1435">
        <f>G1434+K1434-cukier3[[#This Row],[sprzedane kg cukru]]</f>
        <v>2945</v>
      </c>
      <c r="H1435">
        <f t="shared" si="23"/>
        <v>0</v>
      </c>
      <c r="I1435">
        <f>IF(cukier3[[#This Row],[koniec mies]]=1,IF(cukier3[[#This Row],[ilosc pod koniec dnia]]&lt;5000,1,0),0)</f>
        <v>0</v>
      </c>
      <c r="J1435">
        <f>IF(cukier3[[#This Row],[czy okupic]]=1,5000-cukier3[[#This Row],[ilosc pod koniec dnia]],0)</f>
        <v>0</v>
      </c>
      <c r="K1435">
        <f>ROUNDUP(cukier3[[#This Row],[ile dokupic]],-3)</f>
        <v>0</v>
      </c>
      <c r="L1435">
        <f>IF(cukier3[[#This Row],[zaokra]]&gt;=4000,1,0)</f>
        <v>0</v>
      </c>
    </row>
    <row r="1436" spans="3:12" x14ac:dyDescent="0.25">
      <c r="C1436">
        <f>MONTH(cukier3[[#This Row],[data]])</f>
        <v>7</v>
      </c>
      <c r="D1436" s="1">
        <v>40754</v>
      </c>
      <c r="E1436" s="2" t="s">
        <v>65</v>
      </c>
      <c r="F1436">
        <v>71</v>
      </c>
      <c r="G1436">
        <f>G1435+K1435-cukier3[[#This Row],[sprzedane kg cukru]]</f>
        <v>2874</v>
      </c>
      <c r="H1436">
        <f t="shared" si="23"/>
        <v>0</v>
      </c>
      <c r="I1436">
        <f>IF(cukier3[[#This Row],[koniec mies]]=1,IF(cukier3[[#This Row],[ilosc pod koniec dnia]]&lt;5000,1,0),0)</f>
        <v>0</v>
      </c>
      <c r="J1436">
        <f>IF(cukier3[[#This Row],[czy okupic]]=1,5000-cukier3[[#This Row],[ilosc pod koniec dnia]],0)</f>
        <v>0</v>
      </c>
      <c r="K1436">
        <f>ROUNDUP(cukier3[[#This Row],[ile dokupic]],-3)</f>
        <v>0</v>
      </c>
      <c r="L1436">
        <f>IF(cukier3[[#This Row],[zaokra]]&gt;=4000,1,0)</f>
        <v>0</v>
      </c>
    </row>
    <row r="1437" spans="3:12" x14ac:dyDescent="0.25">
      <c r="C1437">
        <f>MONTH(cukier3[[#This Row],[data]])</f>
        <v>7</v>
      </c>
      <c r="D1437" s="1">
        <v>40755</v>
      </c>
      <c r="E1437" s="2" t="s">
        <v>157</v>
      </c>
      <c r="F1437">
        <v>16</v>
      </c>
      <c r="G1437">
        <f>G1436+K1436-cukier3[[#This Row],[sprzedane kg cukru]]</f>
        <v>2858</v>
      </c>
      <c r="H1437">
        <f t="shared" si="23"/>
        <v>1</v>
      </c>
      <c r="I1437">
        <f>IF(cukier3[[#This Row],[koniec mies]]=1,IF(cukier3[[#This Row],[ilosc pod koniec dnia]]&lt;5000,1,0),0)</f>
        <v>1</v>
      </c>
      <c r="J1437">
        <f>IF(cukier3[[#This Row],[czy okupic]]=1,5000-cukier3[[#This Row],[ilosc pod koniec dnia]],0)</f>
        <v>2142</v>
      </c>
      <c r="K1437">
        <f>ROUNDUP(cukier3[[#This Row],[ile dokupic]],-3)</f>
        <v>3000</v>
      </c>
      <c r="L1437">
        <f>IF(cukier3[[#This Row],[zaokra]]&gt;=4000,1,0)</f>
        <v>0</v>
      </c>
    </row>
    <row r="1438" spans="3:12" x14ac:dyDescent="0.25">
      <c r="C1438">
        <f>MONTH(cukier3[[#This Row],[data]])</f>
        <v>8</v>
      </c>
      <c r="D1438" s="1">
        <v>40759</v>
      </c>
      <c r="E1438" s="2" t="s">
        <v>37</v>
      </c>
      <c r="F1438">
        <v>165</v>
      </c>
      <c r="G1438">
        <f>G1437+K1437-cukier3[[#This Row],[sprzedane kg cukru]]</f>
        <v>5693</v>
      </c>
      <c r="H1438">
        <f t="shared" si="23"/>
        <v>0</v>
      </c>
      <c r="I1438">
        <f>IF(cukier3[[#This Row],[koniec mies]]=1,IF(cukier3[[#This Row],[ilosc pod koniec dnia]]&lt;5000,1,0),0)</f>
        <v>0</v>
      </c>
      <c r="J1438">
        <f>IF(cukier3[[#This Row],[czy okupic]]=1,5000-cukier3[[#This Row],[ilosc pod koniec dnia]],0)</f>
        <v>0</v>
      </c>
      <c r="K1438">
        <f>ROUNDUP(cukier3[[#This Row],[ile dokupic]],-3)</f>
        <v>0</v>
      </c>
      <c r="L1438">
        <f>IF(cukier3[[#This Row],[zaokra]]&gt;=4000,1,0)</f>
        <v>0</v>
      </c>
    </row>
    <row r="1439" spans="3:12" x14ac:dyDescent="0.25">
      <c r="C1439">
        <f>MONTH(cukier3[[#This Row],[data]])</f>
        <v>8</v>
      </c>
      <c r="D1439" s="1">
        <v>40760</v>
      </c>
      <c r="E1439" s="2" t="s">
        <v>37</v>
      </c>
      <c r="F1439">
        <v>180</v>
      </c>
      <c r="G1439">
        <f>G1438+K1438-cukier3[[#This Row],[sprzedane kg cukru]]</f>
        <v>5513</v>
      </c>
      <c r="H1439">
        <f t="shared" si="23"/>
        <v>0</v>
      </c>
      <c r="I1439">
        <f>IF(cukier3[[#This Row],[koniec mies]]=1,IF(cukier3[[#This Row],[ilosc pod koniec dnia]]&lt;5000,1,0),0)</f>
        <v>0</v>
      </c>
      <c r="J1439">
        <f>IF(cukier3[[#This Row],[czy okupic]]=1,5000-cukier3[[#This Row],[ilosc pod koniec dnia]],0)</f>
        <v>0</v>
      </c>
      <c r="K1439">
        <f>ROUNDUP(cukier3[[#This Row],[ile dokupic]],-3)</f>
        <v>0</v>
      </c>
      <c r="L1439">
        <f>IF(cukier3[[#This Row],[zaokra]]&gt;=4000,1,0)</f>
        <v>0</v>
      </c>
    </row>
    <row r="1440" spans="3:12" x14ac:dyDescent="0.25">
      <c r="C1440">
        <f>MONTH(cukier3[[#This Row],[data]])</f>
        <v>8</v>
      </c>
      <c r="D1440" s="1">
        <v>40761</v>
      </c>
      <c r="E1440" s="2" t="s">
        <v>86</v>
      </c>
      <c r="F1440">
        <v>2</v>
      </c>
      <c r="G1440">
        <f>G1439+K1439-cukier3[[#This Row],[sprzedane kg cukru]]</f>
        <v>5511</v>
      </c>
      <c r="H1440">
        <f t="shared" si="23"/>
        <v>0</v>
      </c>
      <c r="I1440">
        <f>IF(cukier3[[#This Row],[koniec mies]]=1,IF(cukier3[[#This Row],[ilosc pod koniec dnia]]&lt;5000,1,0),0)</f>
        <v>0</v>
      </c>
      <c r="J1440">
        <f>IF(cukier3[[#This Row],[czy okupic]]=1,5000-cukier3[[#This Row],[ilosc pod koniec dnia]],0)</f>
        <v>0</v>
      </c>
      <c r="K1440">
        <f>ROUNDUP(cukier3[[#This Row],[ile dokupic]],-3)</f>
        <v>0</v>
      </c>
      <c r="L1440">
        <f>IF(cukier3[[#This Row],[zaokra]]&gt;=4000,1,0)</f>
        <v>0</v>
      </c>
    </row>
    <row r="1441" spans="3:12" x14ac:dyDescent="0.25">
      <c r="C1441">
        <f>MONTH(cukier3[[#This Row],[data]])</f>
        <v>8</v>
      </c>
      <c r="D1441" s="1">
        <v>40766</v>
      </c>
      <c r="E1441" s="2" t="s">
        <v>39</v>
      </c>
      <c r="F1441">
        <v>111</v>
      </c>
      <c r="G1441">
        <f>G1440+K1440-cukier3[[#This Row],[sprzedane kg cukru]]</f>
        <v>5400</v>
      </c>
      <c r="H1441">
        <f t="shared" si="23"/>
        <v>0</v>
      </c>
      <c r="I1441">
        <f>IF(cukier3[[#This Row],[koniec mies]]=1,IF(cukier3[[#This Row],[ilosc pod koniec dnia]]&lt;5000,1,0),0)</f>
        <v>0</v>
      </c>
      <c r="J1441">
        <f>IF(cukier3[[#This Row],[czy okupic]]=1,5000-cukier3[[#This Row],[ilosc pod koniec dnia]],0)</f>
        <v>0</v>
      </c>
      <c r="K1441">
        <f>ROUNDUP(cukier3[[#This Row],[ile dokupic]],-3)</f>
        <v>0</v>
      </c>
      <c r="L1441">
        <f>IF(cukier3[[#This Row],[zaokra]]&gt;=4000,1,0)</f>
        <v>0</v>
      </c>
    </row>
    <row r="1442" spans="3:12" x14ac:dyDescent="0.25">
      <c r="C1442">
        <f>MONTH(cukier3[[#This Row],[data]])</f>
        <v>8</v>
      </c>
      <c r="D1442" s="1">
        <v>40767</v>
      </c>
      <c r="E1442" s="2" t="s">
        <v>37</v>
      </c>
      <c r="F1442">
        <v>128</v>
      </c>
      <c r="G1442">
        <f>G1441+K1441-cukier3[[#This Row],[sprzedane kg cukru]]</f>
        <v>5272</v>
      </c>
      <c r="H1442">
        <f t="shared" si="23"/>
        <v>0</v>
      </c>
      <c r="I1442">
        <f>IF(cukier3[[#This Row],[koniec mies]]=1,IF(cukier3[[#This Row],[ilosc pod koniec dnia]]&lt;5000,1,0),0)</f>
        <v>0</v>
      </c>
      <c r="J1442">
        <f>IF(cukier3[[#This Row],[czy okupic]]=1,5000-cukier3[[#This Row],[ilosc pod koniec dnia]],0)</f>
        <v>0</v>
      </c>
      <c r="K1442">
        <f>ROUNDUP(cukier3[[#This Row],[ile dokupic]],-3)</f>
        <v>0</v>
      </c>
      <c r="L1442">
        <f>IF(cukier3[[#This Row],[zaokra]]&gt;=4000,1,0)</f>
        <v>0</v>
      </c>
    </row>
    <row r="1443" spans="3:12" x14ac:dyDescent="0.25">
      <c r="C1443">
        <f>MONTH(cukier3[[#This Row],[data]])</f>
        <v>8</v>
      </c>
      <c r="D1443" s="1">
        <v>40768</v>
      </c>
      <c r="E1443" s="2" t="s">
        <v>112</v>
      </c>
      <c r="F1443">
        <v>7</v>
      </c>
      <c r="G1443">
        <f>G1442+K1442-cukier3[[#This Row],[sprzedane kg cukru]]</f>
        <v>5265</v>
      </c>
      <c r="H1443">
        <f t="shared" si="23"/>
        <v>0</v>
      </c>
      <c r="I1443">
        <f>IF(cukier3[[#This Row],[koniec mies]]=1,IF(cukier3[[#This Row],[ilosc pod koniec dnia]]&lt;5000,1,0),0)</f>
        <v>0</v>
      </c>
      <c r="J1443">
        <f>IF(cukier3[[#This Row],[czy okupic]]=1,5000-cukier3[[#This Row],[ilosc pod koniec dnia]],0)</f>
        <v>0</v>
      </c>
      <c r="K1443">
        <f>ROUNDUP(cukier3[[#This Row],[ile dokupic]],-3)</f>
        <v>0</v>
      </c>
      <c r="L1443">
        <f>IF(cukier3[[#This Row],[zaokra]]&gt;=4000,1,0)</f>
        <v>0</v>
      </c>
    </row>
    <row r="1444" spans="3:12" x14ac:dyDescent="0.25">
      <c r="C1444">
        <f>MONTH(cukier3[[#This Row],[data]])</f>
        <v>8</v>
      </c>
      <c r="D1444" s="1">
        <v>40768</v>
      </c>
      <c r="E1444" s="2" t="s">
        <v>11</v>
      </c>
      <c r="F1444">
        <v>211</v>
      </c>
      <c r="G1444">
        <f>G1443+K1443-cukier3[[#This Row],[sprzedane kg cukru]]</f>
        <v>5054</v>
      </c>
      <c r="H1444">
        <f t="shared" si="23"/>
        <v>0</v>
      </c>
      <c r="I1444">
        <f>IF(cukier3[[#This Row],[koniec mies]]=1,IF(cukier3[[#This Row],[ilosc pod koniec dnia]]&lt;5000,1,0),0)</f>
        <v>0</v>
      </c>
      <c r="J1444">
        <f>IF(cukier3[[#This Row],[czy okupic]]=1,5000-cukier3[[#This Row],[ilosc pod koniec dnia]],0)</f>
        <v>0</v>
      </c>
      <c r="K1444">
        <f>ROUNDUP(cukier3[[#This Row],[ile dokupic]],-3)</f>
        <v>0</v>
      </c>
      <c r="L1444">
        <f>IF(cukier3[[#This Row],[zaokra]]&gt;=4000,1,0)</f>
        <v>0</v>
      </c>
    </row>
    <row r="1445" spans="3:12" x14ac:dyDescent="0.25">
      <c r="C1445">
        <f>MONTH(cukier3[[#This Row],[data]])</f>
        <v>8</v>
      </c>
      <c r="D1445" s="1">
        <v>40768</v>
      </c>
      <c r="E1445" s="2" t="s">
        <v>8</v>
      </c>
      <c r="F1445">
        <v>184</v>
      </c>
      <c r="G1445">
        <f>G1444+K1444-cukier3[[#This Row],[sprzedane kg cukru]]</f>
        <v>4870</v>
      </c>
      <c r="H1445">
        <f t="shared" si="23"/>
        <v>0</v>
      </c>
      <c r="I1445">
        <f>IF(cukier3[[#This Row],[koniec mies]]=1,IF(cukier3[[#This Row],[ilosc pod koniec dnia]]&lt;5000,1,0),0)</f>
        <v>0</v>
      </c>
      <c r="J1445">
        <f>IF(cukier3[[#This Row],[czy okupic]]=1,5000-cukier3[[#This Row],[ilosc pod koniec dnia]],0)</f>
        <v>0</v>
      </c>
      <c r="K1445">
        <f>ROUNDUP(cukier3[[#This Row],[ile dokupic]],-3)</f>
        <v>0</v>
      </c>
      <c r="L1445">
        <f>IF(cukier3[[#This Row],[zaokra]]&gt;=4000,1,0)</f>
        <v>0</v>
      </c>
    </row>
    <row r="1446" spans="3:12" x14ac:dyDescent="0.25">
      <c r="C1446">
        <f>MONTH(cukier3[[#This Row],[data]])</f>
        <v>8</v>
      </c>
      <c r="D1446" s="1">
        <v>40771</v>
      </c>
      <c r="E1446" s="2" t="s">
        <v>16</v>
      </c>
      <c r="F1446">
        <v>450</v>
      </c>
      <c r="G1446">
        <f>G1445+K1445-cukier3[[#This Row],[sprzedane kg cukru]]</f>
        <v>4420</v>
      </c>
      <c r="H1446">
        <f t="shared" si="23"/>
        <v>0</v>
      </c>
      <c r="I1446">
        <f>IF(cukier3[[#This Row],[koniec mies]]=1,IF(cukier3[[#This Row],[ilosc pod koniec dnia]]&lt;5000,1,0),0)</f>
        <v>0</v>
      </c>
      <c r="J1446">
        <f>IF(cukier3[[#This Row],[czy okupic]]=1,5000-cukier3[[#This Row],[ilosc pod koniec dnia]],0)</f>
        <v>0</v>
      </c>
      <c r="K1446">
        <f>ROUNDUP(cukier3[[#This Row],[ile dokupic]],-3)</f>
        <v>0</v>
      </c>
      <c r="L1446">
        <f>IF(cukier3[[#This Row],[zaokra]]&gt;=4000,1,0)</f>
        <v>0</v>
      </c>
    </row>
    <row r="1447" spans="3:12" x14ac:dyDescent="0.25">
      <c r="C1447">
        <f>MONTH(cukier3[[#This Row],[data]])</f>
        <v>8</v>
      </c>
      <c r="D1447" s="1">
        <v>40771</v>
      </c>
      <c r="E1447" s="2" t="s">
        <v>122</v>
      </c>
      <c r="F1447">
        <v>140</v>
      </c>
      <c r="G1447">
        <f>G1446+K1446-cukier3[[#This Row],[sprzedane kg cukru]]</f>
        <v>4280</v>
      </c>
      <c r="H1447">
        <f t="shared" si="23"/>
        <v>0</v>
      </c>
      <c r="I1447">
        <f>IF(cukier3[[#This Row],[koniec mies]]=1,IF(cukier3[[#This Row],[ilosc pod koniec dnia]]&lt;5000,1,0),0)</f>
        <v>0</v>
      </c>
      <c r="J1447">
        <f>IF(cukier3[[#This Row],[czy okupic]]=1,5000-cukier3[[#This Row],[ilosc pod koniec dnia]],0)</f>
        <v>0</v>
      </c>
      <c r="K1447">
        <f>ROUNDUP(cukier3[[#This Row],[ile dokupic]],-3)</f>
        <v>0</v>
      </c>
      <c r="L1447">
        <f>IF(cukier3[[#This Row],[zaokra]]&gt;=4000,1,0)</f>
        <v>0</v>
      </c>
    </row>
    <row r="1448" spans="3:12" x14ac:dyDescent="0.25">
      <c r="C1448">
        <f>MONTH(cukier3[[#This Row],[data]])</f>
        <v>8</v>
      </c>
      <c r="D1448" s="1">
        <v>40775</v>
      </c>
      <c r="E1448" s="2" t="s">
        <v>10</v>
      </c>
      <c r="F1448">
        <v>52</v>
      </c>
      <c r="G1448">
        <f>G1447+K1447-cukier3[[#This Row],[sprzedane kg cukru]]</f>
        <v>4228</v>
      </c>
      <c r="H1448">
        <f t="shared" si="23"/>
        <v>0</v>
      </c>
      <c r="I1448">
        <f>IF(cukier3[[#This Row],[koniec mies]]=1,IF(cukier3[[#This Row],[ilosc pod koniec dnia]]&lt;5000,1,0),0)</f>
        <v>0</v>
      </c>
      <c r="J1448">
        <f>IF(cukier3[[#This Row],[czy okupic]]=1,5000-cukier3[[#This Row],[ilosc pod koniec dnia]],0)</f>
        <v>0</v>
      </c>
      <c r="K1448">
        <f>ROUNDUP(cukier3[[#This Row],[ile dokupic]],-3)</f>
        <v>0</v>
      </c>
      <c r="L1448">
        <f>IF(cukier3[[#This Row],[zaokra]]&gt;=4000,1,0)</f>
        <v>0</v>
      </c>
    </row>
    <row r="1449" spans="3:12" x14ac:dyDescent="0.25">
      <c r="C1449">
        <f>MONTH(cukier3[[#This Row],[data]])</f>
        <v>8</v>
      </c>
      <c r="D1449" s="1">
        <v>40777</v>
      </c>
      <c r="E1449" s="2" t="s">
        <v>183</v>
      </c>
      <c r="F1449">
        <v>2</v>
      </c>
      <c r="G1449">
        <f>G1448+K1448-cukier3[[#This Row],[sprzedane kg cukru]]</f>
        <v>4226</v>
      </c>
      <c r="H1449">
        <f t="shared" si="23"/>
        <v>0</v>
      </c>
      <c r="I1449">
        <f>IF(cukier3[[#This Row],[koniec mies]]=1,IF(cukier3[[#This Row],[ilosc pod koniec dnia]]&lt;5000,1,0),0)</f>
        <v>0</v>
      </c>
      <c r="J1449">
        <f>IF(cukier3[[#This Row],[czy okupic]]=1,5000-cukier3[[#This Row],[ilosc pod koniec dnia]],0)</f>
        <v>0</v>
      </c>
      <c r="K1449">
        <f>ROUNDUP(cukier3[[#This Row],[ile dokupic]],-3)</f>
        <v>0</v>
      </c>
      <c r="L1449">
        <f>IF(cukier3[[#This Row],[zaokra]]&gt;=4000,1,0)</f>
        <v>0</v>
      </c>
    </row>
    <row r="1450" spans="3:12" x14ac:dyDescent="0.25">
      <c r="C1450">
        <f>MONTH(cukier3[[#This Row],[data]])</f>
        <v>8</v>
      </c>
      <c r="D1450" s="1">
        <v>40777</v>
      </c>
      <c r="E1450" s="2" t="s">
        <v>98</v>
      </c>
      <c r="F1450">
        <v>13</v>
      </c>
      <c r="G1450">
        <f>G1449+K1449-cukier3[[#This Row],[sprzedane kg cukru]]</f>
        <v>4213</v>
      </c>
      <c r="H1450">
        <f t="shared" si="23"/>
        <v>0</v>
      </c>
      <c r="I1450">
        <f>IF(cukier3[[#This Row],[koniec mies]]=1,IF(cukier3[[#This Row],[ilosc pod koniec dnia]]&lt;5000,1,0),0)</f>
        <v>0</v>
      </c>
      <c r="J1450">
        <f>IF(cukier3[[#This Row],[czy okupic]]=1,5000-cukier3[[#This Row],[ilosc pod koniec dnia]],0)</f>
        <v>0</v>
      </c>
      <c r="K1450">
        <f>ROUNDUP(cukier3[[#This Row],[ile dokupic]],-3)</f>
        <v>0</v>
      </c>
      <c r="L1450">
        <f>IF(cukier3[[#This Row],[zaokra]]&gt;=4000,1,0)</f>
        <v>0</v>
      </c>
    </row>
    <row r="1451" spans="3:12" x14ac:dyDescent="0.25">
      <c r="C1451">
        <f>MONTH(cukier3[[#This Row],[data]])</f>
        <v>8</v>
      </c>
      <c r="D1451" s="1">
        <v>40777</v>
      </c>
      <c r="E1451" s="2" t="s">
        <v>39</v>
      </c>
      <c r="F1451">
        <v>73</v>
      </c>
      <c r="G1451">
        <f>G1450+K1450-cukier3[[#This Row],[sprzedane kg cukru]]</f>
        <v>4140</v>
      </c>
      <c r="H1451">
        <f t="shared" si="23"/>
        <v>0</v>
      </c>
      <c r="I1451">
        <f>IF(cukier3[[#This Row],[koniec mies]]=1,IF(cukier3[[#This Row],[ilosc pod koniec dnia]]&lt;5000,1,0),0)</f>
        <v>0</v>
      </c>
      <c r="J1451">
        <f>IF(cukier3[[#This Row],[czy okupic]]=1,5000-cukier3[[#This Row],[ilosc pod koniec dnia]],0)</f>
        <v>0</v>
      </c>
      <c r="K1451">
        <f>ROUNDUP(cukier3[[#This Row],[ile dokupic]],-3)</f>
        <v>0</v>
      </c>
      <c r="L1451">
        <f>IF(cukier3[[#This Row],[zaokra]]&gt;=4000,1,0)</f>
        <v>0</v>
      </c>
    </row>
    <row r="1452" spans="3:12" x14ac:dyDescent="0.25">
      <c r="C1452">
        <f>MONTH(cukier3[[#This Row],[data]])</f>
        <v>8</v>
      </c>
      <c r="D1452" s="1">
        <v>40781</v>
      </c>
      <c r="E1452" s="2" t="s">
        <v>20</v>
      </c>
      <c r="F1452">
        <v>123</v>
      </c>
      <c r="G1452">
        <f>G1451+K1451-cukier3[[#This Row],[sprzedane kg cukru]]</f>
        <v>4017</v>
      </c>
      <c r="H1452">
        <f t="shared" si="23"/>
        <v>0</v>
      </c>
      <c r="I1452">
        <f>IF(cukier3[[#This Row],[koniec mies]]=1,IF(cukier3[[#This Row],[ilosc pod koniec dnia]]&lt;5000,1,0),0)</f>
        <v>0</v>
      </c>
      <c r="J1452">
        <f>IF(cukier3[[#This Row],[czy okupic]]=1,5000-cukier3[[#This Row],[ilosc pod koniec dnia]],0)</f>
        <v>0</v>
      </c>
      <c r="K1452">
        <f>ROUNDUP(cukier3[[#This Row],[ile dokupic]],-3)</f>
        <v>0</v>
      </c>
      <c r="L1452">
        <f>IF(cukier3[[#This Row],[zaokra]]&gt;=4000,1,0)</f>
        <v>0</v>
      </c>
    </row>
    <row r="1453" spans="3:12" x14ac:dyDescent="0.25">
      <c r="C1453">
        <f>MONTH(cukier3[[#This Row],[data]])</f>
        <v>8</v>
      </c>
      <c r="D1453" s="1">
        <v>40783</v>
      </c>
      <c r="E1453" s="2" t="s">
        <v>70</v>
      </c>
      <c r="F1453">
        <v>3</v>
      </c>
      <c r="G1453">
        <f>G1452+K1452-cukier3[[#This Row],[sprzedane kg cukru]]</f>
        <v>4014</v>
      </c>
      <c r="H1453">
        <f t="shared" si="23"/>
        <v>0</v>
      </c>
      <c r="I1453">
        <f>IF(cukier3[[#This Row],[koniec mies]]=1,IF(cukier3[[#This Row],[ilosc pod koniec dnia]]&lt;5000,1,0),0)</f>
        <v>0</v>
      </c>
      <c r="J1453">
        <f>IF(cukier3[[#This Row],[czy okupic]]=1,5000-cukier3[[#This Row],[ilosc pod koniec dnia]],0)</f>
        <v>0</v>
      </c>
      <c r="K1453">
        <f>ROUNDUP(cukier3[[#This Row],[ile dokupic]],-3)</f>
        <v>0</v>
      </c>
      <c r="L1453">
        <f>IF(cukier3[[#This Row],[zaokra]]&gt;=4000,1,0)</f>
        <v>0</v>
      </c>
    </row>
    <row r="1454" spans="3:12" x14ac:dyDescent="0.25">
      <c r="C1454">
        <f>MONTH(cukier3[[#This Row],[data]])</f>
        <v>8</v>
      </c>
      <c r="D1454" s="1">
        <v>40784</v>
      </c>
      <c r="E1454" s="2" t="s">
        <v>14</v>
      </c>
      <c r="F1454">
        <v>93</v>
      </c>
      <c r="G1454">
        <f>G1453+K1453-cukier3[[#This Row],[sprzedane kg cukru]]</f>
        <v>3921</v>
      </c>
      <c r="H1454">
        <f t="shared" si="23"/>
        <v>1</v>
      </c>
      <c r="I1454">
        <f>IF(cukier3[[#This Row],[koniec mies]]=1,IF(cukier3[[#This Row],[ilosc pod koniec dnia]]&lt;5000,1,0),0)</f>
        <v>1</v>
      </c>
      <c r="J1454">
        <f>IF(cukier3[[#This Row],[czy okupic]]=1,5000-cukier3[[#This Row],[ilosc pod koniec dnia]],0)</f>
        <v>1079</v>
      </c>
      <c r="K1454">
        <f>ROUNDUP(cukier3[[#This Row],[ile dokupic]],-3)</f>
        <v>2000</v>
      </c>
      <c r="L1454">
        <f>IF(cukier3[[#This Row],[zaokra]]&gt;=4000,1,0)</f>
        <v>0</v>
      </c>
    </row>
    <row r="1455" spans="3:12" x14ac:dyDescent="0.25">
      <c r="C1455">
        <f>MONTH(cukier3[[#This Row],[data]])</f>
        <v>9</v>
      </c>
      <c r="D1455" s="1">
        <v>40789</v>
      </c>
      <c r="E1455" s="2" t="s">
        <v>26</v>
      </c>
      <c r="F1455">
        <v>310</v>
      </c>
      <c r="G1455">
        <f>G1454+K1454-cukier3[[#This Row],[sprzedane kg cukru]]</f>
        <v>5611</v>
      </c>
      <c r="H1455">
        <f t="shared" si="23"/>
        <v>0</v>
      </c>
      <c r="I1455">
        <f>IF(cukier3[[#This Row],[koniec mies]]=1,IF(cukier3[[#This Row],[ilosc pod koniec dnia]]&lt;5000,1,0),0)</f>
        <v>0</v>
      </c>
      <c r="J1455">
        <f>IF(cukier3[[#This Row],[czy okupic]]=1,5000-cukier3[[#This Row],[ilosc pod koniec dnia]],0)</f>
        <v>0</v>
      </c>
      <c r="K1455">
        <f>ROUNDUP(cukier3[[#This Row],[ile dokupic]],-3)</f>
        <v>0</v>
      </c>
      <c r="L1455">
        <f>IF(cukier3[[#This Row],[zaokra]]&gt;=4000,1,0)</f>
        <v>0</v>
      </c>
    </row>
    <row r="1456" spans="3:12" x14ac:dyDescent="0.25">
      <c r="C1456">
        <f>MONTH(cukier3[[#This Row],[data]])</f>
        <v>9</v>
      </c>
      <c r="D1456" s="1">
        <v>40789</v>
      </c>
      <c r="E1456" s="2" t="s">
        <v>8</v>
      </c>
      <c r="F1456">
        <v>77</v>
      </c>
      <c r="G1456">
        <f>G1455+K1455-cukier3[[#This Row],[sprzedane kg cukru]]</f>
        <v>5534</v>
      </c>
      <c r="H1456">
        <f t="shared" si="23"/>
        <v>0</v>
      </c>
      <c r="I1456">
        <f>IF(cukier3[[#This Row],[koniec mies]]=1,IF(cukier3[[#This Row],[ilosc pod koniec dnia]]&lt;5000,1,0),0)</f>
        <v>0</v>
      </c>
      <c r="J1456">
        <f>IF(cukier3[[#This Row],[czy okupic]]=1,5000-cukier3[[#This Row],[ilosc pod koniec dnia]],0)</f>
        <v>0</v>
      </c>
      <c r="K1456">
        <f>ROUNDUP(cukier3[[#This Row],[ile dokupic]],-3)</f>
        <v>0</v>
      </c>
      <c r="L1456">
        <f>IF(cukier3[[#This Row],[zaokra]]&gt;=4000,1,0)</f>
        <v>0</v>
      </c>
    </row>
    <row r="1457" spans="3:12" x14ac:dyDescent="0.25">
      <c r="C1457">
        <f>MONTH(cukier3[[#This Row],[data]])</f>
        <v>9</v>
      </c>
      <c r="D1457" s="1">
        <v>40793</v>
      </c>
      <c r="E1457" s="2" t="s">
        <v>12</v>
      </c>
      <c r="F1457">
        <v>21</v>
      </c>
      <c r="G1457">
        <f>G1456+K1456-cukier3[[#This Row],[sprzedane kg cukru]]</f>
        <v>5513</v>
      </c>
      <c r="H1457">
        <f t="shared" si="23"/>
        <v>0</v>
      </c>
      <c r="I1457">
        <f>IF(cukier3[[#This Row],[koniec mies]]=1,IF(cukier3[[#This Row],[ilosc pod koniec dnia]]&lt;5000,1,0),0)</f>
        <v>0</v>
      </c>
      <c r="J1457">
        <f>IF(cukier3[[#This Row],[czy okupic]]=1,5000-cukier3[[#This Row],[ilosc pod koniec dnia]],0)</f>
        <v>0</v>
      </c>
      <c r="K1457">
        <f>ROUNDUP(cukier3[[#This Row],[ile dokupic]],-3)</f>
        <v>0</v>
      </c>
      <c r="L1457">
        <f>IF(cukier3[[#This Row],[zaokra]]&gt;=4000,1,0)</f>
        <v>0</v>
      </c>
    </row>
    <row r="1458" spans="3:12" x14ac:dyDescent="0.25">
      <c r="C1458">
        <f>MONTH(cukier3[[#This Row],[data]])</f>
        <v>9</v>
      </c>
      <c r="D1458" s="1">
        <v>40797</v>
      </c>
      <c r="E1458" s="2" t="s">
        <v>23</v>
      </c>
      <c r="F1458">
        <v>3</v>
      </c>
      <c r="G1458">
        <f>G1457+K1457-cukier3[[#This Row],[sprzedane kg cukru]]</f>
        <v>5510</v>
      </c>
      <c r="H1458">
        <f t="shared" si="23"/>
        <v>0</v>
      </c>
      <c r="I1458">
        <f>IF(cukier3[[#This Row],[koniec mies]]=1,IF(cukier3[[#This Row],[ilosc pod koniec dnia]]&lt;5000,1,0),0)</f>
        <v>0</v>
      </c>
      <c r="J1458">
        <f>IF(cukier3[[#This Row],[czy okupic]]=1,5000-cukier3[[#This Row],[ilosc pod koniec dnia]],0)</f>
        <v>0</v>
      </c>
      <c r="K1458">
        <f>ROUNDUP(cukier3[[#This Row],[ile dokupic]],-3)</f>
        <v>0</v>
      </c>
      <c r="L1458">
        <f>IF(cukier3[[#This Row],[zaokra]]&gt;=4000,1,0)</f>
        <v>0</v>
      </c>
    </row>
    <row r="1459" spans="3:12" x14ac:dyDescent="0.25">
      <c r="C1459">
        <f>MONTH(cukier3[[#This Row],[data]])</f>
        <v>9</v>
      </c>
      <c r="D1459" s="1">
        <v>40799</v>
      </c>
      <c r="E1459" s="2" t="s">
        <v>30</v>
      </c>
      <c r="F1459">
        <v>176</v>
      </c>
      <c r="G1459">
        <f>G1458+K1458-cukier3[[#This Row],[sprzedane kg cukru]]</f>
        <v>5334</v>
      </c>
      <c r="H1459">
        <f t="shared" si="23"/>
        <v>0</v>
      </c>
      <c r="I1459">
        <f>IF(cukier3[[#This Row],[koniec mies]]=1,IF(cukier3[[#This Row],[ilosc pod koniec dnia]]&lt;5000,1,0),0)</f>
        <v>0</v>
      </c>
      <c r="J1459">
        <f>IF(cukier3[[#This Row],[czy okupic]]=1,5000-cukier3[[#This Row],[ilosc pod koniec dnia]],0)</f>
        <v>0</v>
      </c>
      <c r="K1459">
        <f>ROUNDUP(cukier3[[#This Row],[ile dokupic]],-3)</f>
        <v>0</v>
      </c>
      <c r="L1459">
        <f>IF(cukier3[[#This Row],[zaokra]]&gt;=4000,1,0)</f>
        <v>0</v>
      </c>
    </row>
    <row r="1460" spans="3:12" x14ac:dyDescent="0.25">
      <c r="C1460">
        <f>MONTH(cukier3[[#This Row],[data]])</f>
        <v>9</v>
      </c>
      <c r="D1460" s="1">
        <v>40799</v>
      </c>
      <c r="E1460" s="2" t="s">
        <v>15</v>
      </c>
      <c r="F1460">
        <v>20</v>
      </c>
      <c r="G1460">
        <f>G1459+K1459-cukier3[[#This Row],[sprzedane kg cukru]]</f>
        <v>5314</v>
      </c>
      <c r="H1460">
        <f t="shared" si="23"/>
        <v>0</v>
      </c>
      <c r="I1460">
        <f>IF(cukier3[[#This Row],[koniec mies]]=1,IF(cukier3[[#This Row],[ilosc pod koniec dnia]]&lt;5000,1,0),0)</f>
        <v>0</v>
      </c>
      <c r="J1460">
        <f>IF(cukier3[[#This Row],[czy okupic]]=1,5000-cukier3[[#This Row],[ilosc pod koniec dnia]],0)</f>
        <v>0</v>
      </c>
      <c r="K1460">
        <f>ROUNDUP(cukier3[[#This Row],[ile dokupic]],-3)</f>
        <v>0</v>
      </c>
      <c r="L1460">
        <f>IF(cukier3[[#This Row],[zaokra]]&gt;=4000,1,0)</f>
        <v>0</v>
      </c>
    </row>
    <row r="1461" spans="3:12" x14ac:dyDescent="0.25">
      <c r="C1461">
        <f>MONTH(cukier3[[#This Row],[data]])</f>
        <v>9</v>
      </c>
      <c r="D1461" s="1">
        <v>40800</v>
      </c>
      <c r="E1461" s="2" t="s">
        <v>26</v>
      </c>
      <c r="F1461">
        <v>230</v>
      </c>
      <c r="G1461">
        <f>G1460+K1460-cukier3[[#This Row],[sprzedane kg cukru]]</f>
        <v>5084</v>
      </c>
      <c r="H1461">
        <f t="shared" si="23"/>
        <v>0</v>
      </c>
      <c r="I1461">
        <f>IF(cukier3[[#This Row],[koniec mies]]=1,IF(cukier3[[#This Row],[ilosc pod koniec dnia]]&lt;5000,1,0),0)</f>
        <v>0</v>
      </c>
      <c r="J1461">
        <f>IF(cukier3[[#This Row],[czy okupic]]=1,5000-cukier3[[#This Row],[ilosc pod koniec dnia]],0)</f>
        <v>0</v>
      </c>
      <c r="K1461">
        <f>ROUNDUP(cukier3[[#This Row],[ile dokupic]],-3)</f>
        <v>0</v>
      </c>
      <c r="L1461">
        <f>IF(cukier3[[#This Row],[zaokra]]&gt;=4000,1,0)</f>
        <v>0</v>
      </c>
    </row>
    <row r="1462" spans="3:12" x14ac:dyDescent="0.25">
      <c r="C1462">
        <f>MONTH(cukier3[[#This Row],[data]])</f>
        <v>9</v>
      </c>
      <c r="D1462" s="1">
        <v>40800</v>
      </c>
      <c r="E1462" s="2" t="s">
        <v>157</v>
      </c>
      <c r="F1462">
        <v>10</v>
      </c>
      <c r="G1462">
        <f>G1461+K1461-cukier3[[#This Row],[sprzedane kg cukru]]</f>
        <v>5074</v>
      </c>
      <c r="H1462">
        <f t="shared" si="23"/>
        <v>0</v>
      </c>
      <c r="I1462">
        <f>IF(cukier3[[#This Row],[koniec mies]]=1,IF(cukier3[[#This Row],[ilosc pod koniec dnia]]&lt;5000,1,0),0)</f>
        <v>0</v>
      </c>
      <c r="J1462">
        <f>IF(cukier3[[#This Row],[czy okupic]]=1,5000-cukier3[[#This Row],[ilosc pod koniec dnia]],0)</f>
        <v>0</v>
      </c>
      <c r="K1462">
        <f>ROUNDUP(cukier3[[#This Row],[ile dokupic]],-3)</f>
        <v>0</v>
      </c>
      <c r="L1462">
        <f>IF(cukier3[[#This Row],[zaokra]]&gt;=4000,1,0)</f>
        <v>0</v>
      </c>
    </row>
    <row r="1463" spans="3:12" x14ac:dyDescent="0.25">
      <c r="C1463">
        <f>MONTH(cukier3[[#This Row],[data]])</f>
        <v>9</v>
      </c>
      <c r="D1463" s="1">
        <v>40802</v>
      </c>
      <c r="E1463" s="2" t="s">
        <v>165</v>
      </c>
      <c r="F1463">
        <v>12</v>
      </c>
      <c r="G1463">
        <f>G1462+K1462-cukier3[[#This Row],[sprzedane kg cukru]]</f>
        <v>5062</v>
      </c>
      <c r="H1463">
        <f t="shared" si="23"/>
        <v>0</v>
      </c>
      <c r="I1463">
        <f>IF(cukier3[[#This Row],[koniec mies]]=1,IF(cukier3[[#This Row],[ilosc pod koniec dnia]]&lt;5000,1,0),0)</f>
        <v>0</v>
      </c>
      <c r="J1463">
        <f>IF(cukier3[[#This Row],[czy okupic]]=1,5000-cukier3[[#This Row],[ilosc pod koniec dnia]],0)</f>
        <v>0</v>
      </c>
      <c r="K1463">
        <f>ROUNDUP(cukier3[[#This Row],[ile dokupic]],-3)</f>
        <v>0</v>
      </c>
      <c r="L1463">
        <f>IF(cukier3[[#This Row],[zaokra]]&gt;=4000,1,0)</f>
        <v>0</v>
      </c>
    </row>
    <row r="1464" spans="3:12" x14ac:dyDescent="0.25">
      <c r="C1464">
        <f>MONTH(cukier3[[#This Row],[data]])</f>
        <v>9</v>
      </c>
      <c r="D1464" s="1">
        <v>40802</v>
      </c>
      <c r="E1464" s="2" t="s">
        <v>154</v>
      </c>
      <c r="F1464">
        <v>11</v>
      </c>
      <c r="G1464">
        <f>G1463+K1463-cukier3[[#This Row],[sprzedane kg cukru]]</f>
        <v>5051</v>
      </c>
      <c r="H1464">
        <f t="shared" si="23"/>
        <v>0</v>
      </c>
      <c r="I1464">
        <f>IF(cukier3[[#This Row],[koniec mies]]=1,IF(cukier3[[#This Row],[ilosc pod koniec dnia]]&lt;5000,1,0),0)</f>
        <v>0</v>
      </c>
      <c r="J1464">
        <f>IF(cukier3[[#This Row],[czy okupic]]=1,5000-cukier3[[#This Row],[ilosc pod koniec dnia]],0)</f>
        <v>0</v>
      </c>
      <c r="K1464">
        <f>ROUNDUP(cukier3[[#This Row],[ile dokupic]],-3)</f>
        <v>0</v>
      </c>
      <c r="L1464">
        <f>IF(cukier3[[#This Row],[zaokra]]&gt;=4000,1,0)</f>
        <v>0</v>
      </c>
    </row>
    <row r="1465" spans="3:12" x14ac:dyDescent="0.25">
      <c r="C1465">
        <f>MONTH(cukier3[[#This Row],[data]])</f>
        <v>9</v>
      </c>
      <c r="D1465" s="1">
        <v>40803</v>
      </c>
      <c r="E1465" s="2" t="s">
        <v>11</v>
      </c>
      <c r="F1465">
        <v>383</v>
      </c>
      <c r="G1465">
        <f>G1464+K1464-cukier3[[#This Row],[sprzedane kg cukru]]</f>
        <v>4668</v>
      </c>
      <c r="H1465">
        <f t="shared" si="23"/>
        <v>0</v>
      </c>
      <c r="I1465">
        <f>IF(cukier3[[#This Row],[koniec mies]]=1,IF(cukier3[[#This Row],[ilosc pod koniec dnia]]&lt;5000,1,0),0)</f>
        <v>0</v>
      </c>
      <c r="J1465">
        <f>IF(cukier3[[#This Row],[czy okupic]]=1,5000-cukier3[[#This Row],[ilosc pod koniec dnia]],0)</f>
        <v>0</v>
      </c>
      <c r="K1465">
        <f>ROUNDUP(cukier3[[#This Row],[ile dokupic]],-3)</f>
        <v>0</v>
      </c>
      <c r="L1465">
        <f>IF(cukier3[[#This Row],[zaokra]]&gt;=4000,1,0)</f>
        <v>0</v>
      </c>
    </row>
    <row r="1466" spans="3:12" x14ac:dyDescent="0.25">
      <c r="C1466">
        <f>MONTH(cukier3[[#This Row],[data]])</f>
        <v>9</v>
      </c>
      <c r="D1466" s="1">
        <v>40807</v>
      </c>
      <c r="E1466" s="2" t="s">
        <v>104</v>
      </c>
      <c r="F1466">
        <v>249</v>
      </c>
      <c r="G1466">
        <f>G1465+K1465-cukier3[[#This Row],[sprzedane kg cukru]]</f>
        <v>4419</v>
      </c>
      <c r="H1466">
        <f t="shared" si="23"/>
        <v>0</v>
      </c>
      <c r="I1466">
        <f>IF(cukier3[[#This Row],[koniec mies]]=1,IF(cukier3[[#This Row],[ilosc pod koniec dnia]]&lt;5000,1,0),0)</f>
        <v>0</v>
      </c>
      <c r="J1466">
        <f>IF(cukier3[[#This Row],[czy okupic]]=1,5000-cukier3[[#This Row],[ilosc pod koniec dnia]],0)</f>
        <v>0</v>
      </c>
      <c r="K1466">
        <f>ROUNDUP(cukier3[[#This Row],[ile dokupic]],-3)</f>
        <v>0</v>
      </c>
      <c r="L1466">
        <f>IF(cukier3[[#This Row],[zaokra]]&gt;=4000,1,0)</f>
        <v>0</v>
      </c>
    </row>
    <row r="1467" spans="3:12" x14ac:dyDescent="0.25">
      <c r="C1467">
        <f>MONTH(cukier3[[#This Row],[data]])</f>
        <v>9</v>
      </c>
      <c r="D1467" s="1">
        <v>40810</v>
      </c>
      <c r="E1467" s="2" t="s">
        <v>166</v>
      </c>
      <c r="F1467">
        <v>8</v>
      </c>
      <c r="G1467">
        <f>G1466+K1466-cukier3[[#This Row],[sprzedane kg cukru]]</f>
        <v>4411</v>
      </c>
      <c r="H1467">
        <f t="shared" si="23"/>
        <v>0</v>
      </c>
      <c r="I1467">
        <f>IF(cukier3[[#This Row],[koniec mies]]=1,IF(cukier3[[#This Row],[ilosc pod koniec dnia]]&lt;5000,1,0),0)</f>
        <v>0</v>
      </c>
      <c r="J1467">
        <f>IF(cukier3[[#This Row],[czy okupic]]=1,5000-cukier3[[#This Row],[ilosc pod koniec dnia]],0)</f>
        <v>0</v>
      </c>
      <c r="K1467">
        <f>ROUNDUP(cukier3[[#This Row],[ile dokupic]],-3)</f>
        <v>0</v>
      </c>
      <c r="L1467">
        <f>IF(cukier3[[#This Row],[zaokra]]&gt;=4000,1,0)</f>
        <v>0</v>
      </c>
    </row>
    <row r="1468" spans="3:12" x14ac:dyDescent="0.25">
      <c r="C1468">
        <f>MONTH(cukier3[[#This Row],[data]])</f>
        <v>9</v>
      </c>
      <c r="D1468" s="1">
        <v>40812</v>
      </c>
      <c r="E1468" s="2" t="s">
        <v>32</v>
      </c>
      <c r="F1468">
        <v>42</v>
      </c>
      <c r="G1468">
        <f>G1467+K1467-cukier3[[#This Row],[sprzedane kg cukru]]</f>
        <v>4369</v>
      </c>
      <c r="H1468">
        <f t="shared" si="23"/>
        <v>0</v>
      </c>
      <c r="I1468">
        <f>IF(cukier3[[#This Row],[koniec mies]]=1,IF(cukier3[[#This Row],[ilosc pod koniec dnia]]&lt;5000,1,0),0)</f>
        <v>0</v>
      </c>
      <c r="J1468">
        <f>IF(cukier3[[#This Row],[czy okupic]]=1,5000-cukier3[[#This Row],[ilosc pod koniec dnia]],0)</f>
        <v>0</v>
      </c>
      <c r="K1468">
        <f>ROUNDUP(cukier3[[#This Row],[ile dokupic]],-3)</f>
        <v>0</v>
      </c>
      <c r="L1468">
        <f>IF(cukier3[[#This Row],[zaokra]]&gt;=4000,1,0)</f>
        <v>0</v>
      </c>
    </row>
    <row r="1469" spans="3:12" x14ac:dyDescent="0.25">
      <c r="C1469">
        <f>MONTH(cukier3[[#This Row],[data]])</f>
        <v>9</v>
      </c>
      <c r="D1469" s="1">
        <v>40815</v>
      </c>
      <c r="E1469" s="2" t="s">
        <v>225</v>
      </c>
      <c r="F1469">
        <v>1</v>
      </c>
      <c r="G1469">
        <f>G1468+K1468-cukier3[[#This Row],[sprzedane kg cukru]]</f>
        <v>4368</v>
      </c>
      <c r="H1469">
        <f t="shared" si="23"/>
        <v>0</v>
      </c>
      <c r="I1469">
        <f>IF(cukier3[[#This Row],[koniec mies]]=1,IF(cukier3[[#This Row],[ilosc pod koniec dnia]]&lt;5000,1,0),0)</f>
        <v>0</v>
      </c>
      <c r="J1469">
        <f>IF(cukier3[[#This Row],[czy okupic]]=1,5000-cukier3[[#This Row],[ilosc pod koniec dnia]],0)</f>
        <v>0</v>
      </c>
      <c r="K1469">
        <f>ROUNDUP(cukier3[[#This Row],[ile dokupic]],-3)</f>
        <v>0</v>
      </c>
      <c r="L1469">
        <f>IF(cukier3[[#This Row],[zaokra]]&gt;=4000,1,0)</f>
        <v>0</v>
      </c>
    </row>
    <row r="1470" spans="3:12" x14ac:dyDescent="0.25">
      <c r="C1470">
        <f>MONTH(cukier3[[#This Row],[data]])</f>
        <v>9</v>
      </c>
      <c r="D1470" s="1">
        <v>40815</v>
      </c>
      <c r="E1470" s="2" t="s">
        <v>24</v>
      </c>
      <c r="F1470">
        <v>340</v>
      </c>
      <c r="G1470">
        <f>G1469+K1469-cukier3[[#This Row],[sprzedane kg cukru]]</f>
        <v>4028</v>
      </c>
      <c r="H1470">
        <f t="shared" si="23"/>
        <v>1</v>
      </c>
      <c r="I1470">
        <f>IF(cukier3[[#This Row],[koniec mies]]=1,IF(cukier3[[#This Row],[ilosc pod koniec dnia]]&lt;5000,1,0),0)</f>
        <v>1</v>
      </c>
      <c r="J1470">
        <f>IF(cukier3[[#This Row],[czy okupic]]=1,5000-cukier3[[#This Row],[ilosc pod koniec dnia]],0)</f>
        <v>972</v>
      </c>
      <c r="K1470">
        <f>ROUNDUP(cukier3[[#This Row],[ile dokupic]],-3)</f>
        <v>1000</v>
      </c>
      <c r="L1470">
        <f>IF(cukier3[[#This Row],[zaokra]]&gt;=4000,1,0)</f>
        <v>0</v>
      </c>
    </row>
    <row r="1471" spans="3:12" x14ac:dyDescent="0.25">
      <c r="C1471">
        <f>MONTH(cukier3[[#This Row],[data]])</f>
        <v>10</v>
      </c>
      <c r="D1471" s="1">
        <v>40817</v>
      </c>
      <c r="E1471" s="2" t="s">
        <v>19</v>
      </c>
      <c r="F1471">
        <v>394</v>
      </c>
      <c r="G1471">
        <f>G1470+K1470-cukier3[[#This Row],[sprzedane kg cukru]]</f>
        <v>4634</v>
      </c>
      <c r="H1471">
        <f t="shared" si="23"/>
        <v>0</v>
      </c>
      <c r="I1471">
        <f>IF(cukier3[[#This Row],[koniec mies]]=1,IF(cukier3[[#This Row],[ilosc pod koniec dnia]]&lt;5000,1,0),0)</f>
        <v>0</v>
      </c>
      <c r="J1471">
        <f>IF(cukier3[[#This Row],[czy okupic]]=1,5000-cukier3[[#This Row],[ilosc pod koniec dnia]],0)</f>
        <v>0</v>
      </c>
      <c r="K1471">
        <f>ROUNDUP(cukier3[[#This Row],[ile dokupic]],-3)</f>
        <v>0</v>
      </c>
      <c r="L1471">
        <f>IF(cukier3[[#This Row],[zaokra]]&gt;=4000,1,0)</f>
        <v>0</v>
      </c>
    </row>
    <row r="1472" spans="3:12" x14ac:dyDescent="0.25">
      <c r="C1472">
        <f>MONTH(cukier3[[#This Row],[data]])</f>
        <v>10</v>
      </c>
      <c r="D1472" s="1">
        <v>40817</v>
      </c>
      <c r="E1472" s="2" t="s">
        <v>7</v>
      </c>
      <c r="F1472">
        <v>176</v>
      </c>
      <c r="G1472">
        <f>G1471+K1471-cukier3[[#This Row],[sprzedane kg cukru]]</f>
        <v>4458</v>
      </c>
      <c r="H1472">
        <f t="shared" si="23"/>
        <v>0</v>
      </c>
      <c r="I1472">
        <f>IF(cukier3[[#This Row],[koniec mies]]=1,IF(cukier3[[#This Row],[ilosc pod koniec dnia]]&lt;5000,1,0),0)</f>
        <v>0</v>
      </c>
      <c r="J1472">
        <f>IF(cukier3[[#This Row],[czy okupic]]=1,5000-cukier3[[#This Row],[ilosc pod koniec dnia]],0)</f>
        <v>0</v>
      </c>
      <c r="K1472">
        <f>ROUNDUP(cukier3[[#This Row],[ile dokupic]],-3)</f>
        <v>0</v>
      </c>
      <c r="L1472">
        <f>IF(cukier3[[#This Row],[zaokra]]&gt;=4000,1,0)</f>
        <v>0</v>
      </c>
    </row>
    <row r="1473" spans="3:12" x14ac:dyDescent="0.25">
      <c r="C1473">
        <f>MONTH(cukier3[[#This Row],[data]])</f>
        <v>10</v>
      </c>
      <c r="D1473" s="1">
        <v>40818</v>
      </c>
      <c r="E1473" s="2" t="s">
        <v>30</v>
      </c>
      <c r="F1473">
        <v>181</v>
      </c>
      <c r="G1473">
        <f>G1472+K1472-cukier3[[#This Row],[sprzedane kg cukru]]</f>
        <v>4277</v>
      </c>
      <c r="H1473">
        <f t="shared" si="23"/>
        <v>0</v>
      </c>
      <c r="I1473">
        <f>IF(cukier3[[#This Row],[koniec mies]]=1,IF(cukier3[[#This Row],[ilosc pod koniec dnia]]&lt;5000,1,0),0)</f>
        <v>0</v>
      </c>
      <c r="J1473">
        <f>IF(cukier3[[#This Row],[czy okupic]]=1,5000-cukier3[[#This Row],[ilosc pod koniec dnia]],0)</f>
        <v>0</v>
      </c>
      <c r="K1473">
        <f>ROUNDUP(cukier3[[#This Row],[ile dokupic]],-3)</f>
        <v>0</v>
      </c>
      <c r="L1473">
        <f>IF(cukier3[[#This Row],[zaokra]]&gt;=4000,1,0)</f>
        <v>0</v>
      </c>
    </row>
    <row r="1474" spans="3:12" x14ac:dyDescent="0.25">
      <c r="C1474">
        <f>MONTH(cukier3[[#This Row],[data]])</f>
        <v>10</v>
      </c>
      <c r="D1474" s="1">
        <v>40822</v>
      </c>
      <c r="E1474" s="2" t="s">
        <v>57</v>
      </c>
      <c r="F1474">
        <v>26</v>
      </c>
      <c r="G1474">
        <f>G1473+K1473-cukier3[[#This Row],[sprzedane kg cukru]]</f>
        <v>4251</v>
      </c>
      <c r="H1474">
        <f t="shared" si="23"/>
        <v>0</v>
      </c>
      <c r="I1474">
        <f>IF(cukier3[[#This Row],[koniec mies]]=1,IF(cukier3[[#This Row],[ilosc pod koniec dnia]]&lt;5000,1,0),0)</f>
        <v>0</v>
      </c>
      <c r="J1474">
        <f>IF(cukier3[[#This Row],[czy okupic]]=1,5000-cukier3[[#This Row],[ilosc pod koniec dnia]],0)</f>
        <v>0</v>
      </c>
      <c r="K1474">
        <f>ROUNDUP(cukier3[[#This Row],[ile dokupic]],-3)</f>
        <v>0</v>
      </c>
      <c r="L1474">
        <f>IF(cukier3[[#This Row],[zaokra]]&gt;=4000,1,0)</f>
        <v>0</v>
      </c>
    </row>
    <row r="1475" spans="3:12" x14ac:dyDescent="0.25">
      <c r="C1475">
        <f>MONTH(cukier3[[#This Row],[data]])</f>
        <v>10</v>
      </c>
      <c r="D1475" s="1">
        <v>40826</v>
      </c>
      <c r="E1475" s="2" t="s">
        <v>27</v>
      </c>
      <c r="F1475">
        <v>73</v>
      </c>
      <c r="G1475">
        <f>G1474+K1474-cukier3[[#This Row],[sprzedane kg cukru]]</f>
        <v>4178</v>
      </c>
      <c r="H1475">
        <f t="shared" si="23"/>
        <v>0</v>
      </c>
      <c r="I1475">
        <f>IF(cukier3[[#This Row],[koniec mies]]=1,IF(cukier3[[#This Row],[ilosc pod koniec dnia]]&lt;5000,1,0),0)</f>
        <v>0</v>
      </c>
      <c r="J1475">
        <f>IF(cukier3[[#This Row],[czy okupic]]=1,5000-cukier3[[#This Row],[ilosc pod koniec dnia]],0)</f>
        <v>0</v>
      </c>
      <c r="K1475">
        <f>ROUNDUP(cukier3[[#This Row],[ile dokupic]],-3)</f>
        <v>0</v>
      </c>
      <c r="L1475">
        <f>IF(cukier3[[#This Row],[zaokra]]&gt;=4000,1,0)</f>
        <v>0</v>
      </c>
    </row>
    <row r="1476" spans="3:12" x14ac:dyDescent="0.25">
      <c r="C1476">
        <f>MONTH(cukier3[[#This Row],[data]])</f>
        <v>10</v>
      </c>
      <c r="D1476" s="1">
        <v>40830</v>
      </c>
      <c r="E1476" s="2" t="s">
        <v>52</v>
      </c>
      <c r="F1476">
        <v>274</v>
      </c>
      <c r="G1476">
        <f>G1475+K1475-cukier3[[#This Row],[sprzedane kg cukru]]</f>
        <v>3904</v>
      </c>
      <c r="H1476">
        <f t="shared" si="23"/>
        <v>0</v>
      </c>
      <c r="I1476">
        <f>IF(cukier3[[#This Row],[koniec mies]]=1,IF(cukier3[[#This Row],[ilosc pod koniec dnia]]&lt;5000,1,0),0)</f>
        <v>0</v>
      </c>
      <c r="J1476">
        <f>IF(cukier3[[#This Row],[czy okupic]]=1,5000-cukier3[[#This Row],[ilosc pod koniec dnia]],0)</f>
        <v>0</v>
      </c>
      <c r="K1476">
        <f>ROUNDUP(cukier3[[#This Row],[ile dokupic]],-3)</f>
        <v>0</v>
      </c>
      <c r="L1476">
        <f>IF(cukier3[[#This Row],[zaokra]]&gt;=4000,1,0)</f>
        <v>0</v>
      </c>
    </row>
    <row r="1477" spans="3:12" x14ac:dyDescent="0.25">
      <c r="C1477">
        <f>MONTH(cukier3[[#This Row],[data]])</f>
        <v>10</v>
      </c>
      <c r="D1477" s="1">
        <v>40833</v>
      </c>
      <c r="E1477" s="2" t="s">
        <v>214</v>
      </c>
      <c r="F1477">
        <v>8</v>
      </c>
      <c r="G1477">
        <f>G1476+K1476-cukier3[[#This Row],[sprzedane kg cukru]]</f>
        <v>3896</v>
      </c>
      <c r="H1477">
        <f t="shared" si="23"/>
        <v>0</v>
      </c>
      <c r="I1477">
        <f>IF(cukier3[[#This Row],[koniec mies]]=1,IF(cukier3[[#This Row],[ilosc pod koniec dnia]]&lt;5000,1,0),0)</f>
        <v>0</v>
      </c>
      <c r="J1477">
        <f>IF(cukier3[[#This Row],[czy okupic]]=1,5000-cukier3[[#This Row],[ilosc pod koniec dnia]],0)</f>
        <v>0</v>
      </c>
      <c r="K1477">
        <f>ROUNDUP(cukier3[[#This Row],[ile dokupic]],-3)</f>
        <v>0</v>
      </c>
      <c r="L1477">
        <f>IF(cukier3[[#This Row],[zaokra]]&gt;=4000,1,0)</f>
        <v>0</v>
      </c>
    </row>
    <row r="1478" spans="3:12" x14ac:dyDescent="0.25">
      <c r="C1478">
        <f>MONTH(cukier3[[#This Row],[data]])</f>
        <v>10</v>
      </c>
      <c r="D1478" s="1">
        <v>40833</v>
      </c>
      <c r="E1478" s="2" t="s">
        <v>23</v>
      </c>
      <c r="F1478">
        <v>12</v>
      </c>
      <c r="G1478">
        <f>G1477+K1477-cukier3[[#This Row],[sprzedane kg cukru]]</f>
        <v>3884</v>
      </c>
      <c r="H1478">
        <f t="shared" si="23"/>
        <v>0</v>
      </c>
      <c r="I1478">
        <f>IF(cukier3[[#This Row],[koniec mies]]=1,IF(cukier3[[#This Row],[ilosc pod koniec dnia]]&lt;5000,1,0),0)</f>
        <v>0</v>
      </c>
      <c r="J1478">
        <f>IF(cukier3[[#This Row],[czy okupic]]=1,5000-cukier3[[#This Row],[ilosc pod koniec dnia]],0)</f>
        <v>0</v>
      </c>
      <c r="K1478">
        <f>ROUNDUP(cukier3[[#This Row],[ile dokupic]],-3)</f>
        <v>0</v>
      </c>
      <c r="L1478">
        <f>IF(cukier3[[#This Row],[zaokra]]&gt;=4000,1,0)</f>
        <v>0</v>
      </c>
    </row>
    <row r="1479" spans="3:12" x14ac:dyDescent="0.25">
      <c r="C1479">
        <f>MONTH(cukier3[[#This Row],[data]])</f>
        <v>10</v>
      </c>
      <c r="D1479" s="1">
        <v>40837</v>
      </c>
      <c r="E1479" s="2" t="s">
        <v>52</v>
      </c>
      <c r="F1479">
        <v>496</v>
      </c>
      <c r="G1479">
        <f>G1478+K1478-cukier3[[#This Row],[sprzedane kg cukru]]</f>
        <v>3388</v>
      </c>
      <c r="H1479">
        <f t="shared" si="23"/>
        <v>0</v>
      </c>
      <c r="I1479">
        <f>IF(cukier3[[#This Row],[koniec mies]]=1,IF(cukier3[[#This Row],[ilosc pod koniec dnia]]&lt;5000,1,0),0)</f>
        <v>0</v>
      </c>
      <c r="J1479">
        <f>IF(cukier3[[#This Row],[czy okupic]]=1,5000-cukier3[[#This Row],[ilosc pod koniec dnia]],0)</f>
        <v>0</v>
      </c>
      <c r="K1479">
        <f>ROUNDUP(cukier3[[#This Row],[ile dokupic]],-3)</f>
        <v>0</v>
      </c>
      <c r="L1479">
        <f>IF(cukier3[[#This Row],[zaokra]]&gt;=4000,1,0)</f>
        <v>0</v>
      </c>
    </row>
    <row r="1480" spans="3:12" x14ac:dyDescent="0.25">
      <c r="C1480">
        <f>MONTH(cukier3[[#This Row],[data]])</f>
        <v>10</v>
      </c>
      <c r="D1480" s="1">
        <v>40838</v>
      </c>
      <c r="E1480" s="2" t="s">
        <v>186</v>
      </c>
      <c r="F1480">
        <v>5</v>
      </c>
      <c r="G1480">
        <f>G1479+K1479-cukier3[[#This Row],[sprzedane kg cukru]]</f>
        <v>3383</v>
      </c>
      <c r="H1480">
        <f t="shared" si="23"/>
        <v>0</v>
      </c>
      <c r="I1480">
        <f>IF(cukier3[[#This Row],[koniec mies]]=1,IF(cukier3[[#This Row],[ilosc pod koniec dnia]]&lt;5000,1,0),0)</f>
        <v>0</v>
      </c>
      <c r="J1480">
        <f>IF(cukier3[[#This Row],[czy okupic]]=1,5000-cukier3[[#This Row],[ilosc pod koniec dnia]],0)</f>
        <v>0</v>
      </c>
      <c r="K1480">
        <f>ROUNDUP(cukier3[[#This Row],[ile dokupic]],-3)</f>
        <v>0</v>
      </c>
      <c r="L1480">
        <f>IF(cukier3[[#This Row],[zaokra]]&gt;=4000,1,0)</f>
        <v>0</v>
      </c>
    </row>
    <row r="1481" spans="3:12" x14ac:dyDescent="0.25">
      <c r="C1481">
        <f>MONTH(cukier3[[#This Row],[data]])</f>
        <v>10</v>
      </c>
      <c r="D1481" s="1">
        <v>40839</v>
      </c>
      <c r="E1481" s="2" t="s">
        <v>77</v>
      </c>
      <c r="F1481">
        <v>2</v>
      </c>
      <c r="G1481">
        <f>G1480+K1480-cukier3[[#This Row],[sprzedane kg cukru]]</f>
        <v>3381</v>
      </c>
      <c r="H1481">
        <f t="shared" si="23"/>
        <v>0</v>
      </c>
      <c r="I1481">
        <f>IF(cukier3[[#This Row],[koniec mies]]=1,IF(cukier3[[#This Row],[ilosc pod koniec dnia]]&lt;5000,1,0),0)</f>
        <v>0</v>
      </c>
      <c r="J1481">
        <f>IF(cukier3[[#This Row],[czy okupic]]=1,5000-cukier3[[#This Row],[ilosc pod koniec dnia]],0)</f>
        <v>0</v>
      </c>
      <c r="K1481">
        <f>ROUNDUP(cukier3[[#This Row],[ile dokupic]],-3)</f>
        <v>0</v>
      </c>
      <c r="L1481">
        <f>IF(cukier3[[#This Row],[zaokra]]&gt;=4000,1,0)</f>
        <v>0</v>
      </c>
    </row>
    <row r="1482" spans="3:12" x14ac:dyDescent="0.25">
      <c r="C1482">
        <f>MONTH(cukier3[[#This Row],[data]])</f>
        <v>10</v>
      </c>
      <c r="D1482" s="1">
        <v>40839</v>
      </c>
      <c r="E1482" s="2" t="s">
        <v>68</v>
      </c>
      <c r="F1482">
        <v>77</v>
      </c>
      <c r="G1482">
        <f>G1481+K1481-cukier3[[#This Row],[sprzedane kg cukru]]</f>
        <v>3304</v>
      </c>
      <c r="H1482">
        <f t="shared" si="23"/>
        <v>0</v>
      </c>
      <c r="I1482">
        <f>IF(cukier3[[#This Row],[koniec mies]]=1,IF(cukier3[[#This Row],[ilosc pod koniec dnia]]&lt;5000,1,0),0)</f>
        <v>0</v>
      </c>
      <c r="J1482">
        <f>IF(cukier3[[#This Row],[czy okupic]]=1,5000-cukier3[[#This Row],[ilosc pod koniec dnia]],0)</f>
        <v>0</v>
      </c>
      <c r="K1482">
        <f>ROUNDUP(cukier3[[#This Row],[ile dokupic]],-3)</f>
        <v>0</v>
      </c>
      <c r="L1482">
        <f>IF(cukier3[[#This Row],[zaokra]]&gt;=4000,1,0)</f>
        <v>0</v>
      </c>
    </row>
    <row r="1483" spans="3:12" x14ac:dyDescent="0.25">
      <c r="C1483">
        <f>MONTH(cukier3[[#This Row],[data]])</f>
        <v>10</v>
      </c>
      <c r="D1483" s="1">
        <v>40847</v>
      </c>
      <c r="E1483" s="2" t="s">
        <v>27</v>
      </c>
      <c r="F1483">
        <v>134</v>
      </c>
      <c r="G1483">
        <f>G1482+K1482-cukier3[[#This Row],[sprzedane kg cukru]]</f>
        <v>3170</v>
      </c>
      <c r="H1483">
        <f t="shared" si="23"/>
        <v>1</v>
      </c>
      <c r="I1483">
        <f>IF(cukier3[[#This Row],[koniec mies]]=1,IF(cukier3[[#This Row],[ilosc pod koniec dnia]]&lt;5000,1,0),0)</f>
        <v>1</v>
      </c>
      <c r="J1483">
        <f>IF(cukier3[[#This Row],[czy okupic]]=1,5000-cukier3[[#This Row],[ilosc pod koniec dnia]],0)</f>
        <v>1830</v>
      </c>
      <c r="K1483">
        <f>ROUNDUP(cukier3[[#This Row],[ile dokupic]],-3)</f>
        <v>2000</v>
      </c>
      <c r="L1483">
        <f>IF(cukier3[[#This Row],[zaokra]]&gt;=4000,1,0)</f>
        <v>0</v>
      </c>
    </row>
    <row r="1484" spans="3:12" x14ac:dyDescent="0.25">
      <c r="C1484">
        <f>MONTH(cukier3[[#This Row],[data]])</f>
        <v>11</v>
      </c>
      <c r="D1484" s="1">
        <v>40848</v>
      </c>
      <c r="E1484" s="2" t="s">
        <v>199</v>
      </c>
      <c r="F1484">
        <v>4</v>
      </c>
      <c r="G1484">
        <f>G1483+K1483-cukier3[[#This Row],[sprzedane kg cukru]]</f>
        <v>5166</v>
      </c>
      <c r="H1484">
        <f t="shared" si="23"/>
        <v>0</v>
      </c>
      <c r="I1484">
        <f>IF(cukier3[[#This Row],[koniec mies]]=1,IF(cukier3[[#This Row],[ilosc pod koniec dnia]]&lt;5000,1,0),0)</f>
        <v>0</v>
      </c>
      <c r="J1484">
        <f>IF(cukier3[[#This Row],[czy okupic]]=1,5000-cukier3[[#This Row],[ilosc pod koniec dnia]],0)</f>
        <v>0</v>
      </c>
      <c r="K1484">
        <f>ROUNDUP(cukier3[[#This Row],[ile dokupic]],-3)</f>
        <v>0</v>
      </c>
      <c r="L1484">
        <f>IF(cukier3[[#This Row],[zaokra]]&gt;=4000,1,0)</f>
        <v>0</v>
      </c>
    </row>
    <row r="1485" spans="3:12" x14ac:dyDescent="0.25">
      <c r="C1485">
        <f>MONTH(cukier3[[#This Row],[data]])</f>
        <v>11</v>
      </c>
      <c r="D1485" s="1">
        <v>40850</v>
      </c>
      <c r="E1485" s="2" t="s">
        <v>57</v>
      </c>
      <c r="F1485">
        <v>46</v>
      </c>
      <c r="G1485">
        <f>G1484+K1484-cukier3[[#This Row],[sprzedane kg cukru]]</f>
        <v>5120</v>
      </c>
      <c r="H1485">
        <f t="shared" si="23"/>
        <v>0</v>
      </c>
      <c r="I1485">
        <f>IF(cukier3[[#This Row],[koniec mies]]=1,IF(cukier3[[#This Row],[ilosc pod koniec dnia]]&lt;5000,1,0),0)</f>
        <v>0</v>
      </c>
      <c r="J1485">
        <f>IF(cukier3[[#This Row],[czy okupic]]=1,5000-cukier3[[#This Row],[ilosc pod koniec dnia]],0)</f>
        <v>0</v>
      </c>
      <c r="K1485">
        <f>ROUNDUP(cukier3[[#This Row],[ile dokupic]],-3)</f>
        <v>0</v>
      </c>
      <c r="L1485">
        <f>IF(cukier3[[#This Row],[zaokra]]&gt;=4000,1,0)</f>
        <v>0</v>
      </c>
    </row>
    <row r="1486" spans="3:12" x14ac:dyDescent="0.25">
      <c r="C1486">
        <f>MONTH(cukier3[[#This Row],[data]])</f>
        <v>11</v>
      </c>
      <c r="D1486" s="1">
        <v>40852</v>
      </c>
      <c r="E1486" s="2" t="s">
        <v>125</v>
      </c>
      <c r="F1486">
        <v>43</v>
      </c>
      <c r="G1486">
        <f>G1485+K1485-cukier3[[#This Row],[sprzedane kg cukru]]</f>
        <v>5077</v>
      </c>
      <c r="H1486">
        <f t="shared" si="23"/>
        <v>0</v>
      </c>
      <c r="I1486">
        <f>IF(cukier3[[#This Row],[koniec mies]]=1,IF(cukier3[[#This Row],[ilosc pod koniec dnia]]&lt;5000,1,0),0)</f>
        <v>0</v>
      </c>
      <c r="J1486">
        <f>IF(cukier3[[#This Row],[czy okupic]]=1,5000-cukier3[[#This Row],[ilosc pod koniec dnia]],0)</f>
        <v>0</v>
      </c>
      <c r="K1486">
        <f>ROUNDUP(cukier3[[#This Row],[ile dokupic]],-3)</f>
        <v>0</v>
      </c>
      <c r="L1486">
        <f>IF(cukier3[[#This Row],[zaokra]]&gt;=4000,1,0)</f>
        <v>0</v>
      </c>
    </row>
    <row r="1487" spans="3:12" x14ac:dyDescent="0.25">
      <c r="C1487">
        <f>MONTH(cukier3[[#This Row],[data]])</f>
        <v>11</v>
      </c>
      <c r="D1487" s="1">
        <v>40855</v>
      </c>
      <c r="E1487" s="2" t="s">
        <v>23</v>
      </c>
      <c r="F1487">
        <v>2</v>
      </c>
      <c r="G1487">
        <f>G1486+K1486-cukier3[[#This Row],[sprzedane kg cukru]]</f>
        <v>5075</v>
      </c>
      <c r="H1487">
        <f t="shared" si="23"/>
        <v>0</v>
      </c>
      <c r="I1487">
        <f>IF(cukier3[[#This Row],[koniec mies]]=1,IF(cukier3[[#This Row],[ilosc pod koniec dnia]]&lt;5000,1,0),0)</f>
        <v>0</v>
      </c>
      <c r="J1487">
        <f>IF(cukier3[[#This Row],[czy okupic]]=1,5000-cukier3[[#This Row],[ilosc pod koniec dnia]],0)</f>
        <v>0</v>
      </c>
      <c r="K1487">
        <f>ROUNDUP(cukier3[[#This Row],[ile dokupic]],-3)</f>
        <v>0</v>
      </c>
      <c r="L1487">
        <f>IF(cukier3[[#This Row],[zaokra]]&gt;=4000,1,0)</f>
        <v>0</v>
      </c>
    </row>
    <row r="1488" spans="3:12" x14ac:dyDescent="0.25">
      <c r="C1488">
        <f>MONTH(cukier3[[#This Row],[data]])</f>
        <v>11</v>
      </c>
      <c r="D1488" s="1">
        <v>40857</v>
      </c>
      <c r="E1488" s="2" t="s">
        <v>21</v>
      </c>
      <c r="F1488">
        <v>100</v>
      </c>
      <c r="G1488">
        <f>G1487+K1487-cukier3[[#This Row],[sprzedane kg cukru]]</f>
        <v>4975</v>
      </c>
      <c r="H1488">
        <f t="shared" si="23"/>
        <v>0</v>
      </c>
      <c r="I1488">
        <f>IF(cukier3[[#This Row],[koniec mies]]=1,IF(cukier3[[#This Row],[ilosc pod koniec dnia]]&lt;5000,1,0),0)</f>
        <v>0</v>
      </c>
      <c r="J1488">
        <f>IF(cukier3[[#This Row],[czy okupic]]=1,5000-cukier3[[#This Row],[ilosc pod koniec dnia]],0)</f>
        <v>0</v>
      </c>
      <c r="K1488">
        <f>ROUNDUP(cukier3[[#This Row],[ile dokupic]],-3)</f>
        <v>0</v>
      </c>
      <c r="L1488">
        <f>IF(cukier3[[#This Row],[zaokra]]&gt;=4000,1,0)</f>
        <v>0</v>
      </c>
    </row>
    <row r="1489" spans="3:12" x14ac:dyDescent="0.25">
      <c r="C1489">
        <f>MONTH(cukier3[[#This Row],[data]])</f>
        <v>11</v>
      </c>
      <c r="D1489" s="1">
        <v>40857</v>
      </c>
      <c r="E1489" s="2" t="s">
        <v>24</v>
      </c>
      <c r="F1489">
        <v>438</v>
      </c>
      <c r="G1489">
        <f>G1488+K1488-cukier3[[#This Row],[sprzedane kg cukru]]</f>
        <v>4537</v>
      </c>
      <c r="H1489">
        <f t="shared" si="23"/>
        <v>0</v>
      </c>
      <c r="I1489">
        <f>IF(cukier3[[#This Row],[koniec mies]]=1,IF(cukier3[[#This Row],[ilosc pod koniec dnia]]&lt;5000,1,0),0)</f>
        <v>0</v>
      </c>
      <c r="J1489">
        <f>IF(cukier3[[#This Row],[czy okupic]]=1,5000-cukier3[[#This Row],[ilosc pod koniec dnia]],0)</f>
        <v>0</v>
      </c>
      <c r="K1489">
        <f>ROUNDUP(cukier3[[#This Row],[ile dokupic]],-3)</f>
        <v>0</v>
      </c>
      <c r="L1489">
        <f>IF(cukier3[[#This Row],[zaokra]]&gt;=4000,1,0)</f>
        <v>0</v>
      </c>
    </row>
    <row r="1490" spans="3:12" x14ac:dyDescent="0.25">
      <c r="C1490">
        <f>MONTH(cukier3[[#This Row],[data]])</f>
        <v>11</v>
      </c>
      <c r="D1490" s="1">
        <v>40859</v>
      </c>
      <c r="E1490" s="2" t="s">
        <v>28</v>
      </c>
      <c r="F1490">
        <v>69</v>
      </c>
      <c r="G1490">
        <f>G1489+K1489-cukier3[[#This Row],[sprzedane kg cukru]]</f>
        <v>4468</v>
      </c>
      <c r="H1490">
        <f t="shared" si="23"/>
        <v>0</v>
      </c>
      <c r="I1490">
        <f>IF(cukier3[[#This Row],[koniec mies]]=1,IF(cukier3[[#This Row],[ilosc pod koniec dnia]]&lt;5000,1,0),0)</f>
        <v>0</v>
      </c>
      <c r="J1490">
        <f>IF(cukier3[[#This Row],[czy okupic]]=1,5000-cukier3[[#This Row],[ilosc pod koniec dnia]],0)</f>
        <v>0</v>
      </c>
      <c r="K1490">
        <f>ROUNDUP(cukier3[[#This Row],[ile dokupic]],-3)</f>
        <v>0</v>
      </c>
      <c r="L1490">
        <f>IF(cukier3[[#This Row],[zaokra]]&gt;=4000,1,0)</f>
        <v>0</v>
      </c>
    </row>
    <row r="1491" spans="3:12" x14ac:dyDescent="0.25">
      <c r="C1491">
        <f>MONTH(cukier3[[#This Row],[data]])</f>
        <v>11</v>
      </c>
      <c r="D1491" s="1">
        <v>40864</v>
      </c>
      <c r="E1491" s="2" t="s">
        <v>10</v>
      </c>
      <c r="F1491">
        <v>22</v>
      </c>
      <c r="G1491">
        <f>G1490+K1490-cukier3[[#This Row],[sprzedane kg cukru]]</f>
        <v>4446</v>
      </c>
      <c r="H1491">
        <f t="shared" si="23"/>
        <v>0</v>
      </c>
      <c r="I1491">
        <f>IF(cukier3[[#This Row],[koniec mies]]=1,IF(cukier3[[#This Row],[ilosc pod koniec dnia]]&lt;5000,1,0),0)</f>
        <v>0</v>
      </c>
      <c r="J1491">
        <f>IF(cukier3[[#This Row],[czy okupic]]=1,5000-cukier3[[#This Row],[ilosc pod koniec dnia]],0)</f>
        <v>0</v>
      </c>
      <c r="K1491">
        <f>ROUNDUP(cukier3[[#This Row],[ile dokupic]],-3)</f>
        <v>0</v>
      </c>
      <c r="L1491">
        <f>IF(cukier3[[#This Row],[zaokra]]&gt;=4000,1,0)</f>
        <v>0</v>
      </c>
    </row>
    <row r="1492" spans="3:12" x14ac:dyDescent="0.25">
      <c r="C1492">
        <f>MONTH(cukier3[[#This Row],[data]])</f>
        <v>11</v>
      </c>
      <c r="D1492" s="1">
        <v>40865</v>
      </c>
      <c r="E1492" s="2" t="s">
        <v>57</v>
      </c>
      <c r="F1492">
        <v>130</v>
      </c>
      <c r="G1492">
        <f>G1491+K1491-cukier3[[#This Row],[sprzedane kg cukru]]</f>
        <v>4316</v>
      </c>
      <c r="H1492">
        <f t="shared" si="23"/>
        <v>0</v>
      </c>
      <c r="I1492">
        <f>IF(cukier3[[#This Row],[koniec mies]]=1,IF(cukier3[[#This Row],[ilosc pod koniec dnia]]&lt;5000,1,0),0)</f>
        <v>0</v>
      </c>
      <c r="J1492">
        <f>IF(cukier3[[#This Row],[czy okupic]]=1,5000-cukier3[[#This Row],[ilosc pod koniec dnia]],0)</f>
        <v>0</v>
      </c>
      <c r="K1492">
        <f>ROUNDUP(cukier3[[#This Row],[ile dokupic]],-3)</f>
        <v>0</v>
      </c>
      <c r="L1492">
        <f>IF(cukier3[[#This Row],[zaokra]]&gt;=4000,1,0)</f>
        <v>0</v>
      </c>
    </row>
    <row r="1493" spans="3:12" x14ac:dyDescent="0.25">
      <c r="C1493">
        <f>MONTH(cukier3[[#This Row],[data]])</f>
        <v>11</v>
      </c>
      <c r="D1493" s="1">
        <v>40869</v>
      </c>
      <c r="E1493" s="2" t="s">
        <v>179</v>
      </c>
      <c r="F1493">
        <v>5</v>
      </c>
      <c r="G1493">
        <f>G1492+K1492-cukier3[[#This Row],[sprzedane kg cukru]]</f>
        <v>4311</v>
      </c>
      <c r="H1493">
        <f t="shared" si="23"/>
        <v>0</v>
      </c>
      <c r="I1493">
        <f>IF(cukier3[[#This Row],[koniec mies]]=1,IF(cukier3[[#This Row],[ilosc pod koniec dnia]]&lt;5000,1,0),0)</f>
        <v>0</v>
      </c>
      <c r="J1493">
        <f>IF(cukier3[[#This Row],[czy okupic]]=1,5000-cukier3[[#This Row],[ilosc pod koniec dnia]],0)</f>
        <v>0</v>
      </c>
      <c r="K1493">
        <f>ROUNDUP(cukier3[[#This Row],[ile dokupic]],-3)</f>
        <v>0</v>
      </c>
      <c r="L1493">
        <f>IF(cukier3[[#This Row],[zaokra]]&gt;=4000,1,0)</f>
        <v>0</v>
      </c>
    </row>
    <row r="1494" spans="3:12" x14ac:dyDescent="0.25">
      <c r="C1494">
        <f>MONTH(cukier3[[#This Row],[data]])</f>
        <v>11</v>
      </c>
      <c r="D1494" s="1">
        <v>40872</v>
      </c>
      <c r="E1494" s="2" t="s">
        <v>60</v>
      </c>
      <c r="F1494">
        <v>62</v>
      </c>
      <c r="G1494">
        <f>G1493+K1493-cukier3[[#This Row],[sprzedane kg cukru]]</f>
        <v>4249</v>
      </c>
      <c r="H1494">
        <f t="shared" ref="H1494:H1557" si="24">IF(C1494&lt;&gt;C1495,1,0)</f>
        <v>0</v>
      </c>
      <c r="I1494">
        <f>IF(cukier3[[#This Row],[koniec mies]]=1,IF(cukier3[[#This Row],[ilosc pod koniec dnia]]&lt;5000,1,0),0)</f>
        <v>0</v>
      </c>
      <c r="J1494">
        <f>IF(cukier3[[#This Row],[czy okupic]]=1,5000-cukier3[[#This Row],[ilosc pod koniec dnia]],0)</f>
        <v>0</v>
      </c>
      <c r="K1494">
        <f>ROUNDUP(cukier3[[#This Row],[ile dokupic]],-3)</f>
        <v>0</v>
      </c>
      <c r="L1494">
        <f>IF(cukier3[[#This Row],[zaokra]]&gt;=4000,1,0)</f>
        <v>0</v>
      </c>
    </row>
    <row r="1495" spans="3:12" x14ac:dyDescent="0.25">
      <c r="C1495">
        <f>MONTH(cukier3[[#This Row],[data]])</f>
        <v>11</v>
      </c>
      <c r="D1495" s="1">
        <v>40874</v>
      </c>
      <c r="E1495" s="2" t="s">
        <v>222</v>
      </c>
      <c r="F1495">
        <v>8</v>
      </c>
      <c r="G1495">
        <f>G1494+K1494-cukier3[[#This Row],[sprzedane kg cukru]]</f>
        <v>4241</v>
      </c>
      <c r="H1495">
        <f t="shared" si="24"/>
        <v>0</v>
      </c>
      <c r="I1495">
        <f>IF(cukier3[[#This Row],[koniec mies]]=1,IF(cukier3[[#This Row],[ilosc pod koniec dnia]]&lt;5000,1,0),0)</f>
        <v>0</v>
      </c>
      <c r="J1495">
        <f>IF(cukier3[[#This Row],[czy okupic]]=1,5000-cukier3[[#This Row],[ilosc pod koniec dnia]],0)</f>
        <v>0</v>
      </c>
      <c r="K1495">
        <f>ROUNDUP(cukier3[[#This Row],[ile dokupic]],-3)</f>
        <v>0</v>
      </c>
      <c r="L1495">
        <f>IF(cukier3[[#This Row],[zaokra]]&gt;=4000,1,0)</f>
        <v>0</v>
      </c>
    </row>
    <row r="1496" spans="3:12" x14ac:dyDescent="0.25">
      <c r="C1496">
        <f>MONTH(cukier3[[#This Row],[data]])</f>
        <v>11</v>
      </c>
      <c r="D1496" s="1">
        <v>40876</v>
      </c>
      <c r="E1496" s="2" t="s">
        <v>58</v>
      </c>
      <c r="F1496">
        <v>18</v>
      </c>
      <c r="G1496">
        <f>G1495+K1495-cukier3[[#This Row],[sprzedane kg cukru]]</f>
        <v>4223</v>
      </c>
      <c r="H1496">
        <f t="shared" si="24"/>
        <v>1</v>
      </c>
      <c r="I1496">
        <f>IF(cukier3[[#This Row],[koniec mies]]=1,IF(cukier3[[#This Row],[ilosc pod koniec dnia]]&lt;5000,1,0),0)</f>
        <v>1</v>
      </c>
      <c r="J1496">
        <f>IF(cukier3[[#This Row],[czy okupic]]=1,5000-cukier3[[#This Row],[ilosc pod koniec dnia]],0)</f>
        <v>777</v>
      </c>
      <c r="K1496">
        <f>ROUNDUP(cukier3[[#This Row],[ile dokupic]],-3)</f>
        <v>1000</v>
      </c>
      <c r="L1496">
        <f>IF(cukier3[[#This Row],[zaokra]]&gt;=4000,1,0)</f>
        <v>0</v>
      </c>
    </row>
    <row r="1497" spans="3:12" x14ac:dyDescent="0.25">
      <c r="C1497">
        <f>MONTH(cukier3[[#This Row],[data]])</f>
        <v>12</v>
      </c>
      <c r="D1497" s="1">
        <v>40881</v>
      </c>
      <c r="E1497" s="2" t="s">
        <v>27</v>
      </c>
      <c r="F1497">
        <v>146</v>
      </c>
      <c r="G1497">
        <f>G1496+K1496-cukier3[[#This Row],[sprzedane kg cukru]]</f>
        <v>5077</v>
      </c>
      <c r="H1497">
        <f t="shared" si="24"/>
        <v>0</v>
      </c>
      <c r="I1497">
        <f>IF(cukier3[[#This Row],[koniec mies]]=1,IF(cukier3[[#This Row],[ilosc pod koniec dnia]]&lt;5000,1,0),0)</f>
        <v>0</v>
      </c>
      <c r="J1497">
        <f>IF(cukier3[[#This Row],[czy okupic]]=1,5000-cukier3[[#This Row],[ilosc pod koniec dnia]],0)</f>
        <v>0</v>
      </c>
      <c r="K1497">
        <f>ROUNDUP(cukier3[[#This Row],[ile dokupic]],-3)</f>
        <v>0</v>
      </c>
      <c r="L1497">
        <f>IF(cukier3[[#This Row],[zaokra]]&gt;=4000,1,0)</f>
        <v>0</v>
      </c>
    </row>
    <row r="1498" spans="3:12" x14ac:dyDescent="0.25">
      <c r="C1498">
        <f>MONTH(cukier3[[#This Row],[data]])</f>
        <v>12</v>
      </c>
      <c r="D1498" s="1">
        <v>40881</v>
      </c>
      <c r="E1498" s="2" t="s">
        <v>120</v>
      </c>
      <c r="F1498">
        <v>5</v>
      </c>
      <c r="G1498">
        <f>G1497+K1497-cukier3[[#This Row],[sprzedane kg cukru]]</f>
        <v>5072</v>
      </c>
      <c r="H1498">
        <f t="shared" si="24"/>
        <v>0</v>
      </c>
      <c r="I1498">
        <f>IF(cukier3[[#This Row],[koniec mies]]=1,IF(cukier3[[#This Row],[ilosc pod koniec dnia]]&lt;5000,1,0),0)</f>
        <v>0</v>
      </c>
      <c r="J1498">
        <f>IF(cukier3[[#This Row],[czy okupic]]=1,5000-cukier3[[#This Row],[ilosc pod koniec dnia]],0)</f>
        <v>0</v>
      </c>
      <c r="K1498">
        <f>ROUNDUP(cukier3[[#This Row],[ile dokupic]],-3)</f>
        <v>0</v>
      </c>
      <c r="L1498">
        <f>IF(cukier3[[#This Row],[zaokra]]&gt;=4000,1,0)</f>
        <v>0</v>
      </c>
    </row>
    <row r="1499" spans="3:12" x14ac:dyDescent="0.25">
      <c r="C1499">
        <f>MONTH(cukier3[[#This Row],[data]])</f>
        <v>12</v>
      </c>
      <c r="D1499" s="1">
        <v>40889</v>
      </c>
      <c r="E1499" s="2" t="s">
        <v>21</v>
      </c>
      <c r="F1499">
        <v>20</v>
      </c>
      <c r="G1499">
        <f>G1498+K1498-cukier3[[#This Row],[sprzedane kg cukru]]</f>
        <v>5052</v>
      </c>
      <c r="H1499">
        <f t="shared" si="24"/>
        <v>0</v>
      </c>
      <c r="I1499">
        <f>IF(cukier3[[#This Row],[koniec mies]]=1,IF(cukier3[[#This Row],[ilosc pod koniec dnia]]&lt;5000,1,0),0)</f>
        <v>0</v>
      </c>
      <c r="J1499">
        <f>IF(cukier3[[#This Row],[czy okupic]]=1,5000-cukier3[[#This Row],[ilosc pod koniec dnia]],0)</f>
        <v>0</v>
      </c>
      <c r="K1499">
        <f>ROUNDUP(cukier3[[#This Row],[ile dokupic]],-3)</f>
        <v>0</v>
      </c>
      <c r="L1499">
        <f>IF(cukier3[[#This Row],[zaokra]]&gt;=4000,1,0)</f>
        <v>0</v>
      </c>
    </row>
    <row r="1500" spans="3:12" x14ac:dyDescent="0.25">
      <c r="C1500">
        <f>MONTH(cukier3[[#This Row],[data]])</f>
        <v>12</v>
      </c>
      <c r="D1500" s="1">
        <v>40889</v>
      </c>
      <c r="E1500" s="2" t="s">
        <v>24</v>
      </c>
      <c r="F1500">
        <v>153</v>
      </c>
      <c r="G1500">
        <f>G1499+K1499-cukier3[[#This Row],[sprzedane kg cukru]]</f>
        <v>4899</v>
      </c>
      <c r="H1500">
        <f t="shared" si="24"/>
        <v>0</v>
      </c>
      <c r="I1500">
        <f>IF(cukier3[[#This Row],[koniec mies]]=1,IF(cukier3[[#This Row],[ilosc pod koniec dnia]]&lt;5000,1,0),0)</f>
        <v>0</v>
      </c>
      <c r="J1500">
        <f>IF(cukier3[[#This Row],[czy okupic]]=1,5000-cukier3[[#This Row],[ilosc pod koniec dnia]],0)</f>
        <v>0</v>
      </c>
      <c r="K1500">
        <f>ROUNDUP(cukier3[[#This Row],[ile dokupic]],-3)</f>
        <v>0</v>
      </c>
      <c r="L1500">
        <f>IF(cukier3[[#This Row],[zaokra]]&gt;=4000,1,0)</f>
        <v>0</v>
      </c>
    </row>
    <row r="1501" spans="3:12" x14ac:dyDescent="0.25">
      <c r="C1501">
        <f>MONTH(cukier3[[#This Row],[data]])</f>
        <v>12</v>
      </c>
      <c r="D1501" s="1">
        <v>40890</v>
      </c>
      <c r="E1501" s="2" t="s">
        <v>47</v>
      </c>
      <c r="F1501">
        <v>227</v>
      </c>
      <c r="G1501">
        <f>G1500+K1500-cukier3[[#This Row],[sprzedane kg cukru]]</f>
        <v>4672</v>
      </c>
      <c r="H1501">
        <f t="shared" si="24"/>
        <v>0</v>
      </c>
      <c r="I1501">
        <f>IF(cukier3[[#This Row],[koniec mies]]=1,IF(cukier3[[#This Row],[ilosc pod koniec dnia]]&lt;5000,1,0),0)</f>
        <v>0</v>
      </c>
      <c r="J1501">
        <f>IF(cukier3[[#This Row],[czy okupic]]=1,5000-cukier3[[#This Row],[ilosc pod koniec dnia]],0)</f>
        <v>0</v>
      </c>
      <c r="K1501">
        <f>ROUNDUP(cukier3[[#This Row],[ile dokupic]],-3)</f>
        <v>0</v>
      </c>
      <c r="L1501">
        <f>IF(cukier3[[#This Row],[zaokra]]&gt;=4000,1,0)</f>
        <v>0</v>
      </c>
    </row>
    <row r="1502" spans="3:12" x14ac:dyDescent="0.25">
      <c r="C1502">
        <f>MONTH(cukier3[[#This Row],[data]])</f>
        <v>12</v>
      </c>
      <c r="D1502" s="1">
        <v>40891</v>
      </c>
      <c r="E1502" s="2" t="s">
        <v>14</v>
      </c>
      <c r="F1502">
        <v>52</v>
      </c>
      <c r="G1502">
        <f>G1501+K1501-cukier3[[#This Row],[sprzedane kg cukru]]</f>
        <v>4620</v>
      </c>
      <c r="H1502">
        <f t="shared" si="24"/>
        <v>0</v>
      </c>
      <c r="I1502">
        <f>IF(cukier3[[#This Row],[koniec mies]]=1,IF(cukier3[[#This Row],[ilosc pod koniec dnia]]&lt;5000,1,0),0)</f>
        <v>0</v>
      </c>
      <c r="J1502">
        <f>IF(cukier3[[#This Row],[czy okupic]]=1,5000-cukier3[[#This Row],[ilosc pod koniec dnia]],0)</f>
        <v>0</v>
      </c>
      <c r="K1502">
        <f>ROUNDUP(cukier3[[#This Row],[ile dokupic]],-3)</f>
        <v>0</v>
      </c>
      <c r="L1502">
        <f>IF(cukier3[[#This Row],[zaokra]]&gt;=4000,1,0)</f>
        <v>0</v>
      </c>
    </row>
    <row r="1503" spans="3:12" x14ac:dyDescent="0.25">
      <c r="C1503">
        <f>MONTH(cukier3[[#This Row],[data]])</f>
        <v>12</v>
      </c>
      <c r="D1503" s="1">
        <v>40892</v>
      </c>
      <c r="E1503" s="2" t="s">
        <v>8</v>
      </c>
      <c r="F1503">
        <v>108</v>
      </c>
      <c r="G1503">
        <f>G1502+K1502-cukier3[[#This Row],[sprzedane kg cukru]]</f>
        <v>4512</v>
      </c>
      <c r="H1503">
        <f t="shared" si="24"/>
        <v>0</v>
      </c>
      <c r="I1503">
        <f>IF(cukier3[[#This Row],[koniec mies]]=1,IF(cukier3[[#This Row],[ilosc pod koniec dnia]]&lt;5000,1,0),0)</f>
        <v>0</v>
      </c>
      <c r="J1503">
        <f>IF(cukier3[[#This Row],[czy okupic]]=1,5000-cukier3[[#This Row],[ilosc pod koniec dnia]],0)</f>
        <v>0</v>
      </c>
      <c r="K1503">
        <f>ROUNDUP(cukier3[[#This Row],[ile dokupic]],-3)</f>
        <v>0</v>
      </c>
      <c r="L1503">
        <f>IF(cukier3[[#This Row],[zaokra]]&gt;=4000,1,0)</f>
        <v>0</v>
      </c>
    </row>
    <row r="1504" spans="3:12" x14ac:dyDescent="0.25">
      <c r="C1504">
        <f>MONTH(cukier3[[#This Row],[data]])</f>
        <v>12</v>
      </c>
      <c r="D1504" s="1">
        <v>40895</v>
      </c>
      <c r="E1504" s="2" t="s">
        <v>26</v>
      </c>
      <c r="F1504">
        <v>236</v>
      </c>
      <c r="G1504">
        <f>G1503+K1503-cukier3[[#This Row],[sprzedane kg cukru]]</f>
        <v>4276</v>
      </c>
      <c r="H1504">
        <f t="shared" si="24"/>
        <v>0</v>
      </c>
      <c r="I1504">
        <f>IF(cukier3[[#This Row],[koniec mies]]=1,IF(cukier3[[#This Row],[ilosc pod koniec dnia]]&lt;5000,1,0),0)</f>
        <v>0</v>
      </c>
      <c r="J1504">
        <f>IF(cukier3[[#This Row],[czy okupic]]=1,5000-cukier3[[#This Row],[ilosc pod koniec dnia]],0)</f>
        <v>0</v>
      </c>
      <c r="K1504">
        <f>ROUNDUP(cukier3[[#This Row],[ile dokupic]],-3)</f>
        <v>0</v>
      </c>
      <c r="L1504">
        <f>IF(cukier3[[#This Row],[zaokra]]&gt;=4000,1,0)</f>
        <v>0</v>
      </c>
    </row>
    <row r="1505" spans="3:12" x14ac:dyDescent="0.25">
      <c r="C1505">
        <f>MONTH(cukier3[[#This Row],[data]])</f>
        <v>12</v>
      </c>
      <c r="D1505" s="1">
        <v>40897</v>
      </c>
      <c r="E1505" s="2" t="s">
        <v>32</v>
      </c>
      <c r="F1505">
        <v>125</v>
      </c>
      <c r="G1505">
        <f>G1504+K1504-cukier3[[#This Row],[sprzedane kg cukru]]</f>
        <v>4151</v>
      </c>
      <c r="H1505">
        <f t="shared" si="24"/>
        <v>0</v>
      </c>
      <c r="I1505">
        <f>IF(cukier3[[#This Row],[koniec mies]]=1,IF(cukier3[[#This Row],[ilosc pod koniec dnia]]&lt;5000,1,0),0)</f>
        <v>0</v>
      </c>
      <c r="J1505">
        <f>IF(cukier3[[#This Row],[czy okupic]]=1,5000-cukier3[[#This Row],[ilosc pod koniec dnia]],0)</f>
        <v>0</v>
      </c>
      <c r="K1505">
        <f>ROUNDUP(cukier3[[#This Row],[ile dokupic]],-3)</f>
        <v>0</v>
      </c>
      <c r="L1505">
        <f>IF(cukier3[[#This Row],[zaokra]]&gt;=4000,1,0)</f>
        <v>0</v>
      </c>
    </row>
    <row r="1506" spans="3:12" x14ac:dyDescent="0.25">
      <c r="C1506">
        <f>MONTH(cukier3[[#This Row],[data]])</f>
        <v>12</v>
      </c>
      <c r="D1506" s="1">
        <v>40898</v>
      </c>
      <c r="E1506" s="2" t="s">
        <v>12</v>
      </c>
      <c r="F1506">
        <v>183</v>
      </c>
      <c r="G1506">
        <f>G1505+K1505-cukier3[[#This Row],[sprzedane kg cukru]]</f>
        <v>3968</v>
      </c>
      <c r="H1506">
        <f t="shared" si="24"/>
        <v>0</v>
      </c>
      <c r="I1506">
        <f>IF(cukier3[[#This Row],[koniec mies]]=1,IF(cukier3[[#This Row],[ilosc pod koniec dnia]]&lt;5000,1,0),0)</f>
        <v>0</v>
      </c>
      <c r="J1506">
        <f>IF(cukier3[[#This Row],[czy okupic]]=1,5000-cukier3[[#This Row],[ilosc pod koniec dnia]],0)</f>
        <v>0</v>
      </c>
      <c r="K1506">
        <f>ROUNDUP(cukier3[[#This Row],[ile dokupic]],-3)</f>
        <v>0</v>
      </c>
      <c r="L1506">
        <f>IF(cukier3[[#This Row],[zaokra]]&gt;=4000,1,0)</f>
        <v>0</v>
      </c>
    </row>
    <row r="1507" spans="3:12" x14ac:dyDescent="0.25">
      <c r="C1507">
        <f>MONTH(cukier3[[#This Row],[data]])</f>
        <v>12</v>
      </c>
      <c r="D1507" s="1">
        <v>40899</v>
      </c>
      <c r="E1507" s="2" t="s">
        <v>10</v>
      </c>
      <c r="F1507">
        <v>130</v>
      </c>
      <c r="G1507">
        <f>G1506+K1506-cukier3[[#This Row],[sprzedane kg cukru]]</f>
        <v>3838</v>
      </c>
      <c r="H1507">
        <f t="shared" si="24"/>
        <v>0</v>
      </c>
      <c r="I1507">
        <f>IF(cukier3[[#This Row],[koniec mies]]=1,IF(cukier3[[#This Row],[ilosc pod koniec dnia]]&lt;5000,1,0),0)</f>
        <v>0</v>
      </c>
      <c r="J1507">
        <f>IF(cukier3[[#This Row],[czy okupic]]=1,5000-cukier3[[#This Row],[ilosc pod koniec dnia]],0)</f>
        <v>0</v>
      </c>
      <c r="K1507">
        <f>ROUNDUP(cukier3[[#This Row],[ile dokupic]],-3)</f>
        <v>0</v>
      </c>
      <c r="L1507">
        <f>IF(cukier3[[#This Row],[zaokra]]&gt;=4000,1,0)</f>
        <v>0</v>
      </c>
    </row>
    <row r="1508" spans="3:12" x14ac:dyDescent="0.25">
      <c r="C1508">
        <f>MONTH(cukier3[[#This Row],[data]])</f>
        <v>12</v>
      </c>
      <c r="D1508" s="1">
        <v>40899</v>
      </c>
      <c r="E1508" s="2" t="s">
        <v>226</v>
      </c>
      <c r="F1508">
        <v>4</v>
      </c>
      <c r="G1508">
        <f>G1507+K1507-cukier3[[#This Row],[sprzedane kg cukru]]</f>
        <v>3834</v>
      </c>
      <c r="H1508">
        <f t="shared" si="24"/>
        <v>0</v>
      </c>
      <c r="I1508">
        <f>IF(cukier3[[#This Row],[koniec mies]]=1,IF(cukier3[[#This Row],[ilosc pod koniec dnia]]&lt;5000,1,0),0)</f>
        <v>0</v>
      </c>
      <c r="J1508">
        <f>IF(cukier3[[#This Row],[czy okupic]]=1,5000-cukier3[[#This Row],[ilosc pod koniec dnia]],0)</f>
        <v>0</v>
      </c>
      <c r="K1508">
        <f>ROUNDUP(cukier3[[#This Row],[ile dokupic]],-3)</f>
        <v>0</v>
      </c>
      <c r="L1508">
        <f>IF(cukier3[[#This Row],[zaokra]]&gt;=4000,1,0)</f>
        <v>0</v>
      </c>
    </row>
    <row r="1509" spans="3:12" x14ac:dyDescent="0.25">
      <c r="C1509">
        <f>MONTH(cukier3[[#This Row],[data]])</f>
        <v>12</v>
      </c>
      <c r="D1509" s="1">
        <v>40900</v>
      </c>
      <c r="E1509" s="2" t="s">
        <v>227</v>
      </c>
      <c r="F1509">
        <v>3</v>
      </c>
      <c r="G1509">
        <f>G1508+K1508-cukier3[[#This Row],[sprzedane kg cukru]]</f>
        <v>3831</v>
      </c>
      <c r="H1509">
        <f t="shared" si="24"/>
        <v>0</v>
      </c>
      <c r="I1509">
        <f>IF(cukier3[[#This Row],[koniec mies]]=1,IF(cukier3[[#This Row],[ilosc pod koniec dnia]]&lt;5000,1,0),0)</f>
        <v>0</v>
      </c>
      <c r="J1509">
        <f>IF(cukier3[[#This Row],[czy okupic]]=1,5000-cukier3[[#This Row],[ilosc pod koniec dnia]],0)</f>
        <v>0</v>
      </c>
      <c r="K1509">
        <f>ROUNDUP(cukier3[[#This Row],[ile dokupic]],-3)</f>
        <v>0</v>
      </c>
      <c r="L1509">
        <f>IF(cukier3[[#This Row],[zaokra]]&gt;=4000,1,0)</f>
        <v>0</v>
      </c>
    </row>
    <row r="1510" spans="3:12" x14ac:dyDescent="0.25">
      <c r="C1510">
        <f>MONTH(cukier3[[#This Row],[data]])</f>
        <v>12</v>
      </c>
      <c r="D1510" s="1">
        <v>40901</v>
      </c>
      <c r="E1510" s="2" t="s">
        <v>228</v>
      </c>
      <c r="F1510">
        <v>16</v>
      </c>
      <c r="G1510">
        <f>G1509+K1509-cukier3[[#This Row],[sprzedane kg cukru]]</f>
        <v>3815</v>
      </c>
      <c r="H1510">
        <f t="shared" si="24"/>
        <v>0</v>
      </c>
      <c r="I1510">
        <f>IF(cukier3[[#This Row],[koniec mies]]=1,IF(cukier3[[#This Row],[ilosc pod koniec dnia]]&lt;5000,1,0),0)</f>
        <v>0</v>
      </c>
      <c r="J1510">
        <f>IF(cukier3[[#This Row],[czy okupic]]=1,5000-cukier3[[#This Row],[ilosc pod koniec dnia]],0)</f>
        <v>0</v>
      </c>
      <c r="K1510">
        <f>ROUNDUP(cukier3[[#This Row],[ile dokupic]],-3)</f>
        <v>0</v>
      </c>
      <c r="L1510">
        <f>IF(cukier3[[#This Row],[zaokra]]&gt;=4000,1,0)</f>
        <v>0</v>
      </c>
    </row>
    <row r="1511" spans="3:12" x14ac:dyDescent="0.25">
      <c r="C1511">
        <f>MONTH(cukier3[[#This Row],[data]])</f>
        <v>12</v>
      </c>
      <c r="D1511" s="1">
        <v>40903</v>
      </c>
      <c r="E1511" s="2" t="s">
        <v>8</v>
      </c>
      <c r="F1511">
        <v>197</v>
      </c>
      <c r="G1511">
        <f>G1510+K1510-cukier3[[#This Row],[sprzedane kg cukru]]</f>
        <v>3618</v>
      </c>
      <c r="H1511">
        <f t="shared" si="24"/>
        <v>0</v>
      </c>
      <c r="I1511">
        <f>IF(cukier3[[#This Row],[koniec mies]]=1,IF(cukier3[[#This Row],[ilosc pod koniec dnia]]&lt;5000,1,0),0)</f>
        <v>0</v>
      </c>
      <c r="J1511">
        <f>IF(cukier3[[#This Row],[czy okupic]]=1,5000-cukier3[[#This Row],[ilosc pod koniec dnia]],0)</f>
        <v>0</v>
      </c>
      <c r="K1511">
        <f>ROUNDUP(cukier3[[#This Row],[ile dokupic]],-3)</f>
        <v>0</v>
      </c>
      <c r="L1511">
        <f>IF(cukier3[[#This Row],[zaokra]]&gt;=4000,1,0)</f>
        <v>0</v>
      </c>
    </row>
    <row r="1512" spans="3:12" x14ac:dyDescent="0.25">
      <c r="C1512">
        <f>MONTH(cukier3[[#This Row],[data]])</f>
        <v>12</v>
      </c>
      <c r="D1512" s="1">
        <v>40903</v>
      </c>
      <c r="E1512" s="2" t="s">
        <v>154</v>
      </c>
      <c r="F1512">
        <v>4</v>
      </c>
      <c r="G1512">
        <f>G1511+K1511-cukier3[[#This Row],[sprzedane kg cukru]]</f>
        <v>3614</v>
      </c>
      <c r="H1512">
        <f t="shared" si="24"/>
        <v>0</v>
      </c>
      <c r="I1512">
        <f>IF(cukier3[[#This Row],[koniec mies]]=1,IF(cukier3[[#This Row],[ilosc pod koniec dnia]]&lt;5000,1,0),0)</f>
        <v>0</v>
      </c>
      <c r="J1512">
        <f>IF(cukier3[[#This Row],[czy okupic]]=1,5000-cukier3[[#This Row],[ilosc pod koniec dnia]],0)</f>
        <v>0</v>
      </c>
      <c r="K1512">
        <f>ROUNDUP(cukier3[[#This Row],[ile dokupic]],-3)</f>
        <v>0</v>
      </c>
      <c r="L1512">
        <f>IF(cukier3[[#This Row],[zaokra]]&gt;=4000,1,0)</f>
        <v>0</v>
      </c>
    </row>
    <row r="1513" spans="3:12" x14ac:dyDescent="0.25">
      <c r="C1513">
        <f>MONTH(cukier3[[#This Row],[data]])</f>
        <v>12</v>
      </c>
      <c r="D1513" s="1">
        <v>40904</v>
      </c>
      <c r="E1513" s="2" t="s">
        <v>54</v>
      </c>
      <c r="F1513">
        <v>57</v>
      </c>
      <c r="G1513">
        <f>G1512+K1512-cukier3[[#This Row],[sprzedane kg cukru]]</f>
        <v>3557</v>
      </c>
      <c r="H1513">
        <f t="shared" si="24"/>
        <v>0</v>
      </c>
      <c r="I1513">
        <f>IF(cukier3[[#This Row],[koniec mies]]=1,IF(cukier3[[#This Row],[ilosc pod koniec dnia]]&lt;5000,1,0),0)</f>
        <v>0</v>
      </c>
      <c r="J1513">
        <f>IF(cukier3[[#This Row],[czy okupic]]=1,5000-cukier3[[#This Row],[ilosc pod koniec dnia]],0)</f>
        <v>0</v>
      </c>
      <c r="K1513">
        <f>ROUNDUP(cukier3[[#This Row],[ile dokupic]],-3)</f>
        <v>0</v>
      </c>
      <c r="L1513">
        <f>IF(cukier3[[#This Row],[zaokra]]&gt;=4000,1,0)</f>
        <v>0</v>
      </c>
    </row>
    <row r="1514" spans="3:12" x14ac:dyDescent="0.25">
      <c r="C1514">
        <f>MONTH(cukier3[[#This Row],[data]])</f>
        <v>12</v>
      </c>
      <c r="D1514" s="1">
        <v>40906</v>
      </c>
      <c r="E1514" s="2" t="s">
        <v>94</v>
      </c>
      <c r="F1514">
        <v>16</v>
      </c>
      <c r="G1514">
        <f>G1513+K1513-cukier3[[#This Row],[sprzedane kg cukru]]</f>
        <v>3541</v>
      </c>
      <c r="H1514">
        <f t="shared" si="24"/>
        <v>0</v>
      </c>
      <c r="I1514">
        <f>IF(cukier3[[#This Row],[koniec mies]]=1,IF(cukier3[[#This Row],[ilosc pod koniec dnia]]&lt;5000,1,0),0)</f>
        <v>0</v>
      </c>
      <c r="J1514">
        <f>IF(cukier3[[#This Row],[czy okupic]]=1,5000-cukier3[[#This Row],[ilosc pod koniec dnia]],0)</f>
        <v>0</v>
      </c>
      <c r="K1514">
        <f>ROUNDUP(cukier3[[#This Row],[ile dokupic]],-3)</f>
        <v>0</v>
      </c>
      <c r="L1514">
        <f>IF(cukier3[[#This Row],[zaokra]]&gt;=4000,1,0)</f>
        <v>0</v>
      </c>
    </row>
    <row r="1515" spans="3:12" x14ac:dyDescent="0.25">
      <c r="C1515">
        <f>MONTH(cukier3[[#This Row],[data]])</f>
        <v>12</v>
      </c>
      <c r="D1515" s="1">
        <v>40907</v>
      </c>
      <c r="E1515" s="2" t="s">
        <v>65</v>
      </c>
      <c r="F1515">
        <v>89</v>
      </c>
      <c r="G1515">
        <f>G1514+K1514-cukier3[[#This Row],[sprzedane kg cukru]]</f>
        <v>3452</v>
      </c>
      <c r="H1515">
        <f t="shared" si="24"/>
        <v>1</v>
      </c>
      <c r="I1515">
        <f>IF(cukier3[[#This Row],[koniec mies]]=1,IF(cukier3[[#This Row],[ilosc pod koniec dnia]]&lt;5000,1,0),0)</f>
        <v>1</v>
      </c>
      <c r="J1515">
        <f>IF(cukier3[[#This Row],[czy okupic]]=1,5000-cukier3[[#This Row],[ilosc pod koniec dnia]],0)</f>
        <v>1548</v>
      </c>
      <c r="K1515">
        <f>ROUNDUP(cukier3[[#This Row],[ile dokupic]],-3)</f>
        <v>2000</v>
      </c>
      <c r="L1515">
        <f>IF(cukier3[[#This Row],[zaokra]]&gt;=4000,1,0)</f>
        <v>0</v>
      </c>
    </row>
    <row r="1516" spans="3:12" x14ac:dyDescent="0.25">
      <c r="C1516">
        <f>MONTH(cukier3[[#This Row],[data]])</f>
        <v>1</v>
      </c>
      <c r="D1516" s="1">
        <v>40912</v>
      </c>
      <c r="E1516" s="2" t="s">
        <v>68</v>
      </c>
      <c r="F1516">
        <v>74</v>
      </c>
      <c r="G1516">
        <f>G1515+K1515-cukier3[[#This Row],[sprzedane kg cukru]]</f>
        <v>5378</v>
      </c>
      <c r="H1516">
        <f t="shared" si="24"/>
        <v>0</v>
      </c>
      <c r="I1516">
        <f>IF(cukier3[[#This Row],[koniec mies]]=1,IF(cukier3[[#This Row],[ilosc pod koniec dnia]]&lt;5000,1,0),0)</f>
        <v>0</v>
      </c>
      <c r="J1516">
        <f>IF(cukier3[[#This Row],[czy okupic]]=1,5000-cukier3[[#This Row],[ilosc pod koniec dnia]],0)</f>
        <v>0</v>
      </c>
      <c r="K1516">
        <f>ROUNDUP(cukier3[[#This Row],[ile dokupic]],-3)</f>
        <v>0</v>
      </c>
      <c r="L1516">
        <f>IF(cukier3[[#This Row],[zaokra]]&gt;=4000,1,0)</f>
        <v>0</v>
      </c>
    </row>
    <row r="1517" spans="3:12" x14ac:dyDescent="0.25">
      <c r="C1517">
        <f>MONTH(cukier3[[#This Row],[data]])</f>
        <v>1</v>
      </c>
      <c r="D1517" s="1">
        <v>40913</v>
      </c>
      <c r="E1517" s="2" t="s">
        <v>11</v>
      </c>
      <c r="F1517">
        <v>243</v>
      </c>
      <c r="G1517">
        <f>G1516+K1516-cukier3[[#This Row],[sprzedane kg cukru]]</f>
        <v>5135</v>
      </c>
      <c r="H1517">
        <f t="shared" si="24"/>
        <v>0</v>
      </c>
      <c r="I1517">
        <f>IF(cukier3[[#This Row],[koniec mies]]=1,IF(cukier3[[#This Row],[ilosc pod koniec dnia]]&lt;5000,1,0),0)</f>
        <v>0</v>
      </c>
      <c r="J1517">
        <f>IF(cukier3[[#This Row],[czy okupic]]=1,5000-cukier3[[#This Row],[ilosc pod koniec dnia]],0)</f>
        <v>0</v>
      </c>
      <c r="K1517">
        <f>ROUNDUP(cukier3[[#This Row],[ile dokupic]],-3)</f>
        <v>0</v>
      </c>
      <c r="L1517">
        <f>IF(cukier3[[#This Row],[zaokra]]&gt;=4000,1,0)</f>
        <v>0</v>
      </c>
    </row>
    <row r="1518" spans="3:12" x14ac:dyDescent="0.25">
      <c r="C1518">
        <f>MONTH(cukier3[[#This Row],[data]])</f>
        <v>1</v>
      </c>
      <c r="D1518" s="1">
        <v>40915</v>
      </c>
      <c r="E1518" s="2" t="s">
        <v>24</v>
      </c>
      <c r="F1518">
        <v>460</v>
      </c>
      <c r="G1518">
        <f>G1517+K1517-cukier3[[#This Row],[sprzedane kg cukru]]</f>
        <v>4675</v>
      </c>
      <c r="H1518">
        <f t="shared" si="24"/>
        <v>0</v>
      </c>
      <c r="I1518">
        <f>IF(cukier3[[#This Row],[koniec mies]]=1,IF(cukier3[[#This Row],[ilosc pod koniec dnia]]&lt;5000,1,0),0)</f>
        <v>0</v>
      </c>
      <c r="J1518">
        <f>IF(cukier3[[#This Row],[czy okupic]]=1,5000-cukier3[[#This Row],[ilosc pod koniec dnia]],0)</f>
        <v>0</v>
      </c>
      <c r="K1518">
        <f>ROUNDUP(cukier3[[#This Row],[ile dokupic]],-3)</f>
        <v>0</v>
      </c>
      <c r="L1518">
        <f>IF(cukier3[[#This Row],[zaokra]]&gt;=4000,1,0)</f>
        <v>0</v>
      </c>
    </row>
    <row r="1519" spans="3:12" x14ac:dyDescent="0.25">
      <c r="C1519">
        <f>MONTH(cukier3[[#This Row],[data]])</f>
        <v>1</v>
      </c>
      <c r="D1519" s="1">
        <v>40915</v>
      </c>
      <c r="E1519" s="2" t="s">
        <v>229</v>
      </c>
      <c r="F1519">
        <v>20</v>
      </c>
      <c r="G1519">
        <f>G1518+K1518-cukier3[[#This Row],[sprzedane kg cukru]]</f>
        <v>4655</v>
      </c>
      <c r="H1519">
        <f t="shared" si="24"/>
        <v>0</v>
      </c>
      <c r="I1519">
        <f>IF(cukier3[[#This Row],[koniec mies]]=1,IF(cukier3[[#This Row],[ilosc pod koniec dnia]]&lt;5000,1,0),0)</f>
        <v>0</v>
      </c>
      <c r="J1519">
        <f>IF(cukier3[[#This Row],[czy okupic]]=1,5000-cukier3[[#This Row],[ilosc pod koniec dnia]],0)</f>
        <v>0</v>
      </c>
      <c r="K1519">
        <f>ROUNDUP(cukier3[[#This Row],[ile dokupic]],-3)</f>
        <v>0</v>
      </c>
      <c r="L1519">
        <f>IF(cukier3[[#This Row],[zaokra]]&gt;=4000,1,0)</f>
        <v>0</v>
      </c>
    </row>
    <row r="1520" spans="3:12" x14ac:dyDescent="0.25">
      <c r="C1520">
        <f>MONTH(cukier3[[#This Row],[data]])</f>
        <v>1</v>
      </c>
      <c r="D1520" s="1">
        <v>40917</v>
      </c>
      <c r="E1520" s="2" t="s">
        <v>24</v>
      </c>
      <c r="F1520">
        <v>250</v>
      </c>
      <c r="G1520">
        <f>G1519+K1519-cukier3[[#This Row],[sprzedane kg cukru]]</f>
        <v>4405</v>
      </c>
      <c r="H1520">
        <f t="shared" si="24"/>
        <v>0</v>
      </c>
      <c r="I1520">
        <f>IF(cukier3[[#This Row],[koniec mies]]=1,IF(cukier3[[#This Row],[ilosc pod koniec dnia]]&lt;5000,1,0),0)</f>
        <v>0</v>
      </c>
      <c r="J1520">
        <f>IF(cukier3[[#This Row],[czy okupic]]=1,5000-cukier3[[#This Row],[ilosc pod koniec dnia]],0)</f>
        <v>0</v>
      </c>
      <c r="K1520">
        <f>ROUNDUP(cukier3[[#This Row],[ile dokupic]],-3)</f>
        <v>0</v>
      </c>
      <c r="L1520">
        <f>IF(cukier3[[#This Row],[zaokra]]&gt;=4000,1,0)</f>
        <v>0</v>
      </c>
    </row>
    <row r="1521" spans="3:12" x14ac:dyDescent="0.25">
      <c r="C1521">
        <f>MONTH(cukier3[[#This Row],[data]])</f>
        <v>1</v>
      </c>
      <c r="D1521" s="1">
        <v>40923</v>
      </c>
      <c r="E1521" s="2" t="s">
        <v>12</v>
      </c>
      <c r="F1521">
        <v>78</v>
      </c>
      <c r="G1521">
        <f>G1520+K1520-cukier3[[#This Row],[sprzedane kg cukru]]</f>
        <v>4327</v>
      </c>
      <c r="H1521">
        <f t="shared" si="24"/>
        <v>0</v>
      </c>
      <c r="I1521">
        <f>IF(cukier3[[#This Row],[koniec mies]]=1,IF(cukier3[[#This Row],[ilosc pod koniec dnia]]&lt;5000,1,0),0)</f>
        <v>0</v>
      </c>
      <c r="J1521">
        <f>IF(cukier3[[#This Row],[czy okupic]]=1,5000-cukier3[[#This Row],[ilosc pod koniec dnia]],0)</f>
        <v>0</v>
      </c>
      <c r="K1521">
        <f>ROUNDUP(cukier3[[#This Row],[ile dokupic]],-3)</f>
        <v>0</v>
      </c>
      <c r="L1521">
        <f>IF(cukier3[[#This Row],[zaokra]]&gt;=4000,1,0)</f>
        <v>0</v>
      </c>
    </row>
    <row r="1522" spans="3:12" x14ac:dyDescent="0.25">
      <c r="C1522">
        <f>MONTH(cukier3[[#This Row],[data]])</f>
        <v>1</v>
      </c>
      <c r="D1522" s="1">
        <v>40925</v>
      </c>
      <c r="E1522" s="2" t="s">
        <v>10</v>
      </c>
      <c r="F1522">
        <v>170</v>
      </c>
      <c r="G1522">
        <f>G1521+K1521-cukier3[[#This Row],[sprzedane kg cukru]]</f>
        <v>4157</v>
      </c>
      <c r="H1522">
        <f t="shared" si="24"/>
        <v>0</v>
      </c>
      <c r="I1522">
        <f>IF(cukier3[[#This Row],[koniec mies]]=1,IF(cukier3[[#This Row],[ilosc pod koniec dnia]]&lt;5000,1,0),0)</f>
        <v>0</v>
      </c>
      <c r="J1522">
        <f>IF(cukier3[[#This Row],[czy okupic]]=1,5000-cukier3[[#This Row],[ilosc pod koniec dnia]],0)</f>
        <v>0</v>
      </c>
      <c r="K1522">
        <f>ROUNDUP(cukier3[[#This Row],[ile dokupic]],-3)</f>
        <v>0</v>
      </c>
      <c r="L1522">
        <f>IF(cukier3[[#This Row],[zaokra]]&gt;=4000,1,0)</f>
        <v>0</v>
      </c>
    </row>
    <row r="1523" spans="3:12" x14ac:dyDescent="0.25">
      <c r="C1523">
        <f>MONTH(cukier3[[#This Row],[data]])</f>
        <v>1</v>
      </c>
      <c r="D1523" s="1">
        <v>40927</v>
      </c>
      <c r="E1523" s="2" t="s">
        <v>54</v>
      </c>
      <c r="F1523">
        <v>128</v>
      </c>
      <c r="G1523">
        <f>G1522+K1522-cukier3[[#This Row],[sprzedane kg cukru]]</f>
        <v>4029</v>
      </c>
      <c r="H1523">
        <f t="shared" si="24"/>
        <v>0</v>
      </c>
      <c r="I1523">
        <f>IF(cukier3[[#This Row],[koniec mies]]=1,IF(cukier3[[#This Row],[ilosc pod koniec dnia]]&lt;5000,1,0),0)</f>
        <v>0</v>
      </c>
      <c r="J1523">
        <f>IF(cukier3[[#This Row],[czy okupic]]=1,5000-cukier3[[#This Row],[ilosc pod koniec dnia]],0)</f>
        <v>0</v>
      </c>
      <c r="K1523">
        <f>ROUNDUP(cukier3[[#This Row],[ile dokupic]],-3)</f>
        <v>0</v>
      </c>
      <c r="L1523">
        <f>IF(cukier3[[#This Row],[zaokra]]&gt;=4000,1,0)</f>
        <v>0</v>
      </c>
    </row>
    <row r="1524" spans="3:12" x14ac:dyDescent="0.25">
      <c r="C1524">
        <f>MONTH(cukier3[[#This Row],[data]])</f>
        <v>1</v>
      </c>
      <c r="D1524" s="1">
        <v>40927</v>
      </c>
      <c r="E1524" s="2" t="s">
        <v>63</v>
      </c>
      <c r="F1524">
        <v>53</v>
      </c>
      <c r="G1524">
        <f>G1523+K1523-cukier3[[#This Row],[sprzedane kg cukru]]</f>
        <v>3976</v>
      </c>
      <c r="H1524">
        <f t="shared" si="24"/>
        <v>0</v>
      </c>
      <c r="I1524">
        <f>IF(cukier3[[#This Row],[koniec mies]]=1,IF(cukier3[[#This Row],[ilosc pod koniec dnia]]&lt;5000,1,0),0)</f>
        <v>0</v>
      </c>
      <c r="J1524">
        <f>IF(cukier3[[#This Row],[czy okupic]]=1,5000-cukier3[[#This Row],[ilosc pod koniec dnia]],0)</f>
        <v>0</v>
      </c>
      <c r="K1524">
        <f>ROUNDUP(cukier3[[#This Row],[ile dokupic]],-3)</f>
        <v>0</v>
      </c>
      <c r="L1524">
        <f>IF(cukier3[[#This Row],[zaokra]]&gt;=4000,1,0)</f>
        <v>0</v>
      </c>
    </row>
    <row r="1525" spans="3:12" x14ac:dyDescent="0.25">
      <c r="C1525">
        <f>MONTH(cukier3[[#This Row],[data]])</f>
        <v>1</v>
      </c>
      <c r="D1525" s="1">
        <v>40928</v>
      </c>
      <c r="E1525" s="2" t="s">
        <v>16</v>
      </c>
      <c r="F1525">
        <v>223</v>
      </c>
      <c r="G1525">
        <f>G1524+K1524-cukier3[[#This Row],[sprzedane kg cukru]]</f>
        <v>3753</v>
      </c>
      <c r="H1525">
        <f t="shared" si="24"/>
        <v>0</v>
      </c>
      <c r="I1525">
        <f>IF(cukier3[[#This Row],[koniec mies]]=1,IF(cukier3[[#This Row],[ilosc pod koniec dnia]]&lt;5000,1,0),0)</f>
        <v>0</v>
      </c>
      <c r="J1525">
        <f>IF(cukier3[[#This Row],[czy okupic]]=1,5000-cukier3[[#This Row],[ilosc pod koniec dnia]],0)</f>
        <v>0</v>
      </c>
      <c r="K1525">
        <f>ROUNDUP(cukier3[[#This Row],[ile dokupic]],-3)</f>
        <v>0</v>
      </c>
      <c r="L1525">
        <f>IF(cukier3[[#This Row],[zaokra]]&gt;=4000,1,0)</f>
        <v>0</v>
      </c>
    </row>
    <row r="1526" spans="3:12" x14ac:dyDescent="0.25">
      <c r="C1526">
        <f>MONTH(cukier3[[#This Row],[data]])</f>
        <v>1</v>
      </c>
      <c r="D1526" s="1">
        <v>40933</v>
      </c>
      <c r="E1526" s="2" t="s">
        <v>54</v>
      </c>
      <c r="F1526">
        <v>47</v>
      </c>
      <c r="G1526">
        <f>G1525+K1525-cukier3[[#This Row],[sprzedane kg cukru]]</f>
        <v>3706</v>
      </c>
      <c r="H1526">
        <f t="shared" si="24"/>
        <v>0</v>
      </c>
      <c r="I1526">
        <f>IF(cukier3[[#This Row],[koniec mies]]=1,IF(cukier3[[#This Row],[ilosc pod koniec dnia]]&lt;5000,1,0),0)</f>
        <v>0</v>
      </c>
      <c r="J1526">
        <f>IF(cukier3[[#This Row],[czy okupic]]=1,5000-cukier3[[#This Row],[ilosc pod koniec dnia]],0)</f>
        <v>0</v>
      </c>
      <c r="K1526">
        <f>ROUNDUP(cukier3[[#This Row],[ile dokupic]],-3)</f>
        <v>0</v>
      </c>
      <c r="L1526">
        <f>IF(cukier3[[#This Row],[zaokra]]&gt;=4000,1,0)</f>
        <v>0</v>
      </c>
    </row>
    <row r="1527" spans="3:12" x14ac:dyDescent="0.25">
      <c r="C1527">
        <f>MONTH(cukier3[[#This Row],[data]])</f>
        <v>1</v>
      </c>
      <c r="D1527" s="1">
        <v>40933</v>
      </c>
      <c r="E1527" s="2" t="s">
        <v>39</v>
      </c>
      <c r="F1527">
        <v>112</v>
      </c>
      <c r="G1527">
        <f>G1526+K1526-cukier3[[#This Row],[sprzedane kg cukru]]</f>
        <v>3594</v>
      </c>
      <c r="H1527">
        <f t="shared" si="24"/>
        <v>0</v>
      </c>
      <c r="I1527">
        <f>IF(cukier3[[#This Row],[koniec mies]]=1,IF(cukier3[[#This Row],[ilosc pod koniec dnia]]&lt;5000,1,0),0)</f>
        <v>0</v>
      </c>
      <c r="J1527">
        <f>IF(cukier3[[#This Row],[czy okupic]]=1,5000-cukier3[[#This Row],[ilosc pod koniec dnia]],0)</f>
        <v>0</v>
      </c>
      <c r="K1527">
        <f>ROUNDUP(cukier3[[#This Row],[ile dokupic]],-3)</f>
        <v>0</v>
      </c>
      <c r="L1527">
        <f>IF(cukier3[[#This Row],[zaokra]]&gt;=4000,1,0)</f>
        <v>0</v>
      </c>
    </row>
    <row r="1528" spans="3:12" x14ac:dyDescent="0.25">
      <c r="C1528">
        <f>MONTH(cukier3[[#This Row],[data]])</f>
        <v>1</v>
      </c>
      <c r="D1528" s="1">
        <v>40935</v>
      </c>
      <c r="E1528" s="2" t="s">
        <v>52</v>
      </c>
      <c r="F1528">
        <v>201</v>
      </c>
      <c r="G1528">
        <f>G1527+K1527-cukier3[[#This Row],[sprzedane kg cukru]]</f>
        <v>3393</v>
      </c>
      <c r="H1528">
        <f t="shared" si="24"/>
        <v>0</v>
      </c>
      <c r="I1528">
        <f>IF(cukier3[[#This Row],[koniec mies]]=1,IF(cukier3[[#This Row],[ilosc pod koniec dnia]]&lt;5000,1,0),0)</f>
        <v>0</v>
      </c>
      <c r="J1528">
        <f>IF(cukier3[[#This Row],[czy okupic]]=1,5000-cukier3[[#This Row],[ilosc pod koniec dnia]],0)</f>
        <v>0</v>
      </c>
      <c r="K1528">
        <f>ROUNDUP(cukier3[[#This Row],[ile dokupic]],-3)</f>
        <v>0</v>
      </c>
      <c r="L1528">
        <f>IF(cukier3[[#This Row],[zaokra]]&gt;=4000,1,0)</f>
        <v>0</v>
      </c>
    </row>
    <row r="1529" spans="3:12" x14ac:dyDescent="0.25">
      <c r="C1529">
        <f>MONTH(cukier3[[#This Row],[data]])</f>
        <v>1</v>
      </c>
      <c r="D1529" s="1">
        <v>40936</v>
      </c>
      <c r="E1529" s="2" t="s">
        <v>27</v>
      </c>
      <c r="F1529">
        <v>121</v>
      </c>
      <c r="G1529">
        <f>G1528+K1528-cukier3[[#This Row],[sprzedane kg cukru]]</f>
        <v>3272</v>
      </c>
      <c r="H1529">
        <f t="shared" si="24"/>
        <v>0</v>
      </c>
      <c r="I1529">
        <f>IF(cukier3[[#This Row],[koniec mies]]=1,IF(cukier3[[#This Row],[ilosc pod koniec dnia]]&lt;5000,1,0),0)</f>
        <v>0</v>
      </c>
      <c r="J1529">
        <f>IF(cukier3[[#This Row],[czy okupic]]=1,5000-cukier3[[#This Row],[ilosc pod koniec dnia]],0)</f>
        <v>0</v>
      </c>
      <c r="K1529">
        <f>ROUNDUP(cukier3[[#This Row],[ile dokupic]],-3)</f>
        <v>0</v>
      </c>
      <c r="L1529">
        <f>IF(cukier3[[#This Row],[zaokra]]&gt;=4000,1,0)</f>
        <v>0</v>
      </c>
    </row>
    <row r="1530" spans="3:12" x14ac:dyDescent="0.25">
      <c r="C1530">
        <f>MONTH(cukier3[[#This Row],[data]])</f>
        <v>1</v>
      </c>
      <c r="D1530" s="1">
        <v>40939</v>
      </c>
      <c r="E1530" s="2" t="s">
        <v>9</v>
      </c>
      <c r="F1530">
        <v>462</v>
      </c>
      <c r="G1530">
        <f>G1529+K1529-cukier3[[#This Row],[sprzedane kg cukru]]</f>
        <v>2810</v>
      </c>
      <c r="H1530">
        <f t="shared" si="24"/>
        <v>1</v>
      </c>
      <c r="I1530">
        <f>IF(cukier3[[#This Row],[koniec mies]]=1,IF(cukier3[[#This Row],[ilosc pod koniec dnia]]&lt;5000,1,0),0)</f>
        <v>1</v>
      </c>
      <c r="J1530">
        <f>IF(cukier3[[#This Row],[czy okupic]]=1,5000-cukier3[[#This Row],[ilosc pod koniec dnia]],0)</f>
        <v>2190</v>
      </c>
      <c r="K1530">
        <f>ROUNDUP(cukier3[[#This Row],[ile dokupic]],-3)</f>
        <v>3000</v>
      </c>
      <c r="L1530">
        <f>IF(cukier3[[#This Row],[zaokra]]&gt;=4000,1,0)</f>
        <v>0</v>
      </c>
    </row>
    <row r="1531" spans="3:12" x14ac:dyDescent="0.25">
      <c r="C1531">
        <f>MONTH(cukier3[[#This Row],[data]])</f>
        <v>2</v>
      </c>
      <c r="D1531" s="1">
        <v>40941</v>
      </c>
      <c r="E1531" s="2" t="s">
        <v>24</v>
      </c>
      <c r="F1531">
        <v>333</v>
      </c>
      <c r="G1531">
        <f>G1530+K1530-cukier3[[#This Row],[sprzedane kg cukru]]</f>
        <v>5477</v>
      </c>
      <c r="H1531">
        <f t="shared" si="24"/>
        <v>0</v>
      </c>
      <c r="I1531">
        <f>IF(cukier3[[#This Row],[koniec mies]]=1,IF(cukier3[[#This Row],[ilosc pod koniec dnia]]&lt;5000,1,0),0)</f>
        <v>0</v>
      </c>
      <c r="J1531">
        <f>IF(cukier3[[#This Row],[czy okupic]]=1,5000-cukier3[[#This Row],[ilosc pod koniec dnia]],0)</f>
        <v>0</v>
      </c>
      <c r="K1531">
        <f>ROUNDUP(cukier3[[#This Row],[ile dokupic]],-3)</f>
        <v>0</v>
      </c>
      <c r="L1531">
        <f>IF(cukier3[[#This Row],[zaokra]]&gt;=4000,1,0)</f>
        <v>0</v>
      </c>
    </row>
    <row r="1532" spans="3:12" x14ac:dyDescent="0.25">
      <c r="C1532">
        <f>MONTH(cukier3[[#This Row],[data]])</f>
        <v>2</v>
      </c>
      <c r="D1532" s="1">
        <v>40943</v>
      </c>
      <c r="E1532" s="2" t="s">
        <v>110</v>
      </c>
      <c r="F1532">
        <v>9</v>
      </c>
      <c r="G1532">
        <f>G1531+K1531-cukier3[[#This Row],[sprzedane kg cukru]]</f>
        <v>5468</v>
      </c>
      <c r="H1532">
        <f t="shared" si="24"/>
        <v>0</v>
      </c>
      <c r="I1532">
        <f>IF(cukier3[[#This Row],[koniec mies]]=1,IF(cukier3[[#This Row],[ilosc pod koniec dnia]]&lt;5000,1,0),0)</f>
        <v>0</v>
      </c>
      <c r="J1532">
        <f>IF(cukier3[[#This Row],[czy okupic]]=1,5000-cukier3[[#This Row],[ilosc pod koniec dnia]],0)</f>
        <v>0</v>
      </c>
      <c r="K1532">
        <f>ROUNDUP(cukier3[[#This Row],[ile dokupic]],-3)</f>
        <v>0</v>
      </c>
      <c r="L1532">
        <f>IF(cukier3[[#This Row],[zaokra]]&gt;=4000,1,0)</f>
        <v>0</v>
      </c>
    </row>
    <row r="1533" spans="3:12" x14ac:dyDescent="0.25">
      <c r="C1533">
        <f>MONTH(cukier3[[#This Row],[data]])</f>
        <v>2</v>
      </c>
      <c r="D1533" s="1">
        <v>40945</v>
      </c>
      <c r="E1533" s="2" t="s">
        <v>27</v>
      </c>
      <c r="F1533">
        <v>104</v>
      </c>
      <c r="G1533">
        <f>G1532+K1532-cukier3[[#This Row],[sprzedane kg cukru]]</f>
        <v>5364</v>
      </c>
      <c r="H1533">
        <f t="shared" si="24"/>
        <v>0</v>
      </c>
      <c r="I1533">
        <f>IF(cukier3[[#This Row],[koniec mies]]=1,IF(cukier3[[#This Row],[ilosc pod koniec dnia]]&lt;5000,1,0),0)</f>
        <v>0</v>
      </c>
      <c r="J1533">
        <f>IF(cukier3[[#This Row],[czy okupic]]=1,5000-cukier3[[#This Row],[ilosc pod koniec dnia]],0)</f>
        <v>0</v>
      </c>
      <c r="K1533">
        <f>ROUNDUP(cukier3[[#This Row],[ile dokupic]],-3)</f>
        <v>0</v>
      </c>
      <c r="L1533">
        <f>IF(cukier3[[#This Row],[zaokra]]&gt;=4000,1,0)</f>
        <v>0</v>
      </c>
    </row>
    <row r="1534" spans="3:12" x14ac:dyDescent="0.25">
      <c r="C1534">
        <f>MONTH(cukier3[[#This Row],[data]])</f>
        <v>2</v>
      </c>
      <c r="D1534" s="1">
        <v>40945</v>
      </c>
      <c r="E1534" s="2" t="s">
        <v>175</v>
      </c>
      <c r="F1534">
        <v>104</v>
      </c>
      <c r="G1534">
        <f>G1533+K1533-cukier3[[#This Row],[sprzedane kg cukru]]</f>
        <v>5260</v>
      </c>
      <c r="H1534">
        <f t="shared" si="24"/>
        <v>0</v>
      </c>
      <c r="I1534">
        <f>IF(cukier3[[#This Row],[koniec mies]]=1,IF(cukier3[[#This Row],[ilosc pod koniec dnia]]&lt;5000,1,0),0)</f>
        <v>0</v>
      </c>
      <c r="J1534">
        <f>IF(cukier3[[#This Row],[czy okupic]]=1,5000-cukier3[[#This Row],[ilosc pod koniec dnia]],0)</f>
        <v>0</v>
      </c>
      <c r="K1534">
        <f>ROUNDUP(cukier3[[#This Row],[ile dokupic]],-3)</f>
        <v>0</v>
      </c>
      <c r="L1534">
        <f>IF(cukier3[[#This Row],[zaokra]]&gt;=4000,1,0)</f>
        <v>0</v>
      </c>
    </row>
    <row r="1535" spans="3:12" x14ac:dyDescent="0.25">
      <c r="C1535">
        <f>MONTH(cukier3[[#This Row],[data]])</f>
        <v>2</v>
      </c>
      <c r="D1535" s="1">
        <v>40947</v>
      </c>
      <c r="E1535" s="2" t="s">
        <v>20</v>
      </c>
      <c r="F1535">
        <v>78</v>
      </c>
      <c r="G1535">
        <f>G1534+K1534-cukier3[[#This Row],[sprzedane kg cukru]]</f>
        <v>5182</v>
      </c>
      <c r="H1535">
        <f t="shared" si="24"/>
        <v>0</v>
      </c>
      <c r="I1535">
        <f>IF(cukier3[[#This Row],[koniec mies]]=1,IF(cukier3[[#This Row],[ilosc pod koniec dnia]]&lt;5000,1,0),0)</f>
        <v>0</v>
      </c>
      <c r="J1535">
        <f>IF(cukier3[[#This Row],[czy okupic]]=1,5000-cukier3[[#This Row],[ilosc pod koniec dnia]],0)</f>
        <v>0</v>
      </c>
      <c r="K1535">
        <f>ROUNDUP(cukier3[[#This Row],[ile dokupic]],-3)</f>
        <v>0</v>
      </c>
      <c r="L1535">
        <f>IF(cukier3[[#This Row],[zaokra]]&gt;=4000,1,0)</f>
        <v>0</v>
      </c>
    </row>
    <row r="1536" spans="3:12" x14ac:dyDescent="0.25">
      <c r="C1536">
        <f>MONTH(cukier3[[#This Row],[data]])</f>
        <v>2</v>
      </c>
      <c r="D1536" s="1">
        <v>40950</v>
      </c>
      <c r="E1536" s="2" t="s">
        <v>32</v>
      </c>
      <c r="F1536">
        <v>53</v>
      </c>
      <c r="G1536">
        <f>G1535+K1535-cukier3[[#This Row],[sprzedane kg cukru]]</f>
        <v>5129</v>
      </c>
      <c r="H1536">
        <f t="shared" si="24"/>
        <v>0</v>
      </c>
      <c r="I1536">
        <f>IF(cukier3[[#This Row],[koniec mies]]=1,IF(cukier3[[#This Row],[ilosc pod koniec dnia]]&lt;5000,1,0),0)</f>
        <v>0</v>
      </c>
      <c r="J1536">
        <f>IF(cukier3[[#This Row],[czy okupic]]=1,5000-cukier3[[#This Row],[ilosc pod koniec dnia]],0)</f>
        <v>0</v>
      </c>
      <c r="K1536">
        <f>ROUNDUP(cukier3[[#This Row],[ile dokupic]],-3)</f>
        <v>0</v>
      </c>
      <c r="L1536">
        <f>IF(cukier3[[#This Row],[zaokra]]&gt;=4000,1,0)</f>
        <v>0</v>
      </c>
    </row>
    <row r="1537" spans="3:12" x14ac:dyDescent="0.25">
      <c r="C1537">
        <f>MONTH(cukier3[[#This Row],[data]])</f>
        <v>2</v>
      </c>
      <c r="D1537" s="1">
        <v>40951</v>
      </c>
      <c r="E1537" s="2" t="s">
        <v>47</v>
      </c>
      <c r="F1537">
        <v>305</v>
      </c>
      <c r="G1537">
        <f>G1536+K1536-cukier3[[#This Row],[sprzedane kg cukru]]</f>
        <v>4824</v>
      </c>
      <c r="H1537">
        <f t="shared" si="24"/>
        <v>0</v>
      </c>
      <c r="I1537">
        <f>IF(cukier3[[#This Row],[koniec mies]]=1,IF(cukier3[[#This Row],[ilosc pod koniec dnia]]&lt;5000,1,0),0)</f>
        <v>0</v>
      </c>
      <c r="J1537">
        <f>IF(cukier3[[#This Row],[czy okupic]]=1,5000-cukier3[[#This Row],[ilosc pod koniec dnia]],0)</f>
        <v>0</v>
      </c>
      <c r="K1537">
        <f>ROUNDUP(cukier3[[#This Row],[ile dokupic]],-3)</f>
        <v>0</v>
      </c>
      <c r="L1537">
        <f>IF(cukier3[[#This Row],[zaokra]]&gt;=4000,1,0)</f>
        <v>0</v>
      </c>
    </row>
    <row r="1538" spans="3:12" x14ac:dyDescent="0.25">
      <c r="C1538">
        <f>MONTH(cukier3[[#This Row],[data]])</f>
        <v>2</v>
      </c>
      <c r="D1538" s="1">
        <v>40953</v>
      </c>
      <c r="E1538" s="2" t="s">
        <v>11</v>
      </c>
      <c r="F1538">
        <v>363</v>
      </c>
      <c r="G1538">
        <f>G1537+K1537-cukier3[[#This Row],[sprzedane kg cukru]]</f>
        <v>4461</v>
      </c>
      <c r="H1538">
        <f t="shared" si="24"/>
        <v>0</v>
      </c>
      <c r="I1538">
        <f>IF(cukier3[[#This Row],[koniec mies]]=1,IF(cukier3[[#This Row],[ilosc pod koniec dnia]]&lt;5000,1,0),0)</f>
        <v>0</v>
      </c>
      <c r="J1538">
        <f>IF(cukier3[[#This Row],[czy okupic]]=1,5000-cukier3[[#This Row],[ilosc pod koniec dnia]],0)</f>
        <v>0</v>
      </c>
      <c r="K1538">
        <f>ROUNDUP(cukier3[[#This Row],[ile dokupic]],-3)</f>
        <v>0</v>
      </c>
      <c r="L1538">
        <f>IF(cukier3[[#This Row],[zaokra]]&gt;=4000,1,0)</f>
        <v>0</v>
      </c>
    </row>
    <row r="1539" spans="3:12" x14ac:dyDescent="0.25">
      <c r="C1539">
        <f>MONTH(cukier3[[#This Row],[data]])</f>
        <v>2</v>
      </c>
      <c r="D1539" s="1">
        <v>40955</v>
      </c>
      <c r="E1539" s="2" t="s">
        <v>230</v>
      </c>
      <c r="F1539">
        <v>19</v>
      </c>
      <c r="G1539">
        <f>G1538+K1538-cukier3[[#This Row],[sprzedane kg cukru]]</f>
        <v>4442</v>
      </c>
      <c r="H1539">
        <f t="shared" si="24"/>
        <v>0</v>
      </c>
      <c r="I1539">
        <f>IF(cukier3[[#This Row],[koniec mies]]=1,IF(cukier3[[#This Row],[ilosc pod koniec dnia]]&lt;5000,1,0),0)</f>
        <v>0</v>
      </c>
      <c r="J1539">
        <f>IF(cukier3[[#This Row],[czy okupic]]=1,5000-cukier3[[#This Row],[ilosc pod koniec dnia]],0)</f>
        <v>0</v>
      </c>
      <c r="K1539">
        <f>ROUNDUP(cukier3[[#This Row],[ile dokupic]],-3)</f>
        <v>0</v>
      </c>
      <c r="L1539">
        <f>IF(cukier3[[#This Row],[zaokra]]&gt;=4000,1,0)</f>
        <v>0</v>
      </c>
    </row>
    <row r="1540" spans="3:12" x14ac:dyDescent="0.25">
      <c r="C1540">
        <f>MONTH(cukier3[[#This Row],[data]])</f>
        <v>2</v>
      </c>
      <c r="D1540" s="1">
        <v>40955</v>
      </c>
      <c r="E1540" s="2" t="s">
        <v>104</v>
      </c>
      <c r="F1540">
        <v>248</v>
      </c>
      <c r="G1540">
        <f>G1539+K1539-cukier3[[#This Row],[sprzedane kg cukru]]</f>
        <v>4194</v>
      </c>
      <c r="H1540">
        <f t="shared" si="24"/>
        <v>0</v>
      </c>
      <c r="I1540">
        <f>IF(cukier3[[#This Row],[koniec mies]]=1,IF(cukier3[[#This Row],[ilosc pod koniec dnia]]&lt;5000,1,0),0)</f>
        <v>0</v>
      </c>
      <c r="J1540">
        <f>IF(cukier3[[#This Row],[czy okupic]]=1,5000-cukier3[[#This Row],[ilosc pod koniec dnia]],0)</f>
        <v>0</v>
      </c>
      <c r="K1540">
        <f>ROUNDUP(cukier3[[#This Row],[ile dokupic]],-3)</f>
        <v>0</v>
      </c>
      <c r="L1540">
        <f>IF(cukier3[[#This Row],[zaokra]]&gt;=4000,1,0)</f>
        <v>0</v>
      </c>
    </row>
    <row r="1541" spans="3:12" x14ac:dyDescent="0.25">
      <c r="C1541">
        <f>MONTH(cukier3[[#This Row],[data]])</f>
        <v>2</v>
      </c>
      <c r="D1541" s="1">
        <v>40955</v>
      </c>
      <c r="E1541" s="2" t="s">
        <v>21</v>
      </c>
      <c r="F1541">
        <v>64</v>
      </c>
      <c r="G1541">
        <f>G1540+K1540-cukier3[[#This Row],[sprzedane kg cukru]]</f>
        <v>4130</v>
      </c>
      <c r="H1541">
        <f t="shared" si="24"/>
        <v>0</v>
      </c>
      <c r="I1541">
        <f>IF(cukier3[[#This Row],[koniec mies]]=1,IF(cukier3[[#This Row],[ilosc pod koniec dnia]]&lt;5000,1,0),0)</f>
        <v>0</v>
      </c>
      <c r="J1541">
        <f>IF(cukier3[[#This Row],[czy okupic]]=1,5000-cukier3[[#This Row],[ilosc pod koniec dnia]],0)</f>
        <v>0</v>
      </c>
      <c r="K1541">
        <f>ROUNDUP(cukier3[[#This Row],[ile dokupic]],-3)</f>
        <v>0</v>
      </c>
      <c r="L1541">
        <f>IF(cukier3[[#This Row],[zaokra]]&gt;=4000,1,0)</f>
        <v>0</v>
      </c>
    </row>
    <row r="1542" spans="3:12" x14ac:dyDescent="0.25">
      <c r="C1542">
        <f>MONTH(cukier3[[#This Row],[data]])</f>
        <v>2</v>
      </c>
      <c r="D1542" s="1">
        <v>40956</v>
      </c>
      <c r="E1542" s="2" t="s">
        <v>52</v>
      </c>
      <c r="F1542">
        <v>288</v>
      </c>
      <c r="G1542">
        <f>G1541+K1541-cukier3[[#This Row],[sprzedane kg cukru]]</f>
        <v>3842</v>
      </c>
      <c r="H1542">
        <f t="shared" si="24"/>
        <v>0</v>
      </c>
      <c r="I1542">
        <f>IF(cukier3[[#This Row],[koniec mies]]=1,IF(cukier3[[#This Row],[ilosc pod koniec dnia]]&lt;5000,1,0),0)</f>
        <v>0</v>
      </c>
      <c r="J1542">
        <f>IF(cukier3[[#This Row],[czy okupic]]=1,5000-cukier3[[#This Row],[ilosc pod koniec dnia]],0)</f>
        <v>0</v>
      </c>
      <c r="K1542">
        <f>ROUNDUP(cukier3[[#This Row],[ile dokupic]],-3)</f>
        <v>0</v>
      </c>
      <c r="L1542">
        <f>IF(cukier3[[#This Row],[zaokra]]&gt;=4000,1,0)</f>
        <v>0</v>
      </c>
    </row>
    <row r="1543" spans="3:12" x14ac:dyDescent="0.25">
      <c r="C1543">
        <f>MONTH(cukier3[[#This Row],[data]])</f>
        <v>2</v>
      </c>
      <c r="D1543" s="1">
        <v>40957</v>
      </c>
      <c r="E1543" s="2" t="s">
        <v>146</v>
      </c>
      <c r="F1543">
        <v>18</v>
      </c>
      <c r="G1543">
        <f>G1542+K1542-cukier3[[#This Row],[sprzedane kg cukru]]</f>
        <v>3824</v>
      </c>
      <c r="H1543">
        <f t="shared" si="24"/>
        <v>0</v>
      </c>
      <c r="I1543">
        <f>IF(cukier3[[#This Row],[koniec mies]]=1,IF(cukier3[[#This Row],[ilosc pod koniec dnia]]&lt;5000,1,0),0)</f>
        <v>0</v>
      </c>
      <c r="J1543">
        <f>IF(cukier3[[#This Row],[czy okupic]]=1,5000-cukier3[[#This Row],[ilosc pod koniec dnia]],0)</f>
        <v>0</v>
      </c>
      <c r="K1543">
        <f>ROUNDUP(cukier3[[#This Row],[ile dokupic]],-3)</f>
        <v>0</v>
      </c>
      <c r="L1543">
        <f>IF(cukier3[[#This Row],[zaokra]]&gt;=4000,1,0)</f>
        <v>0</v>
      </c>
    </row>
    <row r="1544" spans="3:12" x14ac:dyDescent="0.25">
      <c r="C1544">
        <f>MONTH(cukier3[[#This Row],[data]])</f>
        <v>2</v>
      </c>
      <c r="D1544" s="1">
        <v>40959</v>
      </c>
      <c r="E1544" s="2" t="s">
        <v>33</v>
      </c>
      <c r="F1544">
        <v>54</v>
      </c>
      <c r="G1544">
        <f>G1543+K1543-cukier3[[#This Row],[sprzedane kg cukru]]</f>
        <v>3770</v>
      </c>
      <c r="H1544">
        <f t="shared" si="24"/>
        <v>0</v>
      </c>
      <c r="I1544">
        <f>IF(cukier3[[#This Row],[koniec mies]]=1,IF(cukier3[[#This Row],[ilosc pod koniec dnia]]&lt;5000,1,0),0)</f>
        <v>0</v>
      </c>
      <c r="J1544">
        <f>IF(cukier3[[#This Row],[czy okupic]]=1,5000-cukier3[[#This Row],[ilosc pod koniec dnia]],0)</f>
        <v>0</v>
      </c>
      <c r="K1544">
        <f>ROUNDUP(cukier3[[#This Row],[ile dokupic]],-3)</f>
        <v>0</v>
      </c>
      <c r="L1544">
        <f>IF(cukier3[[#This Row],[zaokra]]&gt;=4000,1,0)</f>
        <v>0</v>
      </c>
    </row>
    <row r="1545" spans="3:12" x14ac:dyDescent="0.25">
      <c r="C1545">
        <f>MONTH(cukier3[[#This Row],[data]])</f>
        <v>2</v>
      </c>
      <c r="D1545" s="1">
        <v>40959</v>
      </c>
      <c r="E1545" s="2" t="s">
        <v>203</v>
      </c>
      <c r="F1545">
        <v>3</v>
      </c>
      <c r="G1545">
        <f>G1544+K1544-cukier3[[#This Row],[sprzedane kg cukru]]</f>
        <v>3767</v>
      </c>
      <c r="H1545">
        <f t="shared" si="24"/>
        <v>0</v>
      </c>
      <c r="I1545">
        <f>IF(cukier3[[#This Row],[koniec mies]]=1,IF(cukier3[[#This Row],[ilosc pod koniec dnia]]&lt;5000,1,0),0)</f>
        <v>0</v>
      </c>
      <c r="J1545">
        <f>IF(cukier3[[#This Row],[czy okupic]]=1,5000-cukier3[[#This Row],[ilosc pod koniec dnia]],0)</f>
        <v>0</v>
      </c>
      <c r="K1545">
        <f>ROUNDUP(cukier3[[#This Row],[ile dokupic]],-3)</f>
        <v>0</v>
      </c>
      <c r="L1545">
        <f>IF(cukier3[[#This Row],[zaokra]]&gt;=4000,1,0)</f>
        <v>0</v>
      </c>
    </row>
    <row r="1546" spans="3:12" x14ac:dyDescent="0.25">
      <c r="C1546">
        <f>MONTH(cukier3[[#This Row],[data]])</f>
        <v>2</v>
      </c>
      <c r="D1546" s="1">
        <v>40960</v>
      </c>
      <c r="E1546" s="2" t="s">
        <v>67</v>
      </c>
      <c r="F1546">
        <v>9</v>
      </c>
      <c r="G1546">
        <f>G1545+K1545-cukier3[[#This Row],[sprzedane kg cukru]]</f>
        <v>3758</v>
      </c>
      <c r="H1546">
        <f t="shared" si="24"/>
        <v>0</v>
      </c>
      <c r="I1546">
        <f>IF(cukier3[[#This Row],[koniec mies]]=1,IF(cukier3[[#This Row],[ilosc pod koniec dnia]]&lt;5000,1,0),0)</f>
        <v>0</v>
      </c>
      <c r="J1546">
        <f>IF(cukier3[[#This Row],[czy okupic]]=1,5000-cukier3[[#This Row],[ilosc pod koniec dnia]],0)</f>
        <v>0</v>
      </c>
      <c r="K1546">
        <f>ROUNDUP(cukier3[[#This Row],[ile dokupic]],-3)</f>
        <v>0</v>
      </c>
      <c r="L1546">
        <f>IF(cukier3[[#This Row],[zaokra]]&gt;=4000,1,0)</f>
        <v>0</v>
      </c>
    </row>
    <row r="1547" spans="3:12" x14ac:dyDescent="0.25">
      <c r="C1547">
        <f>MONTH(cukier3[[#This Row],[data]])</f>
        <v>2</v>
      </c>
      <c r="D1547" s="1">
        <v>40961</v>
      </c>
      <c r="E1547" s="2" t="s">
        <v>151</v>
      </c>
      <c r="F1547">
        <v>19</v>
      </c>
      <c r="G1547">
        <f>G1546+K1546-cukier3[[#This Row],[sprzedane kg cukru]]</f>
        <v>3739</v>
      </c>
      <c r="H1547">
        <f t="shared" si="24"/>
        <v>0</v>
      </c>
      <c r="I1547">
        <f>IF(cukier3[[#This Row],[koniec mies]]=1,IF(cukier3[[#This Row],[ilosc pod koniec dnia]]&lt;5000,1,0),0)</f>
        <v>0</v>
      </c>
      <c r="J1547">
        <f>IF(cukier3[[#This Row],[czy okupic]]=1,5000-cukier3[[#This Row],[ilosc pod koniec dnia]],0)</f>
        <v>0</v>
      </c>
      <c r="K1547">
        <f>ROUNDUP(cukier3[[#This Row],[ile dokupic]],-3)</f>
        <v>0</v>
      </c>
      <c r="L1547">
        <f>IF(cukier3[[#This Row],[zaokra]]&gt;=4000,1,0)</f>
        <v>0</v>
      </c>
    </row>
    <row r="1548" spans="3:12" x14ac:dyDescent="0.25">
      <c r="C1548">
        <f>MONTH(cukier3[[#This Row],[data]])</f>
        <v>2</v>
      </c>
      <c r="D1548" s="1">
        <v>40961</v>
      </c>
      <c r="E1548" s="2" t="s">
        <v>28</v>
      </c>
      <c r="F1548">
        <v>198</v>
      </c>
      <c r="G1548">
        <f>G1547+K1547-cukier3[[#This Row],[sprzedane kg cukru]]</f>
        <v>3541</v>
      </c>
      <c r="H1548">
        <f t="shared" si="24"/>
        <v>0</v>
      </c>
      <c r="I1548">
        <f>IF(cukier3[[#This Row],[koniec mies]]=1,IF(cukier3[[#This Row],[ilosc pod koniec dnia]]&lt;5000,1,0),0)</f>
        <v>0</v>
      </c>
      <c r="J1548">
        <f>IF(cukier3[[#This Row],[czy okupic]]=1,5000-cukier3[[#This Row],[ilosc pod koniec dnia]],0)</f>
        <v>0</v>
      </c>
      <c r="K1548">
        <f>ROUNDUP(cukier3[[#This Row],[ile dokupic]],-3)</f>
        <v>0</v>
      </c>
      <c r="L1548">
        <f>IF(cukier3[[#This Row],[zaokra]]&gt;=4000,1,0)</f>
        <v>0</v>
      </c>
    </row>
    <row r="1549" spans="3:12" x14ac:dyDescent="0.25">
      <c r="C1549">
        <f>MONTH(cukier3[[#This Row],[data]])</f>
        <v>2</v>
      </c>
      <c r="D1549" s="1">
        <v>40966</v>
      </c>
      <c r="E1549" s="2" t="s">
        <v>7</v>
      </c>
      <c r="F1549">
        <v>417</v>
      </c>
      <c r="G1549">
        <f>G1548+K1548-cukier3[[#This Row],[sprzedane kg cukru]]</f>
        <v>3124</v>
      </c>
      <c r="H1549">
        <f t="shared" si="24"/>
        <v>1</v>
      </c>
      <c r="I1549">
        <f>IF(cukier3[[#This Row],[koniec mies]]=1,IF(cukier3[[#This Row],[ilosc pod koniec dnia]]&lt;5000,1,0),0)</f>
        <v>1</v>
      </c>
      <c r="J1549">
        <f>IF(cukier3[[#This Row],[czy okupic]]=1,5000-cukier3[[#This Row],[ilosc pod koniec dnia]],0)</f>
        <v>1876</v>
      </c>
      <c r="K1549">
        <f>ROUNDUP(cukier3[[#This Row],[ile dokupic]],-3)</f>
        <v>2000</v>
      </c>
      <c r="L1549">
        <f>IF(cukier3[[#This Row],[zaokra]]&gt;=4000,1,0)</f>
        <v>0</v>
      </c>
    </row>
    <row r="1550" spans="3:12" x14ac:dyDescent="0.25">
      <c r="C1550">
        <f>MONTH(cukier3[[#This Row],[data]])</f>
        <v>3</v>
      </c>
      <c r="D1550" s="1">
        <v>40971</v>
      </c>
      <c r="E1550" s="2" t="s">
        <v>104</v>
      </c>
      <c r="F1550">
        <v>221</v>
      </c>
      <c r="G1550">
        <f>G1549+K1549-cukier3[[#This Row],[sprzedane kg cukru]]</f>
        <v>4903</v>
      </c>
      <c r="H1550">
        <f t="shared" si="24"/>
        <v>0</v>
      </c>
      <c r="I1550">
        <f>IF(cukier3[[#This Row],[koniec mies]]=1,IF(cukier3[[#This Row],[ilosc pod koniec dnia]]&lt;5000,1,0),0)</f>
        <v>0</v>
      </c>
      <c r="J1550">
        <f>IF(cukier3[[#This Row],[czy okupic]]=1,5000-cukier3[[#This Row],[ilosc pod koniec dnia]],0)</f>
        <v>0</v>
      </c>
      <c r="K1550">
        <f>ROUNDUP(cukier3[[#This Row],[ile dokupic]],-3)</f>
        <v>0</v>
      </c>
      <c r="L1550">
        <f>IF(cukier3[[#This Row],[zaokra]]&gt;=4000,1,0)</f>
        <v>0</v>
      </c>
    </row>
    <row r="1551" spans="3:12" x14ac:dyDescent="0.25">
      <c r="C1551">
        <f>MONTH(cukier3[[#This Row],[data]])</f>
        <v>3</v>
      </c>
      <c r="D1551" s="1">
        <v>40971</v>
      </c>
      <c r="E1551" s="2" t="s">
        <v>20</v>
      </c>
      <c r="F1551">
        <v>53</v>
      </c>
      <c r="G1551">
        <f>G1550+K1550-cukier3[[#This Row],[sprzedane kg cukru]]</f>
        <v>4850</v>
      </c>
      <c r="H1551">
        <f t="shared" si="24"/>
        <v>0</v>
      </c>
      <c r="I1551">
        <f>IF(cukier3[[#This Row],[koniec mies]]=1,IF(cukier3[[#This Row],[ilosc pod koniec dnia]]&lt;5000,1,0),0)</f>
        <v>0</v>
      </c>
      <c r="J1551">
        <f>IF(cukier3[[#This Row],[czy okupic]]=1,5000-cukier3[[#This Row],[ilosc pod koniec dnia]],0)</f>
        <v>0</v>
      </c>
      <c r="K1551">
        <f>ROUNDUP(cukier3[[#This Row],[ile dokupic]],-3)</f>
        <v>0</v>
      </c>
      <c r="L1551">
        <f>IF(cukier3[[#This Row],[zaokra]]&gt;=4000,1,0)</f>
        <v>0</v>
      </c>
    </row>
    <row r="1552" spans="3:12" x14ac:dyDescent="0.25">
      <c r="C1552">
        <f>MONTH(cukier3[[#This Row],[data]])</f>
        <v>3</v>
      </c>
      <c r="D1552" s="1">
        <v>40973</v>
      </c>
      <c r="E1552" s="2" t="s">
        <v>71</v>
      </c>
      <c r="F1552">
        <v>127</v>
      </c>
      <c r="G1552">
        <f>G1551+K1551-cukier3[[#This Row],[sprzedane kg cukru]]</f>
        <v>4723</v>
      </c>
      <c r="H1552">
        <f t="shared" si="24"/>
        <v>0</v>
      </c>
      <c r="I1552">
        <f>IF(cukier3[[#This Row],[koniec mies]]=1,IF(cukier3[[#This Row],[ilosc pod koniec dnia]]&lt;5000,1,0),0)</f>
        <v>0</v>
      </c>
      <c r="J1552">
        <f>IF(cukier3[[#This Row],[czy okupic]]=1,5000-cukier3[[#This Row],[ilosc pod koniec dnia]],0)</f>
        <v>0</v>
      </c>
      <c r="K1552">
        <f>ROUNDUP(cukier3[[#This Row],[ile dokupic]],-3)</f>
        <v>0</v>
      </c>
      <c r="L1552">
        <f>IF(cukier3[[#This Row],[zaokra]]&gt;=4000,1,0)</f>
        <v>0</v>
      </c>
    </row>
    <row r="1553" spans="3:12" x14ac:dyDescent="0.25">
      <c r="C1553">
        <f>MONTH(cukier3[[#This Row],[data]])</f>
        <v>3</v>
      </c>
      <c r="D1553" s="1">
        <v>40974</v>
      </c>
      <c r="E1553" s="2" t="s">
        <v>16</v>
      </c>
      <c r="F1553">
        <v>340</v>
      </c>
      <c r="G1553">
        <f>G1552+K1552-cukier3[[#This Row],[sprzedane kg cukru]]</f>
        <v>4383</v>
      </c>
      <c r="H1553">
        <f t="shared" si="24"/>
        <v>0</v>
      </c>
      <c r="I1553">
        <f>IF(cukier3[[#This Row],[koniec mies]]=1,IF(cukier3[[#This Row],[ilosc pod koniec dnia]]&lt;5000,1,0),0)</f>
        <v>0</v>
      </c>
      <c r="J1553">
        <f>IF(cukier3[[#This Row],[czy okupic]]=1,5000-cukier3[[#This Row],[ilosc pod koniec dnia]],0)</f>
        <v>0</v>
      </c>
      <c r="K1553">
        <f>ROUNDUP(cukier3[[#This Row],[ile dokupic]],-3)</f>
        <v>0</v>
      </c>
      <c r="L1553">
        <f>IF(cukier3[[#This Row],[zaokra]]&gt;=4000,1,0)</f>
        <v>0</v>
      </c>
    </row>
    <row r="1554" spans="3:12" x14ac:dyDescent="0.25">
      <c r="C1554">
        <f>MONTH(cukier3[[#This Row],[data]])</f>
        <v>3</v>
      </c>
      <c r="D1554" s="1">
        <v>40977</v>
      </c>
      <c r="E1554" s="2" t="s">
        <v>9</v>
      </c>
      <c r="F1554">
        <v>310</v>
      </c>
      <c r="G1554">
        <f>G1553+K1553-cukier3[[#This Row],[sprzedane kg cukru]]</f>
        <v>4073</v>
      </c>
      <c r="H1554">
        <f t="shared" si="24"/>
        <v>0</v>
      </c>
      <c r="I1554">
        <f>IF(cukier3[[#This Row],[koniec mies]]=1,IF(cukier3[[#This Row],[ilosc pod koniec dnia]]&lt;5000,1,0),0)</f>
        <v>0</v>
      </c>
      <c r="J1554">
        <f>IF(cukier3[[#This Row],[czy okupic]]=1,5000-cukier3[[#This Row],[ilosc pod koniec dnia]],0)</f>
        <v>0</v>
      </c>
      <c r="K1554">
        <f>ROUNDUP(cukier3[[#This Row],[ile dokupic]],-3)</f>
        <v>0</v>
      </c>
      <c r="L1554">
        <f>IF(cukier3[[#This Row],[zaokra]]&gt;=4000,1,0)</f>
        <v>0</v>
      </c>
    </row>
    <row r="1555" spans="3:12" x14ac:dyDescent="0.25">
      <c r="C1555">
        <f>MONTH(cukier3[[#This Row],[data]])</f>
        <v>3</v>
      </c>
      <c r="D1555" s="1">
        <v>40979</v>
      </c>
      <c r="E1555" s="2" t="s">
        <v>224</v>
      </c>
      <c r="F1555">
        <v>8</v>
      </c>
      <c r="G1555">
        <f>G1554+K1554-cukier3[[#This Row],[sprzedane kg cukru]]</f>
        <v>4065</v>
      </c>
      <c r="H1555">
        <f t="shared" si="24"/>
        <v>0</v>
      </c>
      <c r="I1555">
        <f>IF(cukier3[[#This Row],[koniec mies]]=1,IF(cukier3[[#This Row],[ilosc pod koniec dnia]]&lt;5000,1,0),0)</f>
        <v>0</v>
      </c>
      <c r="J1555">
        <f>IF(cukier3[[#This Row],[czy okupic]]=1,5000-cukier3[[#This Row],[ilosc pod koniec dnia]],0)</f>
        <v>0</v>
      </c>
      <c r="K1555">
        <f>ROUNDUP(cukier3[[#This Row],[ile dokupic]],-3)</f>
        <v>0</v>
      </c>
      <c r="L1555">
        <f>IF(cukier3[[#This Row],[zaokra]]&gt;=4000,1,0)</f>
        <v>0</v>
      </c>
    </row>
    <row r="1556" spans="3:12" x14ac:dyDescent="0.25">
      <c r="C1556">
        <f>MONTH(cukier3[[#This Row],[data]])</f>
        <v>3</v>
      </c>
      <c r="D1556" s="1">
        <v>40980</v>
      </c>
      <c r="E1556" s="2" t="s">
        <v>63</v>
      </c>
      <c r="F1556">
        <v>132</v>
      </c>
      <c r="G1556">
        <f>G1555+K1555-cukier3[[#This Row],[sprzedane kg cukru]]</f>
        <v>3933</v>
      </c>
      <c r="H1556">
        <f t="shared" si="24"/>
        <v>0</v>
      </c>
      <c r="I1556">
        <f>IF(cukier3[[#This Row],[koniec mies]]=1,IF(cukier3[[#This Row],[ilosc pod koniec dnia]]&lt;5000,1,0),0)</f>
        <v>0</v>
      </c>
      <c r="J1556">
        <f>IF(cukier3[[#This Row],[czy okupic]]=1,5000-cukier3[[#This Row],[ilosc pod koniec dnia]],0)</f>
        <v>0</v>
      </c>
      <c r="K1556">
        <f>ROUNDUP(cukier3[[#This Row],[ile dokupic]],-3)</f>
        <v>0</v>
      </c>
      <c r="L1556">
        <f>IF(cukier3[[#This Row],[zaokra]]&gt;=4000,1,0)</f>
        <v>0</v>
      </c>
    </row>
    <row r="1557" spans="3:12" x14ac:dyDescent="0.25">
      <c r="C1557">
        <f>MONTH(cukier3[[#This Row],[data]])</f>
        <v>3</v>
      </c>
      <c r="D1557" s="1">
        <v>40980</v>
      </c>
      <c r="E1557" s="2" t="s">
        <v>28</v>
      </c>
      <c r="F1557">
        <v>168</v>
      </c>
      <c r="G1557">
        <f>G1556+K1556-cukier3[[#This Row],[sprzedane kg cukru]]</f>
        <v>3765</v>
      </c>
      <c r="H1557">
        <f t="shared" si="24"/>
        <v>0</v>
      </c>
      <c r="I1557">
        <f>IF(cukier3[[#This Row],[koniec mies]]=1,IF(cukier3[[#This Row],[ilosc pod koniec dnia]]&lt;5000,1,0),0)</f>
        <v>0</v>
      </c>
      <c r="J1557">
        <f>IF(cukier3[[#This Row],[czy okupic]]=1,5000-cukier3[[#This Row],[ilosc pod koniec dnia]],0)</f>
        <v>0</v>
      </c>
      <c r="K1557">
        <f>ROUNDUP(cukier3[[#This Row],[ile dokupic]],-3)</f>
        <v>0</v>
      </c>
      <c r="L1557">
        <f>IF(cukier3[[#This Row],[zaokra]]&gt;=4000,1,0)</f>
        <v>0</v>
      </c>
    </row>
    <row r="1558" spans="3:12" x14ac:dyDescent="0.25">
      <c r="C1558">
        <f>MONTH(cukier3[[#This Row],[data]])</f>
        <v>3</v>
      </c>
      <c r="D1558" s="1">
        <v>40982</v>
      </c>
      <c r="E1558" s="2" t="s">
        <v>28</v>
      </c>
      <c r="F1558">
        <v>49</v>
      </c>
      <c r="G1558">
        <f>G1557+K1557-cukier3[[#This Row],[sprzedane kg cukru]]</f>
        <v>3716</v>
      </c>
      <c r="H1558">
        <f t="shared" ref="H1558:H1621" si="25">IF(C1558&lt;&gt;C1559,1,0)</f>
        <v>0</v>
      </c>
      <c r="I1558">
        <f>IF(cukier3[[#This Row],[koniec mies]]=1,IF(cukier3[[#This Row],[ilosc pod koniec dnia]]&lt;5000,1,0),0)</f>
        <v>0</v>
      </c>
      <c r="J1558">
        <f>IF(cukier3[[#This Row],[czy okupic]]=1,5000-cukier3[[#This Row],[ilosc pod koniec dnia]],0)</f>
        <v>0</v>
      </c>
      <c r="K1558">
        <f>ROUNDUP(cukier3[[#This Row],[ile dokupic]],-3)</f>
        <v>0</v>
      </c>
      <c r="L1558">
        <f>IF(cukier3[[#This Row],[zaokra]]&gt;=4000,1,0)</f>
        <v>0</v>
      </c>
    </row>
    <row r="1559" spans="3:12" x14ac:dyDescent="0.25">
      <c r="C1559">
        <f>MONTH(cukier3[[#This Row],[data]])</f>
        <v>3</v>
      </c>
      <c r="D1559" s="1">
        <v>40984</v>
      </c>
      <c r="E1559" s="2" t="s">
        <v>39</v>
      </c>
      <c r="F1559">
        <v>140</v>
      </c>
      <c r="G1559">
        <f>G1558+K1558-cukier3[[#This Row],[sprzedane kg cukru]]</f>
        <v>3576</v>
      </c>
      <c r="H1559">
        <f t="shared" si="25"/>
        <v>0</v>
      </c>
      <c r="I1559">
        <f>IF(cukier3[[#This Row],[koniec mies]]=1,IF(cukier3[[#This Row],[ilosc pod koniec dnia]]&lt;5000,1,0),0)</f>
        <v>0</v>
      </c>
      <c r="J1559">
        <f>IF(cukier3[[#This Row],[czy okupic]]=1,5000-cukier3[[#This Row],[ilosc pod koniec dnia]],0)</f>
        <v>0</v>
      </c>
      <c r="K1559">
        <f>ROUNDUP(cukier3[[#This Row],[ile dokupic]],-3)</f>
        <v>0</v>
      </c>
      <c r="L1559">
        <f>IF(cukier3[[#This Row],[zaokra]]&gt;=4000,1,0)</f>
        <v>0</v>
      </c>
    </row>
    <row r="1560" spans="3:12" x14ac:dyDescent="0.25">
      <c r="C1560">
        <f>MONTH(cukier3[[#This Row],[data]])</f>
        <v>3</v>
      </c>
      <c r="D1560" s="1">
        <v>40986</v>
      </c>
      <c r="E1560" s="2" t="s">
        <v>37</v>
      </c>
      <c r="F1560">
        <v>140</v>
      </c>
      <c r="G1560">
        <f>G1559+K1559-cukier3[[#This Row],[sprzedane kg cukru]]</f>
        <v>3436</v>
      </c>
      <c r="H1560">
        <f t="shared" si="25"/>
        <v>0</v>
      </c>
      <c r="I1560">
        <f>IF(cukier3[[#This Row],[koniec mies]]=1,IF(cukier3[[#This Row],[ilosc pod koniec dnia]]&lt;5000,1,0),0)</f>
        <v>0</v>
      </c>
      <c r="J1560">
        <f>IF(cukier3[[#This Row],[czy okupic]]=1,5000-cukier3[[#This Row],[ilosc pod koniec dnia]],0)</f>
        <v>0</v>
      </c>
      <c r="K1560">
        <f>ROUNDUP(cukier3[[#This Row],[ile dokupic]],-3)</f>
        <v>0</v>
      </c>
      <c r="L1560">
        <f>IF(cukier3[[#This Row],[zaokra]]&gt;=4000,1,0)</f>
        <v>0</v>
      </c>
    </row>
    <row r="1561" spans="3:12" x14ac:dyDescent="0.25">
      <c r="C1561">
        <f>MONTH(cukier3[[#This Row],[data]])</f>
        <v>3</v>
      </c>
      <c r="D1561" s="1">
        <v>40986</v>
      </c>
      <c r="E1561" s="2" t="s">
        <v>25</v>
      </c>
      <c r="F1561">
        <v>194</v>
      </c>
      <c r="G1561">
        <f>G1560+K1560-cukier3[[#This Row],[sprzedane kg cukru]]</f>
        <v>3242</v>
      </c>
      <c r="H1561">
        <f t="shared" si="25"/>
        <v>0</v>
      </c>
      <c r="I1561">
        <f>IF(cukier3[[#This Row],[koniec mies]]=1,IF(cukier3[[#This Row],[ilosc pod koniec dnia]]&lt;5000,1,0),0)</f>
        <v>0</v>
      </c>
      <c r="J1561">
        <f>IF(cukier3[[#This Row],[czy okupic]]=1,5000-cukier3[[#This Row],[ilosc pod koniec dnia]],0)</f>
        <v>0</v>
      </c>
      <c r="K1561">
        <f>ROUNDUP(cukier3[[#This Row],[ile dokupic]],-3)</f>
        <v>0</v>
      </c>
      <c r="L1561">
        <f>IF(cukier3[[#This Row],[zaokra]]&gt;=4000,1,0)</f>
        <v>0</v>
      </c>
    </row>
    <row r="1562" spans="3:12" x14ac:dyDescent="0.25">
      <c r="C1562">
        <f>MONTH(cukier3[[#This Row],[data]])</f>
        <v>3</v>
      </c>
      <c r="D1562" s="1">
        <v>40992</v>
      </c>
      <c r="E1562" s="2" t="s">
        <v>25</v>
      </c>
      <c r="F1562">
        <v>123</v>
      </c>
      <c r="G1562">
        <f>G1561+K1561-cukier3[[#This Row],[sprzedane kg cukru]]</f>
        <v>3119</v>
      </c>
      <c r="H1562">
        <f t="shared" si="25"/>
        <v>0</v>
      </c>
      <c r="I1562">
        <f>IF(cukier3[[#This Row],[koniec mies]]=1,IF(cukier3[[#This Row],[ilosc pod koniec dnia]]&lt;5000,1,0),0)</f>
        <v>0</v>
      </c>
      <c r="J1562">
        <f>IF(cukier3[[#This Row],[czy okupic]]=1,5000-cukier3[[#This Row],[ilosc pod koniec dnia]],0)</f>
        <v>0</v>
      </c>
      <c r="K1562">
        <f>ROUNDUP(cukier3[[#This Row],[ile dokupic]],-3)</f>
        <v>0</v>
      </c>
      <c r="L1562">
        <f>IF(cukier3[[#This Row],[zaokra]]&gt;=4000,1,0)</f>
        <v>0</v>
      </c>
    </row>
    <row r="1563" spans="3:12" x14ac:dyDescent="0.25">
      <c r="C1563">
        <f>MONTH(cukier3[[#This Row],[data]])</f>
        <v>3</v>
      </c>
      <c r="D1563" s="1">
        <v>40992</v>
      </c>
      <c r="E1563" s="2" t="s">
        <v>76</v>
      </c>
      <c r="F1563">
        <v>11</v>
      </c>
      <c r="G1563">
        <f>G1562+K1562-cukier3[[#This Row],[sprzedane kg cukru]]</f>
        <v>3108</v>
      </c>
      <c r="H1563">
        <f t="shared" si="25"/>
        <v>0</v>
      </c>
      <c r="I1563">
        <f>IF(cukier3[[#This Row],[koniec mies]]=1,IF(cukier3[[#This Row],[ilosc pod koniec dnia]]&lt;5000,1,0),0)</f>
        <v>0</v>
      </c>
      <c r="J1563">
        <f>IF(cukier3[[#This Row],[czy okupic]]=1,5000-cukier3[[#This Row],[ilosc pod koniec dnia]],0)</f>
        <v>0</v>
      </c>
      <c r="K1563">
        <f>ROUNDUP(cukier3[[#This Row],[ile dokupic]],-3)</f>
        <v>0</v>
      </c>
      <c r="L1563">
        <f>IF(cukier3[[#This Row],[zaokra]]&gt;=4000,1,0)</f>
        <v>0</v>
      </c>
    </row>
    <row r="1564" spans="3:12" x14ac:dyDescent="0.25">
      <c r="C1564">
        <f>MONTH(cukier3[[#This Row],[data]])</f>
        <v>3</v>
      </c>
      <c r="D1564" s="1">
        <v>40994</v>
      </c>
      <c r="E1564" s="2" t="s">
        <v>152</v>
      </c>
      <c r="F1564">
        <v>1</v>
      </c>
      <c r="G1564">
        <f>G1563+K1563-cukier3[[#This Row],[sprzedane kg cukru]]</f>
        <v>3107</v>
      </c>
      <c r="H1564">
        <f t="shared" si="25"/>
        <v>0</v>
      </c>
      <c r="I1564">
        <f>IF(cukier3[[#This Row],[koniec mies]]=1,IF(cukier3[[#This Row],[ilosc pod koniec dnia]]&lt;5000,1,0),0)</f>
        <v>0</v>
      </c>
      <c r="J1564">
        <f>IF(cukier3[[#This Row],[czy okupic]]=1,5000-cukier3[[#This Row],[ilosc pod koniec dnia]],0)</f>
        <v>0</v>
      </c>
      <c r="K1564">
        <f>ROUNDUP(cukier3[[#This Row],[ile dokupic]],-3)</f>
        <v>0</v>
      </c>
      <c r="L1564">
        <f>IF(cukier3[[#This Row],[zaokra]]&gt;=4000,1,0)</f>
        <v>0</v>
      </c>
    </row>
    <row r="1565" spans="3:12" x14ac:dyDescent="0.25">
      <c r="C1565">
        <f>MONTH(cukier3[[#This Row],[data]])</f>
        <v>3</v>
      </c>
      <c r="D1565" s="1">
        <v>40995</v>
      </c>
      <c r="E1565" s="2" t="s">
        <v>11</v>
      </c>
      <c r="F1565">
        <v>267</v>
      </c>
      <c r="G1565">
        <f>G1564+K1564-cukier3[[#This Row],[sprzedane kg cukru]]</f>
        <v>2840</v>
      </c>
      <c r="H1565">
        <f t="shared" si="25"/>
        <v>0</v>
      </c>
      <c r="I1565">
        <f>IF(cukier3[[#This Row],[koniec mies]]=1,IF(cukier3[[#This Row],[ilosc pod koniec dnia]]&lt;5000,1,0),0)</f>
        <v>0</v>
      </c>
      <c r="J1565">
        <f>IF(cukier3[[#This Row],[czy okupic]]=1,5000-cukier3[[#This Row],[ilosc pod koniec dnia]],0)</f>
        <v>0</v>
      </c>
      <c r="K1565">
        <f>ROUNDUP(cukier3[[#This Row],[ile dokupic]],-3)</f>
        <v>0</v>
      </c>
      <c r="L1565">
        <f>IF(cukier3[[#This Row],[zaokra]]&gt;=4000,1,0)</f>
        <v>0</v>
      </c>
    </row>
    <row r="1566" spans="3:12" x14ac:dyDescent="0.25">
      <c r="C1566">
        <f>MONTH(cukier3[[#This Row],[data]])</f>
        <v>3</v>
      </c>
      <c r="D1566" s="1">
        <v>40998</v>
      </c>
      <c r="E1566" s="2" t="s">
        <v>151</v>
      </c>
      <c r="F1566">
        <v>14</v>
      </c>
      <c r="G1566">
        <f>G1565+K1565-cukier3[[#This Row],[sprzedane kg cukru]]</f>
        <v>2826</v>
      </c>
      <c r="H1566">
        <f t="shared" si="25"/>
        <v>0</v>
      </c>
      <c r="I1566">
        <f>IF(cukier3[[#This Row],[koniec mies]]=1,IF(cukier3[[#This Row],[ilosc pod koniec dnia]]&lt;5000,1,0),0)</f>
        <v>0</v>
      </c>
      <c r="J1566">
        <f>IF(cukier3[[#This Row],[czy okupic]]=1,5000-cukier3[[#This Row],[ilosc pod koniec dnia]],0)</f>
        <v>0</v>
      </c>
      <c r="K1566">
        <f>ROUNDUP(cukier3[[#This Row],[ile dokupic]],-3)</f>
        <v>0</v>
      </c>
      <c r="L1566">
        <f>IF(cukier3[[#This Row],[zaokra]]&gt;=4000,1,0)</f>
        <v>0</v>
      </c>
    </row>
    <row r="1567" spans="3:12" x14ac:dyDescent="0.25">
      <c r="C1567">
        <f>MONTH(cukier3[[#This Row],[data]])</f>
        <v>3</v>
      </c>
      <c r="D1567" s="1">
        <v>40999</v>
      </c>
      <c r="E1567" s="2" t="s">
        <v>22</v>
      </c>
      <c r="F1567">
        <v>160</v>
      </c>
      <c r="G1567">
        <f>G1566+K1566-cukier3[[#This Row],[sprzedane kg cukru]]</f>
        <v>2666</v>
      </c>
      <c r="H1567">
        <f t="shared" si="25"/>
        <v>0</v>
      </c>
      <c r="I1567">
        <f>IF(cukier3[[#This Row],[koniec mies]]=1,IF(cukier3[[#This Row],[ilosc pod koniec dnia]]&lt;5000,1,0),0)</f>
        <v>0</v>
      </c>
      <c r="J1567">
        <f>IF(cukier3[[#This Row],[czy okupic]]=1,5000-cukier3[[#This Row],[ilosc pod koniec dnia]],0)</f>
        <v>0</v>
      </c>
      <c r="K1567">
        <f>ROUNDUP(cukier3[[#This Row],[ile dokupic]],-3)</f>
        <v>0</v>
      </c>
      <c r="L1567">
        <f>IF(cukier3[[#This Row],[zaokra]]&gt;=4000,1,0)</f>
        <v>0</v>
      </c>
    </row>
    <row r="1568" spans="3:12" x14ac:dyDescent="0.25">
      <c r="C1568">
        <f>MONTH(cukier3[[#This Row],[data]])</f>
        <v>3</v>
      </c>
      <c r="D1568" s="1">
        <v>40999</v>
      </c>
      <c r="E1568" s="2" t="s">
        <v>11</v>
      </c>
      <c r="F1568">
        <v>437</v>
      </c>
      <c r="G1568">
        <f>G1567+K1567-cukier3[[#This Row],[sprzedane kg cukru]]</f>
        <v>2229</v>
      </c>
      <c r="H1568">
        <f t="shared" si="25"/>
        <v>1</v>
      </c>
      <c r="I1568">
        <f>IF(cukier3[[#This Row],[koniec mies]]=1,IF(cukier3[[#This Row],[ilosc pod koniec dnia]]&lt;5000,1,0),0)</f>
        <v>1</v>
      </c>
      <c r="J1568">
        <f>IF(cukier3[[#This Row],[czy okupic]]=1,5000-cukier3[[#This Row],[ilosc pod koniec dnia]],0)</f>
        <v>2771</v>
      </c>
      <c r="K1568">
        <f>ROUNDUP(cukier3[[#This Row],[ile dokupic]],-3)</f>
        <v>3000</v>
      </c>
      <c r="L1568">
        <f>IF(cukier3[[#This Row],[zaokra]]&gt;=4000,1,0)</f>
        <v>0</v>
      </c>
    </row>
    <row r="1569" spans="3:12" x14ac:dyDescent="0.25">
      <c r="C1569">
        <f>MONTH(cukier3[[#This Row],[data]])</f>
        <v>4</v>
      </c>
      <c r="D1569" s="1">
        <v>41003</v>
      </c>
      <c r="E1569" s="2" t="s">
        <v>125</v>
      </c>
      <c r="F1569">
        <v>71</v>
      </c>
      <c r="G1569">
        <f>G1568+K1568-cukier3[[#This Row],[sprzedane kg cukru]]</f>
        <v>5158</v>
      </c>
      <c r="H1569">
        <f t="shared" si="25"/>
        <v>0</v>
      </c>
      <c r="I1569">
        <f>IF(cukier3[[#This Row],[koniec mies]]=1,IF(cukier3[[#This Row],[ilosc pod koniec dnia]]&lt;5000,1,0),0)</f>
        <v>0</v>
      </c>
      <c r="J1569">
        <f>IF(cukier3[[#This Row],[czy okupic]]=1,5000-cukier3[[#This Row],[ilosc pod koniec dnia]],0)</f>
        <v>0</v>
      </c>
      <c r="K1569">
        <f>ROUNDUP(cukier3[[#This Row],[ile dokupic]],-3)</f>
        <v>0</v>
      </c>
      <c r="L1569">
        <f>IF(cukier3[[#This Row],[zaokra]]&gt;=4000,1,0)</f>
        <v>0</v>
      </c>
    </row>
    <row r="1570" spans="3:12" x14ac:dyDescent="0.25">
      <c r="C1570">
        <f>MONTH(cukier3[[#This Row],[data]])</f>
        <v>4</v>
      </c>
      <c r="D1570" s="1">
        <v>41004</v>
      </c>
      <c r="E1570" s="2" t="s">
        <v>68</v>
      </c>
      <c r="F1570">
        <v>35</v>
      </c>
      <c r="G1570">
        <f>G1569+K1569-cukier3[[#This Row],[sprzedane kg cukru]]</f>
        <v>5123</v>
      </c>
      <c r="H1570">
        <f t="shared" si="25"/>
        <v>0</v>
      </c>
      <c r="I1570">
        <f>IF(cukier3[[#This Row],[koniec mies]]=1,IF(cukier3[[#This Row],[ilosc pod koniec dnia]]&lt;5000,1,0),0)</f>
        <v>0</v>
      </c>
      <c r="J1570">
        <f>IF(cukier3[[#This Row],[czy okupic]]=1,5000-cukier3[[#This Row],[ilosc pod koniec dnia]],0)</f>
        <v>0</v>
      </c>
      <c r="K1570">
        <f>ROUNDUP(cukier3[[#This Row],[ile dokupic]],-3)</f>
        <v>0</v>
      </c>
      <c r="L1570">
        <f>IF(cukier3[[#This Row],[zaokra]]&gt;=4000,1,0)</f>
        <v>0</v>
      </c>
    </row>
    <row r="1571" spans="3:12" x14ac:dyDescent="0.25">
      <c r="C1571">
        <f>MONTH(cukier3[[#This Row],[data]])</f>
        <v>4</v>
      </c>
      <c r="D1571" s="1">
        <v>41005</v>
      </c>
      <c r="E1571" s="2" t="s">
        <v>24</v>
      </c>
      <c r="F1571">
        <v>116</v>
      </c>
      <c r="G1571">
        <f>G1570+K1570-cukier3[[#This Row],[sprzedane kg cukru]]</f>
        <v>5007</v>
      </c>
      <c r="H1571">
        <f t="shared" si="25"/>
        <v>0</v>
      </c>
      <c r="I1571">
        <f>IF(cukier3[[#This Row],[koniec mies]]=1,IF(cukier3[[#This Row],[ilosc pod koniec dnia]]&lt;5000,1,0),0)</f>
        <v>0</v>
      </c>
      <c r="J1571">
        <f>IF(cukier3[[#This Row],[czy okupic]]=1,5000-cukier3[[#This Row],[ilosc pod koniec dnia]],0)</f>
        <v>0</v>
      </c>
      <c r="K1571">
        <f>ROUNDUP(cukier3[[#This Row],[ile dokupic]],-3)</f>
        <v>0</v>
      </c>
      <c r="L1571">
        <f>IF(cukier3[[#This Row],[zaokra]]&gt;=4000,1,0)</f>
        <v>0</v>
      </c>
    </row>
    <row r="1572" spans="3:12" x14ac:dyDescent="0.25">
      <c r="C1572">
        <f>MONTH(cukier3[[#This Row],[data]])</f>
        <v>4</v>
      </c>
      <c r="D1572" s="1">
        <v>41006</v>
      </c>
      <c r="E1572" s="2" t="s">
        <v>8</v>
      </c>
      <c r="F1572">
        <v>152</v>
      </c>
      <c r="G1572">
        <f>G1571+K1571-cukier3[[#This Row],[sprzedane kg cukru]]</f>
        <v>4855</v>
      </c>
      <c r="H1572">
        <f t="shared" si="25"/>
        <v>0</v>
      </c>
      <c r="I1572">
        <f>IF(cukier3[[#This Row],[koniec mies]]=1,IF(cukier3[[#This Row],[ilosc pod koniec dnia]]&lt;5000,1,0),0)</f>
        <v>0</v>
      </c>
      <c r="J1572">
        <f>IF(cukier3[[#This Row],[czy okupic]]=1,5000-cukier3[[#This Row],[ilosc pod koniec dnia]],0)</f>
        <v>0</v>
      </c>
      <c r="K1572">
        <f>ROUNDUP(cukier3[[#This Row],[ile dokupic]],-3)</f>
        <v>0</v>
      </c>
      <c r="L1572">
        <f>IF(cukier3[[#This Row],[zaokra]]&gt;=4000,1,0)</f>
        <v>0</v>
      </c>
    </row>
    <row r="1573" spans="3:12" x14ac:dyDescent="0.25">
      <c r="C1573">
        <f>MONTH(cukier3[[#This Row],[data]])</f>
        <v>4</v>
      </c>
      <c r="D1573" s="1">
        <v>41011</v>
      </c>
      <c r="E1573" s="2" t="s">
        <v>9</v>
      </c>
      <c r="F1573">
        <v>309</v>
      </c>
      <c r="G1573">
        <f>G1572+K1572-cukier3[[#This Row],[sprzedane kg cukru]]</f>
        <v>4546</v>
      </c>
      <c r="H1573">
        <f t="shared" si="25"/>
        <v>0</v>
      </c>
      <c r="I1573">
        <f>IF(cukier3[[#This Row],[koniec mies]]=1,IF(cukier3[[#This Row],[ilosc pod koniec dnia]]&lt;5000,1,0),0)</f>
        <v>0</v>
      </c>
      <c r="J1573">
        <f>IF(cukier3[[#This Row],[czy okupic]]=1,5000-cukier3[[#This Row],[ilosc pod koniec dnia]],0)</f>
        <v>0</v>
      </c>
      <c r="K1573">
        <f>ROUNDUP(cukier3[[#This Row],[ile dokupic]],-3)</f>
        <v>0</v>
      </c>
      <c r="L1573">
        <f>IF(cukier3[[#This Row],[zaokra]]&gt;=4000,1,0)</f>
        <v>0</v>
      </c>
    </row>
    <row r="1574" spans="3:12" x14ac:dyDescent="0.25">
      <c r="C1574">
        <f>MONTH(cukier3[[#This Row],[data]])</f>
        <v>4</v>
      </c>
      <c r="D1574" s="1">
        <v>41011</v>
      </c>
      <c r="E1574" s="2" t="s">
        <v>83</v>
      </c>
      <c r="F1574">
        <v>7</v>
      </c>
      <c r="G1574">
        <f>G1573+K1573-cukier3[[#This Row],[sprzedane kg cukru]]</f>
        <v>4539</v>
      </c>
      <c r="H1574">
        <f t="shared" si="25"/>
        <v>0</v>
      </c>
      <c r="I1574">
        <f>IF(cukier3[[#This Row],[koniec mies]]=1,IF(cukier3[[#This Row],[ilosc pod koniec dnia]]&lt;5000,1,0),0)</f>
        <v>0</v>
      </c>
      <c r="J1574">
        <f>IF(cukier3[[#This Row],[czy okupic]]=1,5000-cukier3[[#This Row],[ilosc pod koniec dnia]],0)</f>
        <v>0</v>
      </c>
      <c r="K1574">
        <f>ROUNDUP(cukier3[[#This Row],[ile dokupic]],-3)</f>
        <v>0</v>
      </c>
      <c r="L1574">
        <f>IF(cukier3[[#This Row],[zaokra]]&gt;=4000,1,0)</f>
        <v>0</v>
      </c>
    </row>
    <row r="1575" spans="3:12" x14ac:dyDescent="0.25">
      <c r="C1575">
        <f>MONTH(cukier3[[#This Row],[data]])</f>
        <v>4</v>
      </c>
      <c r="D1575" s="1">
        <v>41011</v>
      </c>
      <c r="E1575" s="2" t="s">
        <v>104</v>
      </c>
      <c r="F1575">
        <v>353</v>
      </c>
      <c r="G1575">
        <f>G1574+K1574-cukier3[[#This Row],[sprzedane kg cukru]]</f>
        <v>4186</v>
      </c>
      <c r="H1575">
        <f t="shared" si="25"/>
        <v>0</v>
      </c>
      <c r="I1575">
        <f>IF(cukier3[[#This Row],[koniec mies]]=1,IF(cukier3[[#This Row],[ilosc pod koniec dnia]]&lt;5000,1,0),0)</f>
        <v>0</v>
      </c>
      <c r="J1575">
        <f>IF(cukier3[[#This Row],[czy okupic]]=1,5000-cukier3[[#This Row],[ilosc pod koniec dnia]],0)</f>
        <v>0</v>
      </c>
      <c r="K1575">
        <f>ROUNDUP(cukier3[[#This Row],[ile dokupic]],-3)</f>
        <v>0</v>
      </c>
      <c r="L1575">
        <f>IF(cukier3[[#This Row],[zaokra]]&gt;=4000,1,0)</f>
        <v>0</v>
      </c>
    </row>
    <row r="1576" spans="3:12" x14ac:dyDescent="0.25">
      <c r="C1576">
        <f>MONTH(cukier3[[#This Row],[data]])</f>
        <v>4</v>
      </c>
      <c r="D1576" s="1">
        <v>41012</v>
      </c>
      <c r="E1576" s="2" t="s">
        <v>189</v>
      </c>
      <c r="F1576">
        <v>3</v>
      </c>
      <c r="G1576">
        <f>G1575+K1575-cukier3[[#This Row],[sprzedane kg cukru]]</f>
        <v>4183</v>
      </c>
      <c r="H1576">
        <f t="shared" si="25"/>
        <v>0</v>
      </c>
      <c r="I1576">
        <f>IF(cukier3[[#This Row],[koniec mies]]=1,IF(cukier3[[#This Row],[ilosc pod koniec dnia]]&lt;5000,1,0),0)</f>
        <v>0</v>
      </c>
      <c r="J1576">
        <f>IF(cukier3[[#This Row],[czy okupic]]=1,5000-cukier3[[#This Row],[ilosc pod koniec dnia]],0)</f>
        <v>0</v>
      </c>
      <c r="K1576">
        <f>ROUNDUP(cukier3[[#This Row],[ile dokupic]],-3)</f>
        <v>0</v>
      </c>
      <c r="L1576">
        <f>IF(cukier3[[#This Row],[zaokra]]&gt;=4000,1,0)</f>
        <v>0</v>
      </c>
    </row>
    <row r="1577" spans="3:12" x14ac:dyDescent="0.25">
      <c r="C1577">
        <f>MONTH(cukier3[[#This Row],[data]])</f>
        <v>4</v>
      </c>
      <c r="D1577" s="1">
        <v>41013</v>
      </c>
      <c r="E1577" s="2" t="s">
        <v>16</v>
      </c>
      <c r="F1577">
        <v>166</v>
      </c>
      <c r="G1577">
        <f>G1576+K1576-cukier3[[#This Row],[sprzedane kg cukru]]</f>
        <v>4017</v>
      </c>
      <c r="H1577">
        <f t="shared" si="25"/>
        <v>0</v>
      </c>
      <c r="I1577">
        <f>IF(cukier3[[#This Row],[koniec mies]]=1,IF(cukier3[[#This Row],[ilosc pod koniec dnia]]&lt;5000,1,0),0)</f>
        <v>0</v>
      </c>
      <c r="J1577">
        <f>IF(cukier3[[#This Row],[czy okupic]]=1,5000-cukier3[[#This Row],[ilosc pod koniec dnia]],0)</f>
        <v>0</v>
      </c>
      <c r="K1577">
        <f>ROUNDUP(cukier3[[#This Row],[ile dokupic]],-3)</f>
        <v>0</v>
      </c>
      <c r="L1577">
        <f>IF(cukier3[[#This Row],[zaokra]]&gt;=4000,1,0)</f>
        <v>0</v>
      </c>
    </row>
    <row r="1578" spans="3:12" x14ac:dyDescent="0.25">
      <c r="C1578">
        <f>MONTH(cukier3[[#This Row],[data]])</f>
        <v>4</v>
      </c>
      <c r="D1578" s="1">
        <v>41014</v>
      </c>
      <c r="E1578" s="2" t="s">
        <v>226</v>
      </c>
      <c r="F1578">
        <v>14</v>
      </c>
      <c r="G1578">
        <f>G1577+K1577-cukier3[[#This Row],[sprzedane kg cukru]]</f>
        <v>4003</v>
      </c>
      <c r="H1578">
        <f t="shared" si="25"/>
        <v>0</v>
      </c>
      <c r="I1578">
        <f>IF(cukier3[[#This Row],[koniec mies]]=1,IF(cukier3[[#This Row],[ilosc pod koniec dnia]]&lt;5000,1,0),0)</f>
        <v>0</v>
      </c>
      <c r="J1578">
        <f>IF(cukier3[[#This Row],[czy okupic]]=1,5000-cukier3[[#This Row],[ilosc pod koniec dnia]],0)</f>
        <v>0</v>
      </c>
      <c r="K1578">
        <f>ROUNDUP(cukier3[[#This Row],[ile dokupic]],-3)</f>
        <v>0</v>
      </c>
      <c r="L1578">
        <f>IF(cukier3[[#This Row],[zaokra]]&gt;=4000,1,0)</f>
        <v>0</v>
      </c>
    </row>
    <row r="1579" spans="3:12" x14ac:dyDescent="0.25">
      <c r="C1579">
        <f>MONTH(cukier3[[#This Row],[data]])</f>
        <v>4</v>
      </c>
      <c r="D1579" s="1">
        <v>41014</v>
      </c>
      <c r="E1579" s="2" t="s">
        <v>8</v>
      </c>
      <c r="F1579">
        <v>141</v>
      </c>
      <c r="G1579">
        <f>G1578+K1578-cukier3[[#This Row],[sprzedane kg cukru]]</f>
        <v>3862</v>
      </c>
      <c r="H1579">
        <f t="shared" si="25"/>
        <v>0</v>
      </c>
      <c r="I1579">
        <f>IF(cukier3[[#This Row],[koniec mies]]=1,IF(cukier3[[#This Row],[ilosc pod koniec dnia]]&lt;5000,1,0),0)</f>
        <v>0</v>
      </c>
      <c r="J1579">
        <f>IF(cukier3[[#This Row],[czy okupic]]=1,5000-cukier3[[#This Row],[ilosc pod koniec dnia]],0)</f>
        <v>0</v>
      </c>
      <c r="K1579">
        <f>ROUNDUP(cukier3[[#This Row],[ile dokupic]],-3)</f>
        <v>0</v>
      </c>
      <c r="L1579">
        <f>IF(cukier3[[#This Row],[zaokra]]&gt;=4000,1,0)</f>
        <v>0</v>
      </c>
    </row>
    <row r="1580" spans="3:12" x14ac:dyDescent="0.25">
      <c r="C1580">
        <f>MONTH(cukier3[[#This Row],[data]])</f>
        <v>4</v>
      </c>
      <c r="D1580" s="1">
        <v>41014</v>
      </c>
      <c r="E1580" s="2" t="s">
        <v>231</v>
      </c>
      <c r="F1580">
        <v>15</v>
      </c>
      <c r="G1580">
        <f>G1579+K1579-cukier3[[#This Row],[sprzedane kg cukru]]</f>
        <v>3847</v>
      </c>
      <c r="H1580">
        <f t="shared" si="25"/>
        <v>0</v>
      </c>
      <c r="I1580">
        <f>IF(cukier3[[#This Row],[koniec mies]]=1,IF(cukier3[[#This Row],[ilosc pod koniec dnia]]&lt;5000,1,0),0)</f>
        <v>0</v>
      </c>
      <c r="J1580">
        <f>IF(cukier3[[#This Row],[czy okupic]]=1,5000-cukier3[[#This Row],[ilosc pod koniec dnia]],0)</f>
        <v>0</v>
      </c>
      <c r="K1580">
        <f>ROUNDUP(cukier3[[#This Row],[ile dokupic]],-3)</f>
        <v>0</v>
      </c>
      <c r="L1580">
        <f>IF(cukier3[[#This Row],[zaokra]]&gt;=4000,1,0)</f>
        <v>0</v>
      </c>
    </row>
    <row r="1581" spans="3:12" x14ac:dyDescent="0.25">
      <c r="C1581">
        <f>MONTH(cukier3[[#This Row],[data]])</f>
        <v>4</v>
      </c>
      <c r="D1581" s="1">
        <v>41020</v>
      </c>
      <c r="E1581" s="2" t="s">
        <v>24</v>
      </c>
      <c r="F1581">
        <v>157</v>
      </c>
      <c r="G1581">
        <f>G1580+K1580-cukier3[[#This Row],[sprzedane kg cukru]]</f>
        <v>3690</v>
      </c>
      <c r="H1581">
        <f t="shared" si="25"/>
        <v>0</v>
      </c>
      <c r="I1581">
        <f>IF(cukier3[[#This Row],[koniec mies]]=1,IF(cukier3[[#This Row],[ilosc pod koniec dnia]]&lt;5000,1,0),0)</f>
        <v>0</v>
      </c>
      <c r="J1581">
        <f>IF(cukier3[[#This Row],[czy okupic]]=1,5000-cukier3[[#This Row],[ilosc pod koniec dnia]],0)</f>
        <v>0</v>
      </c>
      <c r="K1581">
        <f>ROUNDUP(cukier3[[#This Row],[ile dokupic]],-3)</f>
        <v>0</v>
      </c>
      <c r="L1581">
        <f>IF(cukier3[[#This Row],[zaokra]]&gt;=4000,1,0)</f>
        <v>0</v>
      </c>
    </row>
    <row r="1582" spans="3:12" x14ac:dyDescent="0.25">
      <c r="C1582">
        <f>MONTH(cukier3[[#This Row],[data]])</f>
        <v>4</v>
      </c>
      <c r="D1582" s="1">
        <v>41025</v>
      </c>
      <c r="E1582" s="2" t="s">
        <v>11</v>
      </c>
      <c r="F1582">
        <v>191</v>
      </c>
      <c r="G1582">
        <f>G1581+K1581-cukier3[[#This Row],[sprzedane kg cukru]]</f>
        <v>3499</v>
      </c>
      <c r="H1582">
        <f t="shared" si="25"/>
        <v>0</v>
      </c>
      <c r="I1582">
        <f>IF(cukier3[[#This Row],[koniec mies]]=1,IF(cukier3[[#This Row],[ilosc pod koniec dnia]]&lt;5000,1,0),0)</f>
        <v>0</v>
      </c>
      <c r="J1582">
        <f>IF(cukier3[[#This Row],[czy okupic]]=1,5000-cukier3[[#This Row],[ilosc pod koniec dnia]],0)</f>
        <v>0</v>
      </c>
      <c r="K1582">
        <f>ROUNDUP(cukier3[[#This Row],[ile dokupic]],-3)</f>
        <v>0</v>
      </c>
      <c r="L1582">
        <f>IF(cukier3[[#This Row],[zaokra]]&gt;=4000,1,0)</f>
        <v>0</v>
      </c>
    </row>
    <row r="1583" spans="3:12" x14ac:dyDescent="0.25">
      <c r="C1583">
        <f>MONTH(cukier3[[#This Row],[data]])</f>
        <v>4</v>
      </c>
      <c r="D1583" s="1">
        <v>41026</v>
      </c>
      <c r="E1583" s="2" t="s">
        <v>38</v>
      </c>
      <c r="F1583">
        <v>7</v>
      </c>
      <c r="G1583">
        <f>G1582+K1582-cukier3[[#This Row],[sprzedane kg cukru]]</f>
        <v>3492</v>
      </c>
      <c r="H1583">
        <f t="shared" si="25"/>
        <v>0</v>
      </c>
      <c r="I1583">
        <f>IF(cukier3[[#This Row],[koniec mies]]=1,IF(cukier3[[#This Row],[ilosc pod koniec dnia]]&lt;5000,1,0),0)</f>
        <v>0</v>
      </c>
      <c r="J1583">
        <f>IF(cukier3[[#This Row],[czy okupic]]=1,5000-cukier3[[#This Row],[ilosc pod koniec dnia]],0)</f>
        <v>0</v>
      </c>
      <c r="K1583">
        <f>ROUNDUP(cukier3[[#This Row],[ile dokupic]],-3)</f>
        <v>0</v>
      </c>
      <c r="L1583">
        <f>IF(cukier3[[#This Row],[zaokra]]&gt;=4000,1,0)</f>
        <v>0</v>
      </c>
    </row>
    <row r="1584" spans="3:12" x14ac:dyDescent="0.25">
      <c r="C1584">
        <f>MONTH(cukier3[[#This Row],[data]])</f>
        <v>4</v>
      </c>
      <c r="D1584" s="1">
        <v>41027</v>
      </c>
      <c r="E1584" s="2" t="s">
        <v>28</v>
      </c>
      <c r="F1584">
        <v>200</v>
      </c>
      <c r="G1584">
        <f>G1583+K1583-cukier3[[#This Row],[sprzedane kg cukru]]</f>
        <v>3292</v>
      </c>
      <c r="H1584">
        <f t="shared" si="25"/>
        <v>1</v>
      </c>
      <c r="I1584">
        <f>IF(cukier3[[#This Row],[koniec mies]]=1,IF(cukier3[[#This Row],[ilosc pod koniec dnia]]&lt;5000,1,0),0)</f>
        <v>1</v>
      </c>
      <c r="J1584">
        <f>IF(cukier3[[#This Row],[czy okupic]]=1,5000-cukier3[[#This Row],[ilosc pod koniec dnia]],0)</f>
        <v>1708</v>
      </c>
      <c r="K1584">
        <f>ROUNDUP(cukier3[[#This Row],[ile dokupic]],-3)</f>
        <v>2000</v>
      </c>
      <c r="L1584">
        <f>IF(cukier3[[#This Row],[zaokra]]&gt;=4000,1,0)</f>
        <v>0</v>
      </c>
    </row>
    <row r="1585" spans="3:12" x14ac:dyDescent="0.25">
      <c r="C1585">
        <f>MONTH(cukier3[[#This Row],[data]])</f>
        <v>5</v>
      </c>
      <c r="D1585" s="1">
        <v>41033</v>
      </c>
      <c r="E1585" s="2" t="s">
        <v>151</v>
      </c>
      <c r="F1585">
        <v>15</v>
      </c>
      <c r="G1585">
        <f>G1584+K1584-cukier3[[#This Row],[sprzedane kg cukru]]</f>
        <v>5277</v>
      </c>
      <c r="H1585">
        <f t="shared" si="25"/>
        <v>0</v>
      </c>
      <c r="I1585">
        <f>IF(cukier3[[#This Row],[koniec mies]]=1,IF(cukier3[[#This Row],[ilosc pod koniec dnia]]&lt;5000,1,0),0)</f>
        <v>0</v>
      </c>
      <c r="J1585">
        <f>IF(cukier3[[#This Row],[czy okupic]]=1,5000-cukier3[[#This Row],[ilosc pod koniec dnia]],0)</f>
        <v>0</v>
      </c>
      <c r="K1585">
        <f>ROUNDUP(cukier3[[#This Row],[ile dokupic]],-3)</f>
        <v>0</v>
      </c>
      <c r="L1585">
        <f>IF(cukier3[[#This Row],[zaokra]]&gt;=4000,1,0)</f>
        <v>0</v>
      </c>
    </row>
    <row r="1586" spans="3:12" x14ac:dyDescent="0.25">
      <c r="C1586">
        <f>MONTH(cukier3[[#This Row],[data]])</f>
        <v>5</v>
      </c>
      <c r="D1586" s="1">
        <v>41033</v>
      </c>
      <c r="E1586" s="2" t="s">
        <v>173</v>
      </c>
      <c r="F1586">
        <v>7</v>
      </c>
      <c r="G1586">
        <f>G1585+K1585-cukier3[[#This Row],[sprzedane kg cukru]]</f>
        <v>5270</v>
      </c>
      <c r="H1586">
        <f t="shared" si="25"/>
        <v>0</v>
      </c>
      <c r="I1586">
        <f>IF(cukier3[[#This Row],[koniec mies]]=1,IF(cukier3[[#This Row],[ilosc pod koniec dnia]]&lt;5000,1,0),0)</f>
        <v>0</v>
      </c>
      <c r="J1586">
        <f>IF(cukier3[[#This Row],[czy okupic]]=1,5000-cukier3[[#This Row],[ilosc pod koniec dnia]],0)</f>
        <v>0</v>
      </c>
      <c r="K1586">
        <f>ROUNDUP(cukier3[[#This Row],[ile dokupic]],-3)</f>
        <v>0</v>
      </c>
      <c r="L1586">
        <f>IF(cukier3[[#This Row],[zaokra]]&gt;=4000,1,0)</f>
        <v>0</v>
      </c>
    </row>
    <row r="1587" spans="3:12" x14ac:dyDescent="0.25">
      <c r="C1587">
        <f>MONTH(cukier3[[#This Row],[data]])</f>
        <v>5</v>
      </c>
      <c r="D1587" s="1">
        <v>41033</v>
      </c>
      <c r="E1587" s="2" t="s">
        <v>16</v>
      </c>
      <c r="F1587">
        <v>235</v>
      </c>
      <c r="G1587">
        <f>G1586+K1586-cukier3[[#This Row],[sprzedane kg cukru]]</f>
        <v>5035</v>
      </c>
      <c r="H1587">
        <f t="shared" si="25"/>
        <v>0</v>
      </c>
      <c r="I1587">
        <f>IF(cukier3[[#This Row],[koniec mies]]=1,IF(cukier3[[#This Row],[ilosc pod koniec dnia]]&lt;5000,1,0),0)</f>
        <v>0</v>
      </c>
      <c r="J1587">
        <f>IF(cukier3[[#This Row],[czy okupic]]=1,5000-cukier3[[#This Row],[ilosc pod koniec dnia]],0)</f>
        <v>0</v>
      </c>
      <c r="K1587">
        <f>ROUNDUP(cukier3[[#This Row],[ile dokupic]],-3)</f>
        <v>0</v>
      </c>
      <c r="L1587">
        <f>IF(cukier3[[#This Row],[zaokra]]&gt;=4000,1,0)</f>
        <v>0</v>
      </c>
    </row>
    <row r="1588" spans="3:12" x14ac:dyDescent="0.25">
      <c r="C1588">
        <f>MONTH(cukier3[[#This Row],[data]])</f>
        <v>5</v>
      </c>
      <c r="D1588" s="1">
        <v>41034</v>
      </c>
      <c r="E1588" s="2" t="s">
        <v>52</v>
      </c>
      <c r="F1588">
        <v>301</v>
      </c>
      <c r="G1588">
        <f>G1587+K1587-cukier3[[#This Row],[sprzedane kg cukru]]</f>
        <v>4734</v>
      </c>
      <c r="H1588">
        <f t="shared" si="25"/>
        <v>0</v>
      </c>
      <c r="I1588">
        <f>IF(cukier3[[#This Row],[koniec mies]]=1,IF(cukier3[[#This Row],[ilosc pod koniec dnia]]&lt;5000,1,0),0)</f>
        <v>0</v>
      </c>
      <c r="J1588">
        <f>IF(cukier3[[#This Row],[czy okupic]]=1,5000-cukier3[[#This Row],[ilosc pod koniec dnia]],0)</f>
        <v>0</v>
      </c>
      <c r="K1588">
        <f>ROUNDUP(cukier3[[#This Row],[ile dokupic]],-3)</f>
        <v>0</v>
      </c>
      <c r="L1588">
        <f>IF(cukier3[[#This Row],[zaokra]]&gt;=4000,1,0)</f>
        <v>0</v>
      </c>
    </row>
    <row r="1589" spans="3:12" x14ac:dyDescent="0.25">
      <c r="C1589">
        <f>MONTH(cukier3[[#This Row],[data]])</f>
        <v>5</v>
      </c>
      <c r="D1589" s="1">
        <v>41036</v>
      </c>
      <c r="E1589" s="2" t="s">
        <v>7</v>
      </c>
      <c r="F1589">
        <v>136</v>
      </c>
      <c r="G1589">
        <f>G1588+K1588-cukier3[[#This Row],[sprzedane kg cukru]]</f>
        <v>4598</v>
      </c>
      <c r="H1589">
        <f t="shared" si="25"/>
        <v>0</v>
      </c>
      <c r="I1589">
        <f>IF(cukier3[[#This Row],[koniec mies]]=1,IF(cukier3[[#This Row],[ilosc pod koniec dnia]]&lt;5000,1,0),0)</f>
        <v>0</v>
      </c>
      <c r="J1589">
        <f>IF(cukier3[[#This Row],[czy okupic]]=1,5000-cukier3[[#This Row],[ilosc pod koniec dnia]],0)</f>
        <v>0</v>
      </c>
      <c r="K1589">
        <f>ROUNDUP(cukier3[[#This Row],[ile dokupic]],-3)</f>
        <v>0</v>
      </c>
      <c r="L1589">
        <f>IF(cukier3[[#This Row],[zaokra]]&gt;=4000,1,0)</f>
        <v>0</v>
      </c>
    </row>
    <row r="1590" spans="3:12" x14ac:dyDescent="0.25">
      <c r="C1590">
        <f>MONTH(cukier3[[#This Row],[data]])</f>
        <v>5</v>
      </c>
      <c r="D1590" s="1">
        <v>41036</v>
      </c>
      <c r="E1590" s="2" t="s">
        <v>128</v>
      </c>
      <c r="F1590">
        <v>5</v>
      </c>
      <c r="G1590">
        <f>G1589+K1589-cukier3[[#This Row],[sprzedane kg cukru]]</f>
        <v>4593</v>
      </c>
      <c r="H1590">
        <f t="shared" si="25"/>
        <v>0</v>
      </c>
      <c r="I1590">
        <f>IF(cukier3[[#This Row],[koniec mies]]=1,IF(cukier3[[#This Row],[ilosc pod koniec dnia]]&lt;5000,1,0),0)</f>
        <v>0</v>
      </c>
      <c r="J1590">
        <f>IF(cukier3[[#This Row],[czy okupic]]=1,5000-cukier3[[#This Row],[ilosc pod koniec dnia]],0)</f>
        <v>0</v>
      </c>
      <c r="K1590">
        <f>ROUNDUP(cukier3[[#This Row],[ile dokupic]],-3)</f>
        <v>0</v>
      </c>
      <c r="L1590">
        <f>IF(cukier3[[#This Row],[zaokra]]&gt;=4000,1,0)</f>
        <v>0</v>
      </c>
    </row>
    <row r="1591" spans="3:12" x14ac:dyDescent="0.25">
      <c r="C1591">
        <f>MONTH(cukier3[[#This Row],[data]])</f>
        <v>5</v>
      </c>
      <c r="D1591" s="1">
        <v>41037</v>
      </c>
      <c r="E1591" s="2" t="s">
        <v>9</v>
      </c>
      <c r="F1591">
        <v>280</v>
      </c>
      <c r="G1591">
        <f>G1590+K1590-cukier3[[#This Row],[sprzedane kg cukru]]</f>
        <v>4313</v>
      </c>
      <c r="H1591">
        <f t="shared" si="25"/>
        <v>0</v>
      </c>
      <c r="I1591">
        <f>IF(cukier3[[#This Row],[koniec mies]]=1,IF(cukier3[[#This Row],[ilosc pod koniec dnia]]&lt;5000,1,0),0)</f>
        <v>0</v>
      </c>
      <c r="J1591">
        <f>IF(cukier3[[#This Row],[czy okupic]]=1,5000-cukier3[[#This Row],[ilosc pod koniec dnia]],0)</f>
        <v>0</v>
      </c>
      <c r="K1591">
        <f>ROUNDUP(cukier3[[#This Row],[ile dokupic]],-3)</f>
        <v>0</v>
      </c>
      <c r="L1591">
        <f>IF(cukier3[[#This Row],[zaokra]]&gt;=4000,1,0)</f>
        <v>0</v>
      </c>
    </row>
    <row r="1592" spans="3:12" x14ac:dyDescent="0.25">
      <c r="C1592">
        <f>MONTH(cukier3[[#This Row],[data]])</f>
        <v>5</v>
      </c>
      <c r="D1592" s="1">
        <v>41037</v>
      </c>
      <c r="E1592" s="2" t="s">
        <v>67</v>
      </c>
      <c r="F1592">
        <v>3</v>
      </c>
      <c r="G1592">
        <f>G1591+K1591-cukier3[[#This Row],[sprzedane kg cukru]]</f>
        <v>4310</v>
      </c>
      <c r="H1592">
        <f t="shared" si="25"/>
        <v>0</v>
      </c>
      <c r="I1592">
        <f>IF(cukier3[[#This Row],[koniec mies]]=1,IF(cukier3[[#This Row],[ilosc pod koniec dnia]]&lt;5000,1,0),0)</f>
        <v>0</v>
      </c>
      <c r="J1592">
        <f>IF(cukier3[[#This Row],[czy okupic]]=1,5000-cukier3[[#This Row],[ilosc pod koniec dnia]],0)</f>
        <v>0</v>
      </c>
      <c r="K1592">
        <f>ROUNDUP(cukier3[[#This Row],[ile dokupic]],-3)</f>
        <v>0</v>
      </c>
      <c r="L1592">
        <f>IF(cukier3[[#This Row],[zaokra]]&gt;=4000,1,0)</f>
        <v>0</v>
      </c>
    </row>
    <row r="1593" spans="3:12" x14ac:dyDescent="0.25">
      <c r="C1593">
        <f>MONTH(cukier3[[#This Row],[data]])</f>
        <v>5</v>
      </c>
      <c r="D1593" s="1">
        <v>41040</v>
      </c>
      <c r="E1593" s="2" t="s">
        <v>208</v>
      </c>
      <c r="F1593">
        <v>14</v>
      </c>
      <c r="G1593">
        <f>G1592+K1592-cukier3[[#This Row],[sprzedane kg cukru]]</f>
        <v>4296</v>
      </c>
      <c r="H1593">
        <f t="shared" si="25"/>
        <v>0</v>
      </c>
      <c r="I1593">
        <f>IF(cukier3[[#This Row],[koniec mies]]=1,IF(cukier3[[#This Row],[ilosc pod koniec dnia]]&lt;5000,1,0),0)</f>
        <v>0</v>
      </c>
      <c r="J1593">
        <f>IF(cukier3[[#This Row],[czy okupic]]=1,5000-cukier3[[#This Row],[ilosc pod koniec dnia]],0)</f>
        <v>0</v>
      </c>
      <c r="K1593">
        <f>ROUNDUP(cukier3[[#This Row],[ile dokupic]],-3)</f>
        <v>0</v>
      </c>
      <c r="L1593">
        <f>IF(cukier3[[#This Row],[zaokra]]&gt;=4000,1,0)</f>
        <v>0</v>
      </c>
    </row>
    <row r="1594" spans="3:12" x14ac:dyDescent="0.25">
      <c r="C1594">
        <f>MONTH(cukier3[[#This Row],[data]])</f>
        <v>5</v>
      </c>
      <c r="D1594" s="1">
        <v>41041</v>
      </c>
      <c r="E1594" s="2" t="s">
        <v>12</v>
      </c>
      <c r="F1594">
        <v>79</v>
      </c>
      <c r="G1594">
        <f>G1593+K1593-cukier3[[#This Row],[sprzedane kg cukru]]</f>
        <v>4217</v>
      </c>
      <c r="H1594">
        <f t="shared" si="25"/>
        <v>0</v>
      </c>
      <c r="I1594">
        <f>IF(cukier3[[#This Row],[koniec mies]]=1,IF(cukier3[[#This Row],[ilosc pod koniec dnia]]&lt;5000,1,0),0)</f>
        <v>0</v>
      </c>
      <c r="J1594">
        <f>IF(cukier3[[#This Row],[czy okupic]]=1,5000-cukier3[[#This Row],[ilosc pod koniec dnia]],0)</f>
        <v>0</v>
      </c>
      <c r="K1594">
        <f>ROUNDUP(cukier3[[#This Row],[ile dokupic]],-3)</f>
        <v>0</v>
      </c>
      <c r="L1594">
        <f>IF(cukier3[[#This Row],[zaokra]]&gt;=4000,1,0)</f>
        <v>0</v>
      </c>
    </row>
    <row r="1595" spans="3:12" x14ac:dyDescent="0.25">
      <c r="C1595">
        <f>MONTH(cukier3[[#This Row],[data]])</f>
        <v>5</v>
      </c>
      <c r="D1595" s="1">
        <v>41042</v>
      </c>
      <c r="E1595" s="2" t="s">
        <v>175</v>
      </c>
      <c r="F1595">
        <v>86</v>
      </c>
      <c r="G1595">
        <f>G1594+K1594-cukier3[[#This Row],[sprzedane kg cukru]]</f>
        <v>4131</v>
      </c>
      <c r="H1595">
        <f t="shared" si="25"/>
        <v>0</v>
      </c>
      <c r="I1595">
        <f>IF(cukier3[[#This Row],[koniec mies]]=1,IF(cukier3[[#This Row],[ilosc pod koniec dnia]]&lt;5000,1,0),0)</f>
        <v>0</v>
      </c>
      <c r="J1595">
        <f>IF(cukier3[[#This Row],[czy okupic]]=1,5000-cukier3[[#This Row],[ilosc pod koniec dnia]],0)</f>
        <v>0</v>
      </c>
      <c r="K1595">
        <f>ROUNDUP(cukier3[[#This Row],[ile dokupic]],-3)</f>
        <v>0</v>
      </c>
      <c r="L1595">
        <f>IF(cukier3[[#This Row],[zaokra]]&gt;=4000,1,0)</f>
        <v>0</v>
      </c>
    </row>
    <row r="1596" spans="3:12" x14ac:dyDescent="0.25">
      <c r="C1596">
        <f>MONTH(cukier3[[#This Row],[data]])</f>
        <v>5</v>
      </c>
      <c r="D1596" s="1">
        <v>41042</v>
      </c>
      <c r="E1596" s="2" t="s">
        <v>25</v>
      </c>
      <c r="F1596">
        <v>70</v>
      </c>
      <c r="G1596">
        <f>G1595+K1595-cukier3[[#This Row],[sprzedane kg cukru]]</f>
        <v>4061</v>
      </c>
      <c r="H1596">
        <f t="shared" si="25"/>
        <v>0</v>
      </c>
      <c r="I1596">
        <f>IF(cukier3[[#This Row],[koniec mies]]=1,IF(cukier3[[#This Row],[ilosc pod koniec dnia]]&lt;5000,1,0),0)</f>
        <v>0</v>
      </c>
      <c r="J1596">
        <f>IF(cukier3[[#This Row],[czy okupic]]=1,5000-cukier3[[#This Row],[ilosc pod koniec dnia]],0)</f>
        <v>0</v>
      </c>
      <c r="K1596">
        <f>ROUNDUP(cukier3[[#This Row],[ile dokupic]],-3)</f>
        <v>0</v>
      </c>
      <c r="L1596">
        <f>IF(cukier3[[#This Row],[zaokra]]&gt;=4000,1,0)</f>
        <v>0</v>
      </c>
    </row>
    <row r="1597" spans="3:12" x14ac:dyDescent="0.25">
      <c r="C1597">
        <f>MONTH(cukier3[[#This Row],[data]])</f>
        <v>5</v>
      </c>
      <c r="D1597" s="1">
        <v>41043</v>
      </c>
      <c r="E1597" s="2" t="s">
        <v>22</v>
      </c>
      <c r="F1597">
        <v>189</v>
      </c>
      <c r="G1597">
        <f>G1596+K1596-cukier3[[#This Row],[sprzedane kg cukru]]</f>
        <v>3872</v>
      </c>
      <c r="H1597">
        <f t="shared" si="25"/>
        <v>0</v>
      </c>
      <c r="I1597">
        <f>IF(cukier3[[#This Row],[koniec mies]]=1,IF(cukier3[[#This Row],[ilosc pod koniec dnia]]&lt;5000,1,0),0)</f>
        <v>0</v>
      </c>
      <c r="J1597">
        <f>IF(cukier3[[#This Row],[czy okupic]]=1,5000-cukier3[[#This Row],[ilosc pod koniec dnia]],0)</f>
        <v>0</v>
      </c>
      <c r="K1597">
        <f>ROUNDUP(cukier3[[#This Row],[ile dokupic]],-3)</f>
        <v>0</v>
      </c>
      <c r="L1597">
        <f>IF(cukier3[[#This Row],[zaokra]]&gt;=4000,1,0)</f>
        <v>0</v>
      </c>
    </row>
    <row r="1598" spans="3:12" x14ac:dyDescent="0.25">
      <c r="C1598">
        <f>MONTH(cukier3[[#This Row],[data]])</f>
        <v>5</v>
      </c>
      <c r="D1598" s="1">
        <v>41043</v>
      </c>
      <c r="E1598" s="2" t="s">
        <v>57</v>
      </c>
      <c r="F1598">
        <v>111</v>
      </c>
      <c r="G1598">
        <f>G1597+K1597-cukier3[[#This Row],[sprzedane kg cukru]]</f>
        <v>3761</v>
      </c>
      <c r="H1598">
        <f t="shared" si="25"/>
        <v>0</v>
      </c>
      <c r="I1598">
        <f>IF(cukier3[[#This Row],[koniec mies]]=1,IF(cukier3[[#This Row],[ilosc pod koniec dnia]]&lt;5000,1,0),0)</f>
        <v>0</v>
      </c>
      <c r="J1598">
        <f>IF(cukier3[[#This Row],[czy okupic]]=1,5000-cukier3[[#This Row],[ilosc pod koniec dnia]],0)</f>
        <v>0</v>
      </c>
      <c r="K1598">
        <f>ROUNDUP(cukier3[[#This Row],[ile dokupic]],-3)</f>
        <v>0</v>
      </c>
      <c r="L1598">
        <f>IF(cukier3[[#This Row],[zaokra]]&gt;=4000,1,0)</f>
        <v>0</v>
      </c>
    </row>
    <row r="1599" spans="3:12" x14ac:dyDescent="0.25">
      <c r="C1599">
        <f>MONTH(cukier3[[#This Row],[data]])</f>
        <v>5</v>
      </c>
      <c r="D1599" s="1">
        <v>41046</v>
      </c>
      <c r="E1599" s="2" t="s">
        <v>21</v>
      </c>
      <c r="F1599">
        <v>158</v>
      </c>
      <c r="G1599">
        <f>G1598+K1598-cukier3[[#This Row],[sprzedane kg cukru]]</f>
        <v>3603</v>
      </c>
      <c r="H1599">
        <f t="shared" si="25"/>
        <v>0</v>
      </c>
      <c r="I1599">
        <f>IF(cukier3[[#This Row],[koniec mies]]=1,IF(cukier3[[#This Row],[ilosc pod koniec dnia]]&lt;5000,1,0),0)</f>
        <v>0</v>
      </c>
      <c r="J1599">
        <f>IF(cukier3[[#This Row],[czy okupic]]=1,5000-cukier3[[#This Row],[ilosc pod koniec dnia]],0)</f>
        <v>0</v>
      </c>
      <c r="K1599">
        <f>ROUNDUP(cukier3[[#This Row],[ile dokupic]],-3)</f>
        <v>0</v>
      </c>
      <c r="L1599">
        <f>IF(cukier3[[#This Row],[zaokra]]&gt;=4000,1,0)</f>
        <v>0</v>
      </c>
    </row>
    <row r="1600" spans="3:12" x14ac:dyDescent="0.25">
      <c r="C1600">
        <f>MONTH(cukier3[[#This Row],[data]])</f>
        <v>5</v>
      </c>
      <c r="D1600" s="1">
        <v>41051</v>
      </c>
      <c r="E1600" s="2" t="s">
        <v>68</v>
      </c>
      <c r="F1600">
        <v>172</v>
      </c>
      <c r="G1600">
        <f>G1599+K1599-cukier3[[#This Row],[sprzedane kg cukru]]</f>
        <v>3431</v>
      </c>
      <c r="H1600">
        <f t="shared" si="25"/>
        <v>0</v>
      </c>
      <c r="I1600">
        <f>IF(cukier3[[#This Row],[koniec mies]]=1,IF(cukier3[[#This Row],[ilosc pod koniec dnia]]&lt;5000,1,0),0)</f>
        <v>0</v>
      </c>
      <c r="J1600">
        <f>IF(cukier3[[#This Row],[czy okupic]]=1,5000-cukier3[[#This Row],[ilosc pod koniec dnia]],0)</f>
        <v>0</v>
      </c>
      <c r="K1600">
        <f>ROUNDUP(cukier3[[#This Row],[ile dokupic]],-3)</f>
        <v>0</v>
      </c>
      <c r="L1600">
        <f>IF(cukier3[[#This Row],[zaokra]]&gt;=4000,1,0)</f>
        <v>0</v>
      </c>
    </row>
    <row r="1601" spans="3:12" x14ac:dyDescent="0.25">
      <c r="C1601">
        <f>MONTH(cukier3[[#This Row],[data]])</f>
        <v>5</v>
      </c>
      <c r="D1601" s="1">
        <v>41052</v>
      </c>
      <c r="E1601" s="2" t="s">
        <v>52</v>
      </c>
      <c r="F1601">
        <v>179</v>
      </c>
      <c r="G1601">
        <f>G1600+K1600-cukier3[[#This Row],[sprzedane kg cukru]]</f>
        <v>3252</v>
      </c>
      <c r="H1601">
        <f t="shared" si="25"/>
        <v>0</v>
      </c>
      <c r="I1601">
        <f>IF(cukier3[[#This Row],[koniec mies]]=1,IF(cukier3[[#This Row],[ilosc pod koniec dnia]]&lt;5000,1,0),0)</f>
        <v>0</v>
      </c>
      <c r="J1601">
        <f>IF(cukier3[[#This Row],[czy okupic]]=1,5000-cukier3[[#This Row],[ilosc pod koniec dnia]],0)</f>
        <v>0</v>
      </c>
      <c r="K1601">
        <f>ROUNDUP(cukier3[[#This Row],[ile dokupic]],-3)</f>
        <v>0</v>
      </c>
      <c r="L1601">
        <f>IF(cukier3[[#This Row],[zaokra]]&gt;=4000,1,0)</f>
        <v>0</v>
      </c>
    </row>
    <row r="1602" spans="3:12" x14ac:dyDescent="0.25">
      <c r="C1602">
        <f>MONTH(cukier3[[#This Row],[data]])</f>
        <v>5</v>
      </c>
      <c r="D1602" s="1">
        <v>41053</v>
      </c>
      <c r="E1602" s="2" t="s">
        <v>106</v>
      </c>
      <c r="F1602">
        <v>19</v>
      </c>
      <c r="G1602">
        <f>G1601+K1601-cukier3[[#This Row],[sprzedane kg cukru]]</f>
        <v>3233</v>
      </c>
      <c r="H1602">
        <f t="shared" si="25"/>
        <v>0</v>
      </c>
      <c r="I1602">
        <f>IF(cukier3[[#This Row],[koniec mies]]=1,IF(cukier3[[#This Row],[ilosc pod koniec dnia]]&lt;5000,1,0),0)</f>
        <v>0</v>
      </c>
      <c r="J1602">
        <f>IF(cukier3[[#This Row],[czy okupic]]=1,5000-cukier3[[#This Row],[ilosc pod koniec dnia]],0)</f>
        <v>0</v>
      </c>
      <c r="K1602">
        <f>ROUNDUP(cukier3[[#This Row],[ile dokupic]],-3)</f>
        <v>0</v>
      </c>
      <c r="L1602">
        <f>IF(cukier3[[#This Row],[zaokra]]&gt;=4000,1,0)</f>
        <v>0</v>
      </c>
    </row>
    <row r="1603" spans="3:12" x14ac:dyDescent="0.25">
      <c r="C1603">
        <f>MONTH(cukier3[[#This Row],[data]])</f>
        <v>5</v>
      </c>
      <c r="D1603" s="1">
        <v>41053</v>
      </c>
      <c r="E1603" s="2" t="s">
        <v>30</v>
      </c>
      <c r="F1603">
        <v>57</v>
      </c>
      <c r="G1603">
        <f>G1602+K1602-cukier3[[#This Row],[sprzedane kg cukru]]</f>
        <v>3176</v>
      </c>
      <c r="H1603">
        <f t="shared" si="25"/>
        <v>0</v>
      </c>
      <c r="I1603">
        <f>IF(cukier3[[#This Row],[koniec mies]]=1,IF(cukier3[[#This Row],[ilosc pod koniec dnia]]&lt;5000,1,0),0)</f>
        <v>0</v>
      </c>
      <c r="J1603">
        <f>IF(cukier3[[#This Row],[czy okupic]]=1,5000-cukier3[[#This Row],[ilosc pod koniec dnia]],0)</f>
        <v>0</v>
      </c>
      <c r="K1603">
        <f>ROUNDUP(cukier3[[#This Row],[ile dokupic]],-3)</f>
        <v>0</v>
      </c>
      <c r="L1603">
        <f>IF(cukier3[[#This Row],[zaokra]]&gt;=4000,1,0)</f>
        <v>0</v>
      </c>
    </row>
    <row r="1604" spans="3:12" x14ac:dyDescent="0.25">
      <c r="C1604">
        <f>MONTH(cukier3[[#This Row],[data]])</f>
        <v>5</v>
      </c>
      <c r="D1604" s="1">
        <v>41054</v>
      </c>
      <c r="E1604" s="2" t="s">
        <v>52</v>
      </c>
      <c r="F1604">
        <v>335</v>
      </c>
      <c r="G1604">
        <f>G1603+K1603-cukier3[[#This Row],[sprzedane kg cukru]]</f>
        <v>2841</v>
      </c>
      <c r="H1604">
        <f t="shared" si="25"/>
        <v>0</v>
      </c>
      <c r="I1604">
        <f>IF(cukier3[[#This Row],[koniec mies]]=1,IF(cukier3[[#This Row],[ilosc pod koniec dnia]]&lt;5000,1,0),0)</f>
        <v>0</v>
      </c>
      <c r="J1604">
        <f>IF(cukier3[[#This Row],[czy okupic]]=1,5000-cukier3[[#This Row],[ilosc pod koniec dnia]],0)</f>
        <v>0</v>
      </c>
      <c r="K1604">
        <f>ROUNDUP(cukier3[[#This Row],[ile dokupic]],-3)</f>
        <v>0</v>
      </c>
      <c r="L1604">
        <f>IF(cukier3[[#This Row],[zaokra]]&gt;=4000,1,0)</f>
        <v>0</v>
      </c>
    </row>
    <row r="1605" spans="3:12" x14ac:dyDescent="0.25">
      <c r="C1605">
        <f>MONTH(cukier3[[#This Row],[data]])</f>
        <v>5</v>
      </c>
      <c r="D1605" s="1">
        <v>41060</v>
      </c>
      <c r="E1605" s="2" t="s">
        <v>166</v>
      </c>
      <c r="F1605">
        <v>12</v>
      </c>
      <c r="G1605">
        <f>G1604+K1604-cukier3[[#This Row],[sprzedane kg cukru]]</f>
        <v>2829</v>
      </c>
      <c r="H1605">
        <f t="shared" si="25"/>
        <v>1</v>
      </c>
      <c r="I1605">
        <f>IF(cukier3[[#This Row],[koniec mies]]=1,IF(cukier3[[#This Row],[ilosc pod koniec dnia]]&lt;5000,1,0),0)</f>
        <v>1</v>
      </c>
      <c r="J1605">
        <f>IF(cukier3[[#This Row],[czy okupic]]=1,5000-cukier3[[#This Row],[ilosc pod koniec dnia]],0)</f>
        <v>2171</v>
      </c>
      <c r="K1605">
        <f>ROUNDUP(cukier3[[#This Row],[ile dokupic]],-3)</f>
        <v>3000</v>
      </c>
      <c r="L1605">
        <f>IF(cukier3[[#This Row],[zaokra]]&gt;=4000,1,0)</f>
        <v>0</v>
      </c>
    </row>
    <row r="1606" spans="3:12" x14ac:dyDescent="0.25">
      <c r="C1606">
        <f>MONTH(cukier3[[#This Row],[data]])</f>
        <v>6</v>
      </c>
      <c r="D1606" s="1">
        <v>41061</v>
      </c>
      <c r="E1606" s="2" t="s">
        <v>127</v>
      </c>
      <c r="F1606">
        <v>2</v>
      </c>
      <c r="G1606">
        <f>G1605+K1605-cukier3[[#This Row],[sprzedane kg cukru]]</f>
        <v>5827</v>
      </c>
      <c r="H1606">
        <f t="shared" si="25"/>
        <v>0</v>
      </c>
      <c r="I1606">
        <f>IF(cukier3[[#This Row],[koniec mies]]=1,IF(cukier3[[#This Row],[ilosc pod koniec dnia]]&lt;5000,1,0),0)</f>
        <v>0</v>
      </c>
      <c r="J1606">
        <f>IF(cukier3[[#This Row],[czy okupic]]=1,5000-cukier3[[#This Row],[ilosc pod koniec dnia]],0)</f>
        <v>0</v>
      </c>
      <c r="K1606">
        <f>ROUNDUP(cukier3[[#This Row],[ile dokupic]],-3)</f>
        <v>0</v>
      </c>
      <c r="L1606">
        <f>IF(cukier3[[#This Row],[zaokra]]&gt;=4000,1,0)</f>
        <v>0</v>
      </c>
    </row>
    <row r="1607" spans="3:12" x14ac:dyDescent="0.25">
      <c r="C1607">
        <f>MONTH(cukier3[[#This Row],[data]])</f>
        <v>6</v>
      </c>
      <c r="D1607" s="1">
        <v>41061</v>
      </c>
      <c r="E1607" s="2" t="s">
        <v>52</v>
      </c>
      <c r="F1607">
        <v>237</v>
      </c>
      <c r="G1607">
        <f>G1606+K1606-cukier3[[#This Row],[sprzedane kg cukru]]</f>
        <v>5590</v>
      </c>
      <c r="H1607">
        <f t="shared" si="25"/>
        <v>0</v>
      </c>
      <c r="I1607">
        <f>IF(cukier3[[#This Row],[koniec mies]]=1,IF(cukier3[[#This Row],[ilosc pod koniec dnia]]&lt;5000,1,0),0)</f>
        <v>0</v>
      </c>
      <c r="J1607">
        <f>IF(cukier3[[#This Row],[czy okupic]]=1,5000-cukier3[[#This Row],[ilosc pod koniec dnia]],0)</f>
        <v>0</v>
      </c>
      <c r="K1607">
        <f>ROUNDUP(cukier3[[#This Row],[ile dokupic]],-3)</f>
        <v>0</v>
      </c>
      <c r="L1607">
        <f>IF(cukier3[[#This Row],[zaokra]]&gt;=4000,1,0)</f>
        <v>0</v>
      </c>
    </row>
    <row r="1608" spans="3:12" x14ac:dyDescent="0.25">
      <c r="C1608">
        <f>MONTH(cukier3[[#This Row],[data]])</f>
        <v>6</v>
      </c>
      <c r="D1608" s="1">
        <v>41064</v>
      </c>
      <c r="E1608" s="2" t="s">
        <v>9</v>
      </c>
      <c r="F1608">
        <v>482</v>
      </c>
      <c r="G1608">
        <f>G1607+K1607-cukier3[[#This Row],[sprzedane kg cukru]]</f>
        <v>5108</v>
      </c>
      <c r="H1608">
        <f t="shared" si="25"/>
        <v>0</v>
      </c>
      <c r="I1608">
        <f>IF(cukier3[[#This Row],[koniec mies]]=1,IF(cukier3[[#This Row],[ilosc pod koniec dnia]]&lt;5000,1,0),0)</f>
        <v>0</v>
      </c>
      <c r="J1608">
        <f>IF(cukier3[[#This Row],[czy okupic]]=1,5000-cukier3[[#This Row],[ilosc pod koniec dnia]],0)</f>
        <v>0</v>
      </c>
      <c r="K1608">
        <f>ROUNDUP(cukier3[[#This Row],[ile dokupic]],-3)</f>
        <v>0</v>
      </c>
      <c r="L1608">
        <f>IF(cukier3[[#This Row],[zaokra]]&gt;=4000,1,0)</f>
        <v>0</v>
      </c>
    </row>
    <row r="1609" spans="3:12" x14ac:dyDescent="0.25">
      <c r="C1609">
        <f>MONTH(cukier3[[#This Row],[data]])</f>
        <v>6</v>
      </c>
      <c r="D1609" s="1">
        <v>41064</v>
      </c>
      <c r="E1609" s="2" t="s">
        <v>127</v>
      </c>
      <c r="F1609">
        <v>8</v>
      </c>
      <c r="G1609">
        <f>G1608+K1608-cukier3[[#This Row],[sprzedane kg cukru]]</f>
        <v>5100</v>
      </c>
      <c r="H1609">
        <f t="shared" si="25"/>
        <v>0</v>
      </c>
      <c r="I1609">
        <f>IF(cukier3[[#This Row],[koniec mies]]=1,IF(cukier3[[#This Row],[ilosc pod koniec dnia]]&lt;5000,1,0),0)</f>
        <v>0</v>
      </c>
      <c r="J1609">
        <f>IF(cukier3[[#This Row],[czy okupic]]=1,5000-cukier3[[#This Row],[ilosc pod koniec dnia]],0)</f>
        <v>0</v>
      </c>
      <c r="K1609">
        <f>ROUNDUP(cukier3[[#This Row],[ile dokupic]],-3)</f>
        <v>0</v>
      </c>
      <c r="L1609">
        <f>IF(cukier3[[#This Row],[zaokra]]&gt;=4000,1,0)</f>
        <v>0</v>
      </c>
    </row>
    <row r="1610" spans="3:12" x14ac:dyDescent="0.25">
      <c r="C1610">
        <f>MONTH(cukier3[[#This Row],[data]])</f>
        <v>6</v>
      </c>
      <c r="D1610" s="1">
        <v>41067</v>
      </c>
      <c r="E1610" s="2" t="s">
        <v>37</v>
      </c>
      <c r="F1610">
        <v>147</v>
      </c>
      <c r="G1610">
        <f>G1609+K1609-cukier3[[#This Row],[sprzedane kg cukru]]</f>
        <v>4953</v>
      </c>
      <c r="H1610">
        <f t="shared" si="25"/>
        <v>0</v>
      </c>
      <c r="I1610">
        <f>IF(cukier3[[#This Row],[koniec mies]]=1,IF(cukier3[[#This Row],[ilosc pod koniec dnia]]&lt;5000,1,0),0)</f>
        <v>0</v>
      </c>
      <c r="J1610">
        <f>IF(cukier3[[#This Row],[czy okupic]]=1,5000-cukier3[[#This Row],[ilosc pod koniec dnia]],0)</f>
        <v>0</v>
      </c>
      <c r="K1610">
        <f>ROUNDUP(cukier3[[#This Row],[ile dokupic]],-3)</f>
        <v>0</v>
      </c>
      <c r="L1610">
        <f>IF(cukier3[[#This Row],[zaokra]]&gt;=4000,1,0)</f>
        <v>0</v>
      </c>
    </row>
    <row r="1611" spans="3:12" x14ac:dyDescent="0.25">
      <c r="C1611">
        <f>MONTH(cukier3[[#This Row],[data]])</f>
        <v>6</v>
      </c>
      <c r="D1611" s="1">
        <v>41069</v>
      </c>
      <c r="E1611" s="2" t="s">
        <v>24</v>
      </c>
      <c r="F1611">
        <v>224</v>
      </c>
      <c r="G1611">
        <f>G1610+K1610-cukier3[[#This Row],[sprzedane kg cukru]]</f>
        <v>4729</v>
      </c>
      <c r="H1611">
        <f t="shared" si="25"/>
        <v>0</v>
      </c>
      <c r="I1611">
        <f>IF(cukier3[[#This Row],[koniec mies]]=1,IF(cukier3[[#This Row],[ilosc pod koniec dnia]]&lt;5000,1,0),0)</f>
        <v>0</v>
      </c>
      <c r="J1611">
        <f>IF(cukier3[[#This Row],[czy okupic]]=1,5000-cukier3[[#This Row],[ilosc pod koniec dnia]],0)</f>
        <v>0</v>
      </c>
      <c r="K1611">
        <f>ROUNDUP(cukier3[[#This Row],[ile dokupic]],-3)</f>
        <v>0</v>
      </c>
      <c r="L1611">
        <f>IF(cukier3[[#This Row],[zaokra]]&gt;=4000,1,0)</f>
        <v>0</v>
      </c>
    </row>
    <row r="1612" spans="3:12" x14ac:dyDescent="0.25">
      <c r="C1612">
        <f>MONTH(cukier3[[#This Row],[data]])</f>
        <v>6</v>
      </c>
      <c r="D1612" s="1">
        <v>41070</v>
      </c>
      <c r="E1612" s="2" t="s">
        <v>179</v>
      </c>
      <c r="F1612">
        <v>11</v>
      </c>
      <c r="G1612">
        <f>G1611+K1611-cukier3[[#This Row],[sprzedane kg cukru]]</f>
        <v>4718</v>
      </c>
      <c r="H1612">
        <f t="shared" si="25"/>
        <v>0</v>
      </c>
      <c r="I1612">
        <f>IF(cukier3[[#This Row],[koniec mies]]=1,IF(cukier3[[#This Row],[ilosc pod koniec dnia]]&lt;5000,1,0),0)</f>
        <v>0</v>
      </c>
      <c r="J1612">
        <f>IF(cukier3[[#This Row],[czy okupic]]=1,5000-cukier3[[#This Row],[ilosc pod koniec dnia]],0)</f>
        <v>0</v>
      </c>
      <c r="K1612">
        <f>ROUNDUP(cukier3[[#This Row],[ile dokupic]],-3)</f>
        <v>0</v>
      </c>
      <c r="L1612">
        <f>IF(cukier3[[#This Row],[zaokra]]&gt;=4000,1,0)</f>
        <v>0</v>
      </c>
    </row>
    <row r="1613" spans="3:12" x14ac:dyDescent="0.25">
      <c r="C1613">
        <f>MONTH(cukier3[[#This Row],[data]])</f>
        <v>6</v>
      </c>
      <c r="D1613" s="1">
        <v>41074</v>
      </c>
      <c r="E1613" s="2" t="s">
        <v>39</v>
      </c>
      <c r="F1613">
        <v>184</v>
      </c>
      <c r="G1613">
        <f>G1612+K1612-cukier3[[#This Row],[sprzedane kg cukru]]</f>
        <v>4534</v>
      </c>
      <c r="H1613">
        <f t="shared" si="25"/>
        <v>0</v>
      </c>
      <c r="I1613">
        <f>IF(cukier3[[#This Row],[koniec mies]]=1,IF(cukier3[[#This Row],[ilosc pod koniec dnia]]&lt;5000,1,0),0)</f>
        <v>0</v>
      </c>
      <c r="J1613">
        <f>IF(cukier3[[#This Row],[czy okupic]]=1,5000-cukier3[[#This Row],[ilosc pod koniec dnia]],0)</f>
        <v>0</v>
      </c>
      <c r="K1613">
        <f>ROUNDUP(cukier3[[#This Row],[ile dokupic]],-3)</f>
        <v>0</v>
      </c>
      <c r="L1613">
        <f>IF(cukier3[[#This Row],[zaokra]]&gt;=4000,1,0)</f>
        <v>0</v>
      </c>
    </row>
    <row r="1614" spans="3:12" x14ac:dyDescent="0.25">
      <c r="C1614">
        <f>MONTH(cukier3[[#This Row],[data]])</f>
        <v>6</v>
      </c>
      <c r="D1614" s="1">
        <v>41076</v>
      </c>
      <c r="E1614" s="2" t="s">
        <v>170</v>
      </c>
      <c r="F1614">
        <v>20</v>
      </c>
      <c r="G1614">
        <f>G1613+K1613-cukier3[[#This Row],[sprzedane kg cukru]]</f>
        <v>4514</v>
      </c>
      <c r="H1614">
        <f t="shared" si="25"/>
        <v>0</v>
      </c>
      <c r="I1614">
        <f>IF(cukier3[[#This Row],[koniec mies]]=1,IF(cukier3[[#This Row],[ilosc pod koniec dnia]]&lt;5000,1,0),0)</f>
        <v>0</v>
      </c>
      <c r="J1614">
        <f>IF(cukier3[[#This Row],[czy okupic]]=1,5000-cukier3[[#This Row],[ilosc pod koniec dnia]],0)</f>
        <v>0</v>
      </c>
      <c r="K1614">
        <f>ROUNDUP(cukier3[[#This Row],[ile dokupic]],-3)</f>
        <v>0</v>
      </c>
      <c r="L1614">
        <f>IF(cukier3[[#This Row],[zaokra]]&gt;=4000,1,0)</f>
        <v>0</v>
      </c>
    </row>
    <row r="1615" spans="3:12" x14ac:dyDescent="0.25">
      <c r="C1615">
        <f>MONTH(cukier3[[#This Row],[data]])</f>
        <v>6</v>
      </c>
      <c r="D1615" s="1">
        <v>41076</v>
      </c>
      <c r="E1615" s="2" t="s">
        <v>52</v>
      </c>
      <c r="F1615">
        <v>221</v>
      </c>
      <c r="G1615">
        <f>G1614+K1614-cukier3[[#This Row],[sprzedane kg cukru]]</f>
        <v>4293</v>
      </c>
      <c r="H1615">
        <f t="shared" si="25"/>
        <v>0</v>
      </c>
      <c r="I1615">
        <f>IF(cukier3[[#This Row],[koniec mies]]=1,IF(cukier3[[#This Row],[ilosc pod koniec dnia]]&lt;5000,1,0),0)</f>
        <v>0</v>
      </c>
      <c r="J1615">
        <f>IF(cukier3[[#This Row],[czy okupic]]=1,5000-cukier3[[#This Row],[ilosc pod koniec dnia]],0)</f>
        <v>0</v>
      </c>
      <c r="K1615">
        <f>ROUNDUP(cukier3[[#This Row],[ile dokupic]],-3)</f>
        <v>0</v>
      </c>
      <c r="L1615">
        <f>IF(cukier3[[#This Row],[zaokra]]&gt;=4000,1,0)</f>
        <v>0</v>
      </c>
    </row>
    <row r="1616" spans="3:12" x14ac:dyDescent="0.25">
      <c r="C1616">
        <f>MONTH(cukier3[[#This Row],[data]])</f>
        <v>6</v>
      </c>
      <c r="D1616" s="1">
        <v>41079</v>
      </c>
      <c r="E1616" s="2" t="s">
        <v>39</v>
      </c>
      <c r="F1616">
        <v>162</v>
      </c>
      <c r="G1616">
        <f>G1615+K1615-cukier3[[#This Row],[sprzedane kg cukru]]</f>
        <v>4131</v>
      </c>
      <c r="H1616">
        <f t="shared" si="25"/>
        <v>0</v>
      </c>
      <c r="I1616">
        <f>IF(cukier3[[#This Row],[koniec mies]]=1,IF(cukier3[[#This Row],[ilosc pod koniec dnia]]&lt;5000,1,0),0)</f>
        <v>0</v>
      </c>
      <c r="J1616">
        <f>IF(cukier3[[#This Row],[czy okupic]]=1,5000-cukier3[[#This Row],[ilosc pod koniec dnia]],0)</f>
        <v>0</v>
      </c>
      <c r="K1616">
        <f>ROUNDUP(cukier3[[#This Row],[ile dokupic]],-3)</f>
        <v>0</v>
      </c>
      <c r="L1616">
        <f>IF(cukier3[[#This Row],[zaokra]]&gt;=4000,1,0)</f>
        <v>0</v>
      </c>
    </row>
    <row r="1617" spans="3:12" x14ac:dyDescent="0.25">
      <c r="C1617">
        <f>MONTH(cukier3[[#This Row],[data]])</f>
        <v>6</v>
      </c>
      <c r="D1617" s="1">
        <v>41083</v>
      </c>
      <c r="E1617" s="2" t="s">
        <v>93</v>
      </c>
      <c r="F1617">
        <v>19</v>
      </c>
      <c r="G1617">
        <f>G1616+K1616-cukier3[[#This Row],[sprzedane kg cukru]]</f>
        <v>4112</v>
      </c>
      <c r="H1617">
        <f t="shared" si="25"/>
        <v>0</v>
      </c>
      <c r="I1617">
        <f>IF(cukier3[[#This Row],[koniec mies]]=1,IF(cukier3[[#This Row],[ilosc pod koniec dnia]]&lt;5000,1,0),0)</f>
        <v>0</v>
      </c>
      <c r="J1617">
        <f>IF(cukier3[[#This Row],[czy okupic]]=1,5000-cukier3[[#This Row],[ilosc pod koniec dnia]],0)</f>
        <v>0</v>
      </c>
      <c r="K1617">
        <f>ROUNDUP(cukier3[[#This Row],[ile dokupic]],-3)</f>
        <v>0</v>
      </c>
      <c r="L1617">
        <f>IF(cukier3[[#This Row],[zaokra]]&gt;=4000,1,0)</f>
        <v>0</v>
      </c>
    </row>
    <row r="1618" spans="3:12" x14ac:dyDescent="0.25">
      <c r="C1618">
        <f>MONTH(cukier3[[#This Row],[data]])</f>
        <v>6</v>
      </c>
      <c r="D1618" s="1">
        <v>41088</v>
      </c>
      <c r="E1618" s="2" t="s">
        <v>180</v>
      </c>
      <c r="F1618">
        <v>1</v>
      </c>
      <c r="G1618">
        <f>G1617+K1617-cukier3[[#This Row],[sprzedane kg cukru]]</f>
        <v>4111</v>
      </c>
      <c r="H1618">
        <f t="shared" si="25"/>
        <v>0</v>
      </c>
      <c r="I1618">
        <f>IF(cukier3[[#This Row],[koniec mies]]=1,IF(cukier3[[#This Row],[ilosc pod koniec dnia]]&lt;5000,1,0),0)</f>
        <v>0</v>
      </c>
      <c r="J1618">
        <f>IF(cukier3[[#This Row],[czy okupic]]=1,5000-cukier3[[#This Row],[ilosc pod koniec dnia]],0)</f>
        <v>0</v>
      </c>
      <c r="K1618">
        <f>ROUNDUP(cukier3[[#This Row],[ile dokupic]],-3)</f>
        <v>0</v>
      </c>
      <c r="L1618">
        <f>IF(cukier3[[#This Row],[zaokra]]&gt;=4000,1,0)</f>
        <v>0</v>
      </c>
    </row>
    <row r="1619" spans="3:12" x14ac:dyDescent="0.25">
      <c r="C1619">
        <f>MONTH(cukier3[[#This Row],[data]])</f>
        <v>6</v>
      </c>
      <c r="D1619" s="1">
        <v>41090</v>
      </c>
      <c r="E1619" s="2" t="s">
        <v>14</v>
      </c>
      <c r="F1619">
        <v>122</v>
      </c>
      <c r="G1619">
        <f>G1618+K1618-cukier3[[#This Row],[sprzedane kg cukru]]</f>
        <v>3989</v>
      </c>
      <c r="H1619">
        <f t="shared" si="25"/>
        <v>0</v>
      </c>
      <c r="I1619">
        <f>IF(cukier3[[#This Row],[koniec mies]]=1,IF(cukier3[[#This Row],[ilosc pod koniec dnia]]&lt;5000,1,0),0)</f>
        <v>0</v>
      </c>
      <c r="J1619">
        <f>IF(cukier3[[#This Row],[czy okupic]]=1,5000-cukier3[[#This Row],[ilosc pod koniec dnia]],0)</f>
        <v>0</v>
      </c>
      <c r="K1619">
        <f>ROUNDUP(cukier3[[#This Row],[ile dokupic]],-3)</f>
        <v>0</v>
      </c>
      <c r="L1619">
        <f>IF(cukier3[[#This Row],[zaokra]]&gt;=4000,1,0)</f>
        <v>0</v>
      </c>
    </row>
    <row r="1620" spans="3:12" x14ac:dyDescent="0.25">
      <c r="C1620">
        <f>MONTH(cukier3[[#This Row],[data]])</f>
        <v>6</v>
      </c>
      <c r="D1620" s="1">
        <v>41090</v>
      </c>
      <c r="E1620" s="2" t="s">
        <v>19</v>
      </c>
      <c r="F1620">
        <v>163</v>
      </c>
      <c r="G1620">
        <f>G1619+K1619-cukier3[[#This Row],[sprzedane kg cukru]]</f>
        <v>3826</v>
      </c>
      <c r="H1620">
        <f t="shared" si="25"/>
        <v>1</v>
      </c>
      <c r="I1620">
        <f>IF(cukier3[[#This Row],[koniec mies]]=1,IF(cukier3[[#This Row],[ilosc pod koniec dnia]]&lt;5000,1,0),0)</f>
        <v>1</v>
      </c>
      <c r="J1620">
        <f>IF(cukier3[[#This Row],[czy okupic]]=1,5000-cukier3[[#This Row],[ilosc pod koniec dnia]],0)</f>
        <v>1174</v>
      </c>
      <c r="K1620">
        <f>ROUNDUP(cukier3[[#This Row],[ile dokupic]],-3)</f>
        <v>2000</v>
      </c>
      <c r="L1620">
        <f>IF(cukier3[[#This Row],[zaokra]]&gt;=4000,1,0)</f>
        <v>0</v>
      </c>
    </row>
    <row r="1621" spans="3:12" x14ac:dyDescent="0.25">
      <c r="C1621">
        <f>MONTH(cukier3[[#This Row],[data]])</f>
        <v>7</v>
      </c>
      <c r="D1621" s="1">
        <v>41091</v>
      </c>
      <c r="E1621" s="2" t="s">
        <v>68</v>
      </c>
      <c r="F1621">
        <v>29</v>
      </c>
      <c r="G1621">
        <f>G1620+K1620-cukier3[[#This Row],[sprzedane kg cukru]]</f>
        <v>5797</v>
      </c>
      <c r="H1621">
        <f t="shared" si="25"/>
        <v>0</v>
      </c>
      <c r="I1621">
        <f>IF(cukier3[[#This Row],[koniec mies]]=1,IF(cukier3[[#This Row],[ilosc pod koniec dnia]]&lt;5000,1,0),0)</f>
        <v>0</v>
      </c>
      <c r="J1621">
        <f>IF(cukier3[[#This Row],[czy okupic]]=1,5000-cukier3[[#This Row],[ilosc pod koniec dnia]],0)</f>
        <v>0</v>
      </c>
      <c r="K1621">
        <f>ROUNDUP(cukier3[[#This Row],[ile dokupic]],-3)</f>
        <v>0</v>
      </c>
      <c r="L1621">
        <f>IF(cukier3[[#This Row],[zaokra]]&gt;=4000,1,0)</f>
        <v>0</v>
      </c>
    </row>
    <row r="1622" spans="3:12" x14ac:dyDescent="0.25">
      <c r="C1622">
        <f>MONTH(cukier3[[#This Row],[data]])</f>
        <v>7</v>
      </c>
      <c r="D1622" s="1">
        <v>41095</v>
      </c>
      <c r="E1622" s="2" t="s">
        <v>57</v>
      </c>
      <c r="F1622">
        <v>106</v>
      </c>
      <c r="G1622">
        <f>G1621+K1621-cukier3[[#This Row],[sprzedane kg cukru]]</f>
        <v>5691</v>
      </c>
      <c r="H1622">
        <f t="shared" ref="H1622:H1685" si="26">IF(C1622&lt;&gt;C1623,1,0)</f>
        <v>0</v>
      </c>
      <c r="I1622">
        <f>IF(cukier3[[#This Row],[koniec mies]]=1,IF(cukier3[[#This Row],[ilosc pod koniec dnia]]&lt;5000,1,0),0)</f>
        <v>0</v>
      </c>
      <c r="J1622">
        <f>IF(cukier3[[#This Row],[czy okupic]]=1,5000-cukier3[[#This Row],[ilosc pod koniec dnia]],0)</f>
        <v>0</v>
      </c>
      <c r="K1622">
        <f>ROUNDUP(cukier3[[#This Row],[ile dokupic]],-3)</f>
        <v>0</v>
      </c>
      <c r="L1622">
        <f>IF(cukier3[[#This Row],[zaokra]]&gt;=4000,1,0)</f>
        <v>0</v>
      </c>
    </row>
    <row r="1623" spans="3:12" x14ac:dyDescent="0.25">
      <c r="C1623">
        <f>MONTH(cukier3[[#This Row],[data]])</f>
        <v>7</v>
      </c>
      <c r="D1623" s="1">
        <v>41096</v>
      </c>
      <c r="E1623" s="2" t="s">
        <v>16</v>
      </c>
      <c r="F1623">
        <v>112</v>
      </c>
      <c r="G1623">
        <f>G1622+K1622-cukier3[[#This Row],[sprzedane kg cukru]]</f>
        <v>5579</v>
      </c>
      <c r="H1623">
        <f t="shared" si="26"/>
        <v>0</v>
      </c>
      <c r="I1623">
        <f>IF(cukier3[[#This Row],[koniec mies]]=1,IF(cukier3[[#This Row],[ilosc pod koniec dnia]]&lt;5000,1,0),0)</f>
        <v>0</v>
      </c>
      <c r="J1623">
        <f>IF(cukier3[[#This Row],[czy okupic]]=1,5000-cukier3[[#This Row],[ilosc pod koniec dnia]],0)</f>
        <v>0</v>
      </c>
      <c r="K1623">
        <f>ROUNDUP(cukier3[[#This Row],[ile dokupic]],-3)</f>
        <v>0</v>
      </c>
      <c r="L1623">
        <f>IF(cukier3[[#This Row],[zaokra]]&gt;=4000,1,0)</f>
        <v>0</v>
      </c>
    </row>
    <row r="1624" spans="3:12" x14ac:dyDescent="0.25">
      <c r="C1624">
        <f>MONTH(cukier3[[#This Row],[data]])</f>
        <v>7</v>
      </c>
      <c r="D1624" s="1">
        <v>41097</v>
      </c>
      <c r="E1624" s="2" t="s">
        <v>30</v>
      </c>
      <c r="F1624">
        <v>90</v>
      </c>
      <c r="G1624">
        <f>G1623+K1623-cukier3[[#This Row],[sprzedane kg cukru]]</f>
        <v>5489</v>
      </c>
      <c r="H1624">
        <f t="shared" si="26"/>
        <v>0</v>
      </c>
      <c r="I1624">
        <f>IF(cukier3[[#This Row],[koniec mies]]=1,IF(cukier3[[#This Row],[ilosc pod koniec dnia]]&lt;5000,1,0),0)</f>
        <v>0</v>
      </c>
      <c r="J1624">
        <f>IF(cukier3[[#This Row],[czy okupic]]=1,5000-cukier3[[#This Row],[ilosc pod koniec dnia]],0)</f>
        <v>0</v>
      </c>
      <c r="K1624">
        <f>ROUNDUP(cukier3[[#This Row],[ile dokupic]],-3)</f>
        <v>0</v>
      </c>
      <c r="L1624">
        <f>IF(cukier3[[#This Row],[zaokra]]&gt;=4000,1,0)</f>
        <v>0</v>
      </c>
    </row>
    <row r="1625" spans="3:12" x14ac:dyDescent="0.25">
      <c r="C1625">
        <f>MONTH(cukier3[[#This Row],[data]])</f>
        <v>7</v>
      </c>
      <c r="D1625" s="1">
        <v>41099</v>
      </c>
      <c r="E1625" s="2" t="s">
        <v>18</v>
      </c>
      <c r="F1625">
        <v>7</v>
      </c>
      <c r="G1625">
        <f>G1624+K1624-cukier3[[#This Row],[sprzedane kg cukru]]</f>
        <v>5482</v>
      </c>
      <c r="H1625">
        <f t="shared" si="26"/>
        <v>0</v>
      </c>
      <c r="I1625">
        <f>IF(cukier3[[#This Row],[koniec mies]]=1,IF(cukier3[[#This Row],[ilosc pod koniec dnia]]&lt;5000,1,0),0)</f>
        <v>0</v>
      </c>
      <c r="J1625">
        <f>IF(cukier3[[#This Row],[czy okupic]]=1,5000-cukier3[[#This Row],[ilosc pod koniec dnia]],0)</f>
        <v>0</v>
      </c>
      <c r="K1625">
        <f>ROUNDUP(cukier3[[#This Row],[ile dokupic]],-3)</f>
        <v>0</v>
      </c>
      <c r="L1625">
        <f>IF(cukier3[[#This Row],[zaokra]]&gt;=4000,1,0)</f>
        <v>0</v>
      </c>
    </row>
    <row r="1626" spans="3:12" x14ac:dyDescent="0.25">
      <c r="C1626">
        <f>MONTH(cukier3[[#This Row],[data]])</f>
        <v>7</v>
      </c>
      <c r="D1626" s="1">
        <v>41099</v>
      </c>
      <c r="E1626" s="2" t="s">
        <v>25</v>
      </c>
      <c r="F1626">
        <v>27</v>
      </c>
      <c r="G1626">
        <f>G1625+K1625-cukier3[[#This Row],[sprzedane kg cukru]]</f>
        <v>5455</v>
      </c>
      <c r="H1626">
        <f t="shared" si="26"/>
        <v>0</v>
      </c>
      <c r="I1626">
        <f>IF(cukier3[[#This Row],[koniec mies]]=1,IF(cukier3[[#This Row],[ilosc pod koniec dnia]]&lt;5000,1,0),0)</f>
        <v>0</v>
      </c>
      <c r="J1626">
        <f>IF(cukier3[[#This Row],[czy okupic]]=1,5000-cukier3[[#This Row],[ilosc pod koniec dnia]],0)</f>
        <v>0</v>
      </c>
      <c r="K1626">
        <f>ROUNDUP(cukier3[[#This Row],[ile dokupic]],-3)</f>
        <v>0</v>
      </c>
      <c r="L1626">
        <f>IF(cukier3[[#This Row],[zaokra]]&gt;=4000,1,0)</f>
        <v>0</v>
      </c>
    </row>
    <row r="1627" spans="3:12" x14ac:dyDescent="0.25">
      <c r="C1627">
        <f>MONTH(cukier3[[#This Row],[data]])</f>
        <v>7</v>
      </c>
      <c r="D1627" s="1">
        <v>41099</v>
      </c>
      <c r="E1627" s="2" t="s">
        <v>63</v>
      </c>
      <c r="F1627">
        <v>185</v>
      </c>
      <c r="G1627">
        <f>G1626+K1626-cukier3[[#This Row],[sprzedane kg cukru]]</f>
        <v>5270</v>
      </c>
      <c r="H1627">
        <f t="shared" si="26"/>
        <v>0</v>
      </c>
      <c r="I1627">
        <f>IF(cukier3[[#This Row],[koniec mies]]=1,IF(cukier3[[#This Row],[ilosc pod koniec dnia]]&lt;5000,1,0),0)</f>
        <v>0</v>
      </c>
      <c r="J1627">
        <f>IF(cukier3[[#This Row],[czy okupic]]=1,5000-cukier3[[#This Row],[ilosc pod koniec dnia]],0)</f>
        <v>0</v>
      </c>
      <c r="K1627">
        <f>ROUNDUP(cukier3[[#This Row],[ile dokupic]],-3)</f>
        <v>0</v>
      </c>
      <c r="L1627">
        <f>IF(cukier3[[#This Row],[zaokra]]&gt;=4000,1,0)</f>
        <v>0</v>
      </c>
    </row>
    <row r="1628" spans="3:12" x14ac:dyDescent="0.25">
      <c r="C1628">
        <f>MONTH(cukier3[[#This Row],[data]])</f>
        <v>7</v>
      </c>
      <c r="D1628" s="1">
        <v>41100</v>
      </c>
      <c r="E1628" s="2" t="s">
        <v>24</v>
      </c>
      <c r="F1628">
        <v>153</v>
      </c>
      <c r="G1628">
        <f>G1627+K1627-cukier3[[#This Row],[sprzedane kg cukru]]</f>
        <v>5117</v>
      </c>
      <c r="H1628">
        <f t="shared" si="26"/>
        <v>0</v>
      </c>
      <c r="I1628">
        <f>IF(cukier3[[#This Row],[koniec mies]]=1,IF(cukier3[[#This Row],[ilosc pod koniec dnia]]&lt;5000,1,0),0)</f>
        <v>0</v>
      </c>
      <c r="J1628">
        <f>IF(cukier3[[#This Row],[czy okupic]]=1,5000-cukier3[[#This Row],[ilosc pod koniec dnia]],0)</f>
        <v>0</v>
      </c>
      <c r="K1628">
        <f>ROUNDUP(cukier3[[#This Row],[ile dokupic]],-3)</f>
        <v>0</v>
      </c>
      <c r="L1628">
        <f>IF(cukier3[[#This Row],[zaokra]]&gt;=4000,1,0)</f>
        <v>0</v>
      </c>
    </row>
    <row r="1629" spans="3:12" x14ac:dyDescent="0.25">
      <c r="C1629">
        <f>MONTH(cukier3[[#This Row],[data]])</f>
        <v>7</v>
      </c>
      <c r="D1629" s="1">
        <v>41102</v>
      </c>
      <c r="E1629" s="2" t="s">
        <v>63</v>
      </c>
      <c r="F1629">
        <v>109</v>
      </c>
      <c r="G1629">
        <f>G1628+K1628-cukier3[[#This Row],[sprzedane kg cukru]]</f>
        <v>5008</v>
      </c>
      <c r="H1629">
        <f t="shared" si="26"/>
        <v>0</v>
      </c>
      <c r="I1629">
        <f>IF(cukier3[[#This Row],[koniec mies]]=1,IF(cukier3[[#This Row],[ilosc pod koniec dnia]]&lt;5000,1,0),0)</f>
        <v>0</v>
      </c>
      <c r="J1629">
        <f>IF(cukier3[[#This Row],[czy okupic]]=1,5000-cukier3[[#This Row],[ilosc pod koniec dnia]],0)</f>
        <v>0</v>
      </c>
      <c r="K1629">
        <f>ROUNDUP(cukier3[[#This Row],[ile dokupic]],-3)</f>
        <v>0</v>
      </c>
      <c r="L1629">
        <f>IF(cukier3[[#This Row],[zaokra]]&gt;=4000,1,0)</f>
        <v>0</v>
      </c>
    </row>
    <row r="1630" spans="3:12" x14ac:dyDescent="0.25">
      <c r="C1630">
        <f>MONTH(cukier3[[#This Row],[data]])</f>
        <v>7</v>
      </c>
      <c r="D1630" s="1">
        <v>41104</v>
      </c>
      <c r="E1630" s="2" t="s">
        <v>213</v>
      </c>
      <c r="F1630">
        <v>10</v>
      </c>
      <c r="G1630">
        <f>G1629+K1629-cukier3[[#This Row],[sprzedane kg cukru]]</f>
        <v>4998</v>
      </c>
      <c r="H1630">
        <f t="shared" si="26"/>
        <v>0</v>
      </c>
      <c r="I1630">
        <f>IF(cukier3[[#This Row],[koniec mies]]=1,IF(cukier3[[#This Row],[ilosc pod koniec dnia]]&lt;5000,1,0),0)</f>
        <v>0</v>
      </c>
      <c r="J1630">
        <f>IF(cukier3[[#This Row],[czy okupic]]=1,5000-cukier3[[#This Row],[ilosc pod koniec dnia]],0)</f>
        <v>0</v>
      </c>
      <c r="K1630">
        <f>ROUNDUP(cukier3[[#This Row],[ile dokupic]],-3)</f>
        <v>0</v>
      </c>
      <c r="L1630">
        <f>IF(cukier3[[#This Row],[zaokra]]&gt;=4000,1,0)</f>
        <v>0</v>
      </c>
    </row>
    <row r="1631" spans="3:12" x14ac:dyDescent="0.25">
      <c r="C1631">
        <f>MONTH(cukier3[[#This Row],[data]])</f>
        <v>7</v>
      </c>
      <c r="D1631" s="1">
        <v>41104</v>
      </c>
      <c r="E1631" s="2" t="s">
        <v>81</v>
      </c>
      <c r="F1631">
        <v>10</v>
      </c>
      <c r="G1631">
        <f>G1630+K1630-cukier3[[#This Row],[sprzedane kg cukru]]</f>
        <v>4988</v>
      </c>
      <c r="H1631">
        <f t="shared" si="26"/>
        <v>0</v>
      </c>
      <c r="I1631">
        <f>IF(cukier3[[#This Row],[koniec mies]]=1,IF(cukier3[[#This Row],[ilosc pod koniec dnia]]&lt;5000,1,0),0)</f>
        <v>0</v>
      </c>
      <c r="J1631">
        <f>IF(cukier3[[#This Row],[czy okupic]]=1,5000-cukier3[[#This Row],[ilosc pod koniec dnia]],0)</f>
        <v>0</v>
      </c>
      <c r="K1631">
        <f>ROUNDUP(cukier3[[#This Row],[ile dokupic]],-3)</f>
        <v>0</v>
      </c>
      <c r="L1631">
        <f>IF(cukier3[[#This Row],[zaokra]]&gt;=4000,1,0)</f>
        <v>0</v>
      </c>
    </row>
    <row r="1632" spans="3:12" x14ac:dyDescent="0.25">
      <c r="C1632">
        <f>MONTH(cukier3[[#This Row],[data]])</f>
        <v>7</v>
      </c>
      <c r="D1632" s="1">
        <v>41106</v>
      </c>
      <c r="E1632" s="2" t="s">
        <v>133</v>
      </c>
      <c r="F1632">
        <v>90</v>
      </c>
      <c r="G1632">
        <f>G1631+K1631-cukier3[[#This Row],[sprzedane kg cukru]]</f>
        <v>4898</v>
      </c>
      <c r="H1632">
        <f t="shared" si="26"/>
        <v>0</v>
      </c>
      <c r="I1632">
        <f>IF(cukier3[[#This Row],[koniec mies]]=1,IF(cukier3[[#This Row],[ilosc pod koniec dnia]]&lt;5000,1,0),0)</f>
        <v>0</v>
      </c>
      <c r="J1632">
        <f>IF(cukier3[[#This Row],[czy okupic]]=1,5000-cukier3[[#This Row],[ilosc pod koniec dnia]],0)</f>
        <v>0</v>
      </c>
      <c r="K1632">
        <f>ROUNDUP(cukier3[[#This Row],[ile dokupic]],-3)</f>
        <v>0</v>
      </c>
      <c r="L1632">
        <f>IF(cukier3[[#This Row],[zaokra]]&gt;=4000,1,0)</f>
        <v>0</v>
      </c>
    </row>
    <row r="1633" spans="3:12" x14ac:dyDescent="0.25">
      <c r="C1633">
        <f>MONTH(cukier3[[#This Row],[data]])</f>
        <v>7</v>
      </c>
      <c r="D1633" s="1">
        <v>41106</v>
      </c>
      <c r="E1633" s="2" t="s">
        <v>60</v>
      </c>
      <c r="F1633">
        <v>34</v>
      </c>
      <c r="G1633">
        <f>G1632+K1632-cukier3[[#This Row],[sprzedane kg cukru]]</f>
        <v>4864</v>
      </c>
      <c r="H1633">
        <f t="shared" si="26"/>
        <v>0</v>
      </c>
      <c r="I1633">
        <f>IF(cukier3[[#This Row],[koniec mies]]=1,IF(cukier3[[#This Row],[ilosc pod koniec dnia]]&lt;5000,1,0),0)</f>
        <v>0</v>
      </c>
      <c r="J1633">
        <f>IF(cukier3[[#This Row],[czy okupic]]=1,5000-cukier3[[#This Row],[ilosc pod koniec dnia]],0)</f>
        <v>0</v>
      </c>
      <c r="K1633">
        <f>ROUNDUP(cukier3[[#This Row],[ile dokupic]],-3)</f>
        <v>0</v>
      </c>
      <c r="L1633">
        <f>IF(cukier3[[#This Row],[zaokra]]&gt;=4000,1,0)</f>
        <v>0</v>
      </c>
    </row>
    <row r="1634" spans="3:12" x14ac:dyDescent="0.25">
      <c r="C1634">
        <f>MONTH(cukier3[[#This Row],[data]])</f>
        <v>7</v>
      </c>
      <c r="D1634" s="1">
        <v>41108</v>
      </c>
      <c r="E1634" s="2" t="s">
        <v>11</v>
      </c>
      <c r="F1634">
        <v>106</v>
      </c>
      <c r="G1634">
        <f>G1633+K1633-cukier3[[#This Row],[sprzedane kg cukru]]</f>
        <v>4758</v>
      </c>
      <c r="H1634">
        <f t="shared" si="26"/>
        <v>0</v>
      </c>
      <c r="I1634">
        <f>IF(cukier3[[#This Row],[koniec mies]]=1,IF(cukier3[[#This Row],[ilosc pod koniec dnia]]&lt;5000,1,0),0)</f>
        <v>0</v>
      </c>
      <c r="J1634">
        <f>IF(cukier3[[#This Row],[czy okupic]]=1,5000-cukier3[[#This Row],[ilosc pod koniec dnia]],0)</f>
        <v>0</v>
      </c>
      <c r="K1634">
        <f>ROUNDUP(cukier3[[#This Row],[ile dokupic]],-3)</f>
        <v>0</v>
      </c>
      <c r="L1634">
        <f>IF(cukier3[[#This Row],[zaokra]]&gt;=4000,1,0)</f>
        <v>0</v>
      </c>
    </row>
    <row r="1635" spans="3:12" x14ac:dyDescent="0.25">
      <c r="C1635">
        <f>MONTH(cukier3[[#This Row],[data]])</f>
        <v>7</v>
      </c>
      <c r="D1635" s="1">
        <v>41109</v>
      </c>
      <c r="E1635" s="2" t="s">
        <v>11</v>
      </c>
      <c r="F1635">
        <v>229</v>
      </c>
      <c r="G1635">
        <f>G1634+K1634-cukier3[[#This Row],[sprzedane kg cukru]]</f>
        <v>4529</v>
      </c>
      <c r="H1635">
        <f t="shared" si="26"/>
        <v>0</v>
      </c>
      <c r="I1635">
        <f>IF(cukier3[[#This Row],[koniec mies]]=1,IF(cukier3[[#This Row],[ilosc pod koniec dnia]]&lt;5000,1,0),0)</f>
        <v>0</v>
      </c>
      <c r="J1635">
        <f>IF(cukier3[[#This Row],[czy okupic]]=1,5000-cukier3[[#This Row],[ilosc pod koniec dnia]],0)</f>
        <v>0</v>
      </c>
      <c r="K1635">
        <f>ROUNDUP(cukier3[[#This Row],[ile dokupic]],-3)</f>
        <v>0</v>
      </c>
      <c r="L1635">
        <f>IF(cukier3[[#This Row],[zaokra]]&gt;=4000,1,0)</f>
        <v>0</v>
      </c>
    </row>
    <row r="1636" spans="3:12" x14ac:dyDescent="0.25">
      <c r="C1636">
        <f>MONTH(cukier3[[#This Row],[data]])</f>
        <v>7</v>
      </c>
      <c r="D1636" s="1">
        <v>41115</v>
      </c>
      <c r="E1636" s="2" t="s">
        <v>19</v>
      </c>
      <c r="F1636">
        <v>229</v>
      </c>
      <c r="G1636">
        <f>G1635+K1635-cukier3[[#This Row],[sprzedane kg cukru]]</f>
        <v>4300</v>
      </c>
      <c r="H1636">
        <f t="shared" si="26"/>
        <v>0</v>
      </c>
      <c r="I1636">
        <f>IF(cukier3[[#This Row],[koniec mies]]=1,IF(cukier3[[#This Row],[ilosc pod koniec dnia]]&lt;5000,1,0),0)</f>
        <v>0</v>
      </c>
      <c r="J1636">
        <f>IF(cukier3[[#This Row],[czy okupic]]=1,5000-cukier3[[#This Row],[ilosc pod koniec dnia]],0)</f>
        <v>0</v>
      </c>
      <c r="K1636">
        <f>ROUNDUP(cukier3[[#This Row],[ile dokupic]],-3)</f>
        <v>0</v>
      </c>
      <c r="L1636">
        <f>IF(cukier3[[#This Row],[zaokra]]&gt;=4000,1,0)</f>
        <v>0</v>
      </c>
    </row>
    <row r="1637" spans="3:12" x14ac:dyDescent="0.25">
      <c r="C1637">
        <f>MONTH(cukier3[[#This Row],[data]])</f>
        <v>7</v>
      </c>
      <c r="D1637" s="1">
        <v>41115</v>
      </c>
      <c r="E1637" s="2" t="s">
        <v>49</v>
      </c>
      <c r="F1637">
        <v>20</v>
      </c>
      <c r="G1637">
        <f>G1636+K1636-cukier3[[#This Row],[sprzedane kg cukru]]</f>
        <v>4280</v>
      </c>
      <c r="H1637">
        <f t="shared" si="26"/>
        <v>0</v>
      </c>
      <c r="I1637">
        <f>IF(cukier3[[#This Row],[koniec mies]]=1,IF(cukier3[[#This Row],[ilosc pod koniec dnia]]&lt;5000,1,0),0)</f>
        <v>0</v>
      </c>
      <c r="J1637">
        <f>IF(cukier3[[#This Row],[czy okupic]]=1,5000-cukier3[[#This Row],[ilosc pod koniec dnia]],0)</f>
        <v>0</v>
      </c>
      <c r="K1637">
        <f>ROUNDUP(cukier3[[#This Row],[ile dokupic]],-3)</f>
        <v>0</v>
      </c>
      <c r="L1637">
        <f>IF(cukier3[[#This Row],[zaokra]]&gt;=4000,1,0)</f>
        <v>0</v>
      </c>
    </row>
    <row r="1638" spans="3:12" x14ac:dyDescent="0.25">
      <c r="C1638">
        <f>MONTH(cukier3[[#This Row],[data]])</f>
        <v>7</v>
      </c>
      <c r="D1638" s="1">
        <v>41115</v>
      </c>
      <c r="E1638" s="2" t="s">
        <v>47</v>
      </c>
      <c r="F1638">
        <v>261</v>
      </c>
      <c r="G1638">
        <f>G1637+K1637-cukier3[[#This Row],[sprzedane kg cukru]]</f>
        <v>4019</v>
      </c>
      <c r="H1638">
        <f t="shared" si="26"/>
        <v>0</v>
      </c>
      <c r="I1638">
        <f>IF(cukier3[[#This Row],[koniec mies]]=1,IF(cukier3[[#This Row],[ilosc pod koniec dnia]]&lt;5000,1,0),0)</f>
        <v>0</v>
      </c>
      <c r="J1638">
        <f>IF(cukier3[[#This Row],[czy okupic]]=1,5000-cukier3[[#This Row],[ilosc pod koniec dnia]],0)</f>
        <v>0</v>
      </c>
      <c r="K1638">
        <f>ROUNDUP(cukier3[[#This Row],[ile dokupic]],-3)</f>
        <v>0</v>
      </c>
      <c r="L1638">
        <f>IF(cukier3[[#This Row],[zaokra]]&gt;=4000,1,0)</f>
        <v>0</v>
      </c>
    </row>
    <row r="1639" spans="3:12" x14ac:dyDescent="0.25">
      <c r="C1639">
        <f>MONTH(cukier3[[#This Row],[data]])</f>
        <v>7</v>
      </c>
      <c r="D1639" s="1">
        <v>41118</v>
      </c>
      <c r="E1639" s="2" t="s">
        <v>149</v>
      </c>
      <c r="F1639">
        <v>10</v>
      </c>
      <c r="G1639">
        <f>G1638+K1638-cukier3[[#This Row],[sprzedane kg cukru]]</f>
        <v>4009</v>
      </c>
      <c r="H1639">
        <f t="shared" si="26"/>
        <v>0</v>
      </c>
      <c r="I1639">
        <f>IF(cukier3[[#This Row],[koniec mies]]=1,IF(cukier3[[#This Row],[ilosc pod koniec dnia]]&lt;5000,1,0),0)</f>
        <v>0</v>
      </c>
      <c r="J1639">
        <f>IF(cukier3[[#This Row],[czy okupic]]=1,5000-cukier3[[#This Row],[ilosc pod koniec dnia]],0)</f>
        <v>0</v>
      </c>
      <c r="K1639">
        <f>ROUNDUP(cukier3[[#This Row],[ile dokupic]],-3)</f>
        <v>0</v>
      </c>
      <c r="L1639">
        <f>IF(cukier3[[#This Row],[zaokra]]&gt;=4000,1,0)</f>
        <v>0</v>
      </c>
    </row>
    <row r="1640" spans="3:12" x14ac:dyDescent="0.25">
      <c r="C1640">
        <f>MONTH(cukier3[[#This Row],[data]])</f>
        <v>7</v>
      </c>
      <c r="D1640" s="1">
        <v>41118</v>
      </c>
      <c r="E1640" s="2" t="s">
        <v>9</v>
      </c>
      <c r="F1640">
        <v>400</v>
      </c>
      <c r="G1640">
        <f>G1639+K1639-cukier3[[#This Row],[sprzedane kg cukru]]</f>
        <v>3609</v>
      </c>
      <c r="H1640">
        <f t="shared" si="26"/>
        <v>1</v>
      </c>
      <c r="I1640">
        <f>IF(cukier3[[#This Row],[koniec mies]]=1,IF(cukier3[[#This Row],[ilosc pod koniec dnia]]&lt;5000,1,0),0)</f>
        <v>1</v>
      </c>
      <c r="J1640">
        <f>IF(cukier3[[#This Row],[czy okupic]]=1,5000-cukier3[[#This Row],[ilosc pod koniec dnia]],0)</f>
        <v>1391</v>
      </c>
      <c r="K1640">
        <f>ROUNDUP(cukier3[[#This Row],[ile dokupic]],-3)</f>
        <v>2000</v>
      </c>
      <c r="L1640">
        <f>IF(cukier3[[#This Row],[zaokra]]&gt;=4000,1,0)</f>
        <v>0</v>
      </c>
    </row>
    <row r="1641" spans="3:12" x14ac:dyDescent="0.25">
      <c r="C1641">
        <f>MONTH(cukier3[[#This Row],[data]])</f>
        <v>8</v>
      </c>
      <c r="D1641" s="1">
        <v>41122</v>
      </c>
      <c r="E1641" s="2" t="s">
        <v>16</v>
      </c>
      <c r="F1641">
        <v>401</v>
      </c>
      <c r="G1641">
        <f>G1640+K1640-cukier3[[#This Row],[sprzedane kg cukru]]</f>
        <v>5208</v>
      </c>
      <c r="H1641">
        <f t="shared" si="26"/>
        <v>0</v>
      </c>
      <c r="I1641">
        <f>IF(cukier3[[#This Row],[koniec mies]]=1,IF(cukier3[[#This Row],[ilosc pod koniec dnia]]&lt;5000,1,0),0)</f>
        <v>0</v>
      </c>
      <c r="J1641">
        <f>IF(cukier3[[#This Row],[czy okupic]]=1,5000-cukier3[[#This Row],[ilosc pod koniec dnia]],0)</f>
        <v>0</v>
      </c>
      <c r="K1641">
        <f>ROUNDUP(cukier3[[#This Row],[ile dokupic]],-3)</f>
        <v>0</v>
      </c>
      <c r="L1641">
        <f>IF(cukier3[[#This Row],[zaokra]]&gt;=4000,1,0)</f>
        <v>0</v>
      </c>
    </row>
    <row r="1642" spans="3:12" x14ac:dyDescent="0.25">
      <c r="C1642">
        <f>MONTH(cukier3[[#This Row],[data]])</f>
        <v>8</v>
      </c>
      <c r="D1642" s="1">
        <v>41124</v>
      </c>
      <c r="E1642" s="2" t="s">
        <v>57</v>
      </c>
      <c r="F1642">
        <v>170</v>
      </c>
      <c r="G1642">
        <f>G1641+K1641-cukier3[[#This Row],[sprzedane kg cukru]]</f>
        <v>5038</v>
      </c>
      <c r="H1642">
        <f t="shared" si="26"/>
        <v>0</v>
      </c>
      <c r="I1642">
        <f>IF(cukier3[[#This Row],[koniec mies]]=1,IF(cukier3[[#This Row],[ilosc pod koniec dnia]]&lt;5000,1,0),0)</f>
        <v>0</v>
      </c>
      <c r="J1642">
        <f>IF(cukier3[[#This Row],[czy okupic]]=1,5000-cukier3[[#This Row],[ilosc pod koniec dnia]],0)</f>
        <v>0</v>
      </c>
      <c r="K1642">
        <f>ROUNDUP(cukier3[[#This Row],[ile dokupic]],-3)</f>
        <v>0</v>
      </c>
      <c r="L1642">
        <f>IF(cukier3[[#This Row],[zaokra]]&gt;=4000,1,0)</f>
        <v>0</v>
      </c>
    </row>
    <row r="1643" spans="3:12" x14ac:dyDescent="0.25">
      <c r="C1643">
        <f>MONTH(cukier3[[#This Row],[data]])</f>
        <v>8</v>
      </c>
      <c r="D1643" s="1">
        <v>41125</v>
      </c>
      <c r="E1643" s="2" t="s">
        <v>24</v>
      </c>
      <c r="F1643">
        <v>124</v>
      </c>
      <c r="G1643">
        <f>G1642+K1642-cukier3[[#This Row],[sprzedane kg cukru]]</f>
        <v>4914</v>
      </c>
      <c r="H1643">
        <f t="shared" si="26"/>
        <v>0</v>
      </c>
      <c r="I1643">
        <f>IF(cukier3[[#This Row],[koniec mies]]=1,IF(cukier3[[#This Row],[ilosc pod koniec dnia]]&lt;5000,1,0),0)</f>
        <v>0</v>
      </c>
      <c r="J1643">
        <f>IF(cukier3[[#This Row],[czy okupic]]=1,5000-cukier3[[#This Row],[ilosc pod koniec dnia]],0)</f>
        <v>0</v>
      </c>
      <c r="K1643">
        <f>ROUNDUP(cukier3[[#This Row],[ile dokupic]],-3)</f>
        <v>0</v>
      </c>
      <c r="L1643">
        <f>IF(cukier3[[#This Row],[zaokra]]&gt;=4000,1,0)</f>
        <v>0</v>
      </c>
    </row>
    <row r="1644" spans="3:12" x14ac:dyDescent="0.25">
      <c r="C1644">
        <f>MONTH(cukier3[[#This Row],[data]])</f>
        <v>8</v>
      </c>
      <c r="D1644" s="1">
        <v>41127</v>
      </c>
      <c r="E1644" s="2" t="s">
        <v>203</v>
      </c>
      <c r="F1644">
        <v>13</v>
      </c>
      <c r="G1644">
        <f>G1643+K1643-cukier3[[#This Row],[sprzedane kg cukru]]</f>
        <v>4901</v>
      </c>
      <c r="H1644">
        <f t="shared" si="26"/>
        <v>0</v>
      </c>
      <c r="I1644">
        <f>IF(cukier3[[#This Row],[koniec mies]]=1,IF(cukier3[[#This Row],[ilosc pod koniec dnia]]&lt;5000,1,0),0)</f>
        <v>0</v>
      </c>
      <c r="J1644">
        <f>IF(cukier3[[#This Row],[czy okupic]]=1,5000-cukier3[[#This Row],[ilosc pod koniec dnia]],0)</f>
        <v>0</v>
      </c>
      <c r="K1644">
        <f>ROUNDUP(cukier3[[#This Row],[ile dokupic]],-3)</f>
        <v>0</v>
      </c>
      <c r="L1644">
        <f>IF(cukier3[[#This Row],[zaokra]]&gt;=4000,1,0)</f>
        <v>0</v>
      </c>
    </row>
    <row r="1645" spans="3:12" x14ac:dyDescent="0.25">
      <c r="C1645">
        <f>MONTH(cukier3[[#This Row],[data]])</f>
        <v>8</v>
      </c>
      <c r="D1645" s="1">
        <v>41130</v>
      </c>
      <c r="E1645" s="2" t="s">
        <v>21</v>
      </c>
      <c r="F1645">
        <v>87</v>
      </c>
      <c r="G1645">
        <f>G1644+K1644-cukier3[[#This Row],[sprzedane kg cukru]]</f>
        <v>4814</v>
      </c>
      <c r="H1645">
        <f t="shared" si="26"/>
        <v>0</v>
      </c>
      <c r="I1645">
        <f>IF(cukier3[[#This Row],[koniec mies]]=1,IF(cukier3[[#This Row],[ilosc pod koniec dnia]]&lt;5000,1,0),0)</f>
        <v>0</v>
      </c>
      <c r="J1645">
        <f>IF(cukier3[[#This Row],[czy okupic]]=1,5000-cukier3[[#This Row],[ilosc pod koniec dnia]],0)</f>
        <v>0</v>
      </c>
      <c r="K1645">
        <f>ROUNDUP(cukier3[[#This Row],[ile dokupic]],-3)</f>
        <v>0</v>
      </c>
      <c r="L1645">
        <f>IF(cukier3[[#This Row],[zaokra]]&gt;=4000,1,0)</f>
        <v>0</v>
      </c>
    </row>
    <row r="1646" spans="3:12" x14ac:dyDescent="0.25">
      <c r="C1646">
        <f>MONTH(cukier3[[#This Row],[data]])</f>
        <v>8</v>
      </c>
      <c r="D1646" s="1">
        <v>41130</v>
      </c>
      <c r="E1646" s="2" t="s">
        <v>26</v>
      </c>
      <c r="F1646">
        <v>190</v>
      </c>
      <c r="G1646">
        <f>G1645+K1645-cukier3[[#This Row],[sprzedane kg cukru]]</f>
        <v>4624</v>
      </c>
      <c r="H1646">
        <f t="shared" si="26"/>
        <v>0</v>
      </c>
      <c r="I1646">
        <f>IF(cukier3[[#This Row],[koniec mies]]=1,IF(cukier3[[#This Row],[ilosc pod koniec dnia]]&lt;5000,1,0),0)</f>
        <v>0</v>
      </c>
      <c r="J1646">
        <f>IF(cukier3[[#This Row],[czy okupic]]=1,5000-cukier3[[#This Row],[ilosc pod koniec dnia]],0)</f>
        <v>0</v>
      </c>
      <c r="K1646">
        <f>ROUNDUP(cukier3[[#This Row],[ile dokupic]],-3)</f>
        <v>0</v>
      </c>
      <c r="L1646">
        <f>IF(cukier3[[#This Row],[zaokra]]&gt;=4000,1,0)</f>
        <v>0</v>
      </c>
    </row>
    <row r="1647" spans="3:12" x14ac:dyDescent="0.25">
      <c r="C1647">
        <f>MONTH(cukier3[[#This Row],[data]])</f>
        <v>8</v>
      </c>
      <c r="D1647" s="1">
        <v>41130</v>
      </c>
      <c r="E1647" s="2" t="s">
        <v>52</v>
      </c>
      <c r="F1647">
        <v>349</v>
      </c>
      <c r="G1647">
        <f>G1646+K1646-cukier3[[#This Row],[sprzedane kg cukru]]</f>
        <v>4275</v>
      </c>
      <c r="H1647">
        <f t="shared" si="26"/>
        <v>0</v>
      </c>
      <c r="I1647">
        <f>IF(cukier3[[#This Row],[koniec mies]]=1,IF(cukier3[[#This Row],[ilosc pod koniec dnia]]&lt;5000,1,0),0)</f>
        <v>0</v>
      </c>
      <c r="J1647">
        <f>IF(cukier3[[#This Row],[czy okupic]]=1,5000-cukier3[[#This Row],[ilosc pod koniec dnia]],0)</f>
        <v>0</v>
      </c>
      <c r="K1647">
        <f>ROUNDUP(cukier3[[#This Row],[ile dokupic]],-3)</f>
        <v>0</v>
      </c>
      <c r="L1647">
        <f>IF(cukier3[[#This Row],[zaokra]]&gt;=4000,1,0)</f>
        <v>0</v>
      </c>
    </row>
    <row r="1648" spans="3:12" x14ac:dyDescent="0.25">
      <c r="C1648">
        <f>MONTH(cukier3[[#This Row],[data]])</f>
        <v>8</v>
      </c>
      <c r="D1648" s="1">
        <v>41132</v>
      </c>
      <c r="E1648" s="2" t="s">
        <v>183</v>
      </c>
      <c r="F1648">
        <v>16</v>
      </c>
      <c r="G1648">
        <f>G1647+K1647-cukier3[[#This Row],[sprzedane kg cukru]]</f>
        <v>4259</v>
      </c>
      <c r="H1648">
        <f t="shared" si="26"/>
        <v>0</v>
      </c>
      <c r="I1648">
        <f>IF(cukier3[[#This Row],[koniec mies]]=1,IF(cukier3[[#This Row],[ilosc pod koniec dnia]]&lt;5000,1,0),0)</f>
        <v>0</v>
      </c>
      <c r="J1648">
        <f>IF(cukier3[[#This Row],[czy okupic]]=1,5000-cukier3[[#This Row],[ilosc pod koniec dnia]],0)</f>
        <v>0</v>
      </c>
      <c r="K1648">
        <f>ROUNDUP(cukier3[[#This Row],[ile dokupic]],-3)</f>
        <v>0</v>
      </c>
      <c r="L1648">
        <f>IF(cukier3[[#This Row],[zaokra]]&gt;=4000,1,0)</f>
        <v>0</v>
      </c>
    </row>
    <row r="1649" spans="3:12" x14ac:dyDescent="0.25">
      <c r="C1649">
        <f>MONTH(cukier3[[#This Row],[data]])</f>
        <v>8</v>
      </c>
      <c r="D1649" s="1">
        <v>41133</v>
      </c>
      <c r="E1649" s="2" t="s">
        <v>73</v>
      </c>
      <c r="F1649">
        <v>42</v>
      </c>
      <c r="G1649">
        <f>G1648+K1648-cukier3[[#This Row],[sprzedane kg cukru]]</f>
        <v>4217</v>
      </c>
      <c r="H1649">
        <f t="shared" si="26"/>
        <v>0</v>
      </c>
      <c r="I1649">
        <f>IF(cukier3[[#This Row],[koniec mies]]=1,IF(cukier3[[#This Row],[ilosc pod koniec dnia]]&lt;5000,1,0),0)</f>
        <v>0</v>
      </c>
      <c r="J1649">
        <f>IF(cukier3[[#This Row],[czy okupic]]=1,5000-cukier3[[#This Row],[ilosc pod koniec dnia]],0)</f>
        <v>0</v>
      </c>
      <c r="K1649">
        <f>ROUNDUP(cukier3[[#This Row],[ile dokupic]],-3)</f>
        <v>0</v>
      </c>
      <c r="L1649">
        <f>IF(cukier3[[#This Row],[zaokra]]&gt;=4000,1,0)</f>
        <v>0</v>
      </c>
    </row>
    <row r="1650" spans="3:12" x14ac:dyDescent="0.25">
      <c r="C1650">
        <f>MONTH(cukier3[[#This Row],[data]])</f>
        <v>8</v>
      </c>
      <c r="D1650" s="1">
        <v>41134</v>
      </c>
      <c r="E1650" s="2" t="s">
        <v>25</v>
      </c>
      <c r="F1650">
        <v>70</v>
      </c>
      <c r="G1650">
        <f>G1649+K1649-cukier3[[#This Row],[sprzedane kg cukru]]</f>
        <v>4147</v>
      </c>
      <c r="H1650">
        <f t="shared" si="26"/>
        <v>0</v>
      </c>
      <c r="I1650">
        <f>IF(cukier3[[#This Row],[koniec mies]]=1,IF(cukier3[[#This Row],[ilosc pod koniec dnia]]&lt;5000,1,0),0)</f>
        <v>0</v>
      </c>
      <c r="J1650">
        <f>IF(cukier3[[#This Row],[czy okupic]]=1,5000-cukier3[[#This Row],[ilosc pod koniec dnia]],0)</f>
        <v>0</v>
      </c>
      <c r="K1650">
        <f>ROUNDUP(cukier3[[#This Row],[ile dokupic]],-3)</f>
        <v>0</v>
      </c>
      <c r="L1650">
        <f>IF(cukier3[[#This Row],[zaokra]]&gt;=4000,1,0)</f>
        <v>0</v>
      </c>
    </row>
    <row r="1651" spans="3:12" x14ac:dyDescent="0.25">
      <c r="C1651">
        <f>MONTH(cukier3[[#This Row],[data]])</f>
        <v>8</v>
      </c>
      <c r="D1651" s="1">
        <v>41136</v>
      </c>
      <c r="E1651" s="2" t="s">
        <v>54</v>
      </c>
      <c r="F1651">
        <v>189</v>
      </c>
      <c r="G1651">
        <f>G1650+K1650-cukier3[[#This Row],[sprzedane kg cukru]]</f>
        <v>3958</v>
      </c>
      <c r="H1651">
        <f t="shared" si="26"/>
        <v>0</v>
      </c>
      <c r="I1651">
        <f>IF(cukier3[[#This Row],[koniec mies]]=1,IF(cukier3[[#This Row],[ilosc pod koniec dnia]]&lt;5000,1,0),0)</f>
        <v>0</v>
      </c>
      <c r="J1651">
        <f>IF(cukier3[[#This Row],[czy okupic]]=1,5000-cukier3[[#This Row],[ilosc pod koniec dnia]],0)</f>
        <v>0</v>
      </c>
      <c r="K1651">
        <f>ROUNDUP(cukier3[[#This Row],[ile dokupic]],-3)</f>
        <v>0</v>
      </c>
      <c r="L1651">
        <f>IF(cukier3[[#This Row],[zaokra]]&gt;=4000,1,0)</f>
        <v>0</v>
      </c>
    </row>
    <row r="1652" spans="3:12" x14ac:dyDescent="0.25">
      <c r="C1652">
        <f>MONTH(cukier3[[#This Row],[data]])</f>
        <v>8</v>
      </c>
      <c r="D1652" s="1">
        <v>41137</v>
      </c>
      <c r="E1652" s="2" t="s">
        <v>57</v>
      </c>
      <c r="F1652">
        <v>64</v>
      </c>
      <c r="G1652">
        <f>G1651+K1651-cukier3[[#This Row],[sprzedane kg cukru]]</f>
        <v>3894</v>
      </c>
      <c r="H1652">
        <f t="shared" si="26"/>
        <v>0</v>
      </c>
      <c r="I1652">
        <f>IF(cukier3[[#This Row],[koniec mies]]=1,IF(cukier3[[#This Row],[ilosc pod koniec dnia]]&lt;5000,1,0),0)</f>
        <v>0</v>
      </c>
      <c r="J1652">
        <f>IF(cukier3[[#This Row],[czy okupic]]=1,5000-cukier3[[#This Row],[ilosc pod koniec dnia]],0)</f>
        <v>0</v>
      </c>
      <c r="K1652">
        <f>ROUNDUP(cukier3[[#This Row],[ile dokupic]],-3)</f>
        <v>0</v>
      </c>
      <c r="L1652">
        <f>IF(cukier3[[#This Row],[zaokra]]&gt;=4000,1,0)</f>
        <v>0</v>
      </c>
    </row>
    <row r="1653" spans="3:12" x14ac:dyDescent="0.25">
      <c r="C1653">
        <f>MONTH(cukier3[[#This Row],[data]])</f>
        <v>8</v>
      </c>
      <c r="D1653" s="1">
        <v>41141</v>
      </c>
      <c r="E1653" s="2" t="s">
        <v>37</v>
      </c>
      <c r="F1653">
        <v>76</v>
      </c>
      <c r="G1653">
        <f>G1652+K1652-cukier3[[#This Row],[sprzedane kg cukru]]</f>
        <v>3818</v>
      </c>
      <c r="H1653">
        <f t="shared" si="26"/>
        <v>0</v>
      </c>
      <c r="I1653">
        <f>IF(cukier3[[#This Row],[koniec mies]]=1,IF(cukier3[[#This Row],[ilosc pod koniec dnia]]&lt;5000,1,0),0)</f>
        <v>0</v>
      </c>
      <c r="J1653">
        <f>IF(cukier3[[#This Row],[czy okupic]]=1,5000-cukier3[[#This Row],[ilosc pod koniec dnia]],0)</f>
        <v>0</v>
      </c>
      <c r="K1653">
        <f>ROUNDUP(cukier3[[#This Row],[ile dokupic]],-3)</f>
        <v>0</v>
      </c>
      <c r="L1653">
        <f>IF(cukier3[[#This Row],[zaokra]]&gt;=4000,1,0)</f>
        <v>0</v>
      </c>
    </row>
    <row r="1654" spans="3:12" x14ac:dyDescent="0.25">
      <c r="C1654">
        <f>MONTH(cukier3[[#This Row],[data]])</f>
        <v>8</v>
      </c>
      <c r="D1654" s="1">
        <v>41142</v>
      </c>
      <c r="E1654" s="2" t="s">
        <v>51</v>
      </c>
      <c r="F1654">
        <v>11</v>
      </c>
      <c r="G1654">
        <f>G1653+K1653-cukier3[[#This Row],[sprzedane kg cukru]]</f>
        <v>3807</v>
      </c>
      <c r="H1654">
        <f t="shared" si="26"/>
        <v>0</v>
      </c>
      <c r="I1654">
        <f>IF(cukier3[[#This Row],[koniec mies]]=1,IF(cukier3[[#This Row],[ilosc pod koniec dnia]]&lt;5000,1,0),0)</f>
        <v>0</v>
      </c>
      <c r="J1654">
        <f>IF(cukier3[[#This Row],[czy okupic]]=1,5000-cukier3[[#This Row],[ilosc pod koniec dnia]],0)</f>
        <v>0</v>
      </c>
      <c r="K1654">
        <f>ROUNDUP(cukier3[[#This Row],[ile dokupic]],-3)</f>
        <v>0</v>
      </c>
      <c r="L1654">
        <f>IF(cukier3[[#This Row],[zaokra]]&gt;=4000,1,0)</f>
        <v>0</v>
      </c>
    </row>
    <row r="1655" spans="3:12" x14ac:dyDescent="0.25">
      <c r="C1655">
        <f>MONTH(cukier3[[#This Row],[data]])</f>
        <v>8</v>
      </c>
      <c r="D1655" s="1">
        <v>41142</v>
      </c>
      <c r="E1655" s="2" t="s">
        <v>68</v>
      </c>
      <c r="F1655">
        <v>96</v>
      </c>
      <c r="G1655">
        <f>G1654+K1654-cukier3[[#This Row],[sprzedane kg cukru]]</f>
        <v>3711</v>
      </c>
      <c r="H1655">
        <f t="shared" si="26"/>
        <v>0</v>
      </c>
      <c r="I1655">
        <f>IF(cukier3[[#This Row],[koniec mies]]=1,IF(cukier3[[#This Row],[ilosc pod koniec dnia]]&lt;5000,1,0),0)</f>
        <v>0</v>
      </c>
      <c r="J1655">
        <f>IF(cukier3[[#This Row],[czy okupic]]=1,5000-cukier3[[#This Row],[ilosc pod koniec dnia]],0)</f>
        <v>0</v>
      </c>
      <c r="K1655">
        <f>ROUNDUP(cukier3[[#This Row],[ile dokupic]],-3)</f>
        <v>0</v>
      </c>
      <c r="L1655">
        <f>IF(cukier3[[#This Row],[zaokra]]&gt;=4000,1,0)</f>
        <v>0</v>
      </c>
    </row>
    <row r="1656" spans="3:12" x14ac:dyDescent="0.25">
      <c r="C1656">
        <f>MONTH(cukier3[[#This Row],[data]])</f>
        <v>8</v>
      </c>
      <c r="D1656" s="1">
        <v>41143</v>
      </c>
      <c r="E1656" s="2" t="s">
        <v>113</v>
      </c>
      <c r="F1656">
        <v>17</v>
      </c>
      <c r="G1656">
        <f>G1655+K1655-cukier3[[#This Row],[sprzedane kg cukru]]</f>
        <v>3694</v>
      </c>
      <c r="H1656">
        <f t="shared" si="26"/>
        <v>0</v>
      </c>
      <c r="I1656">
        <f>IF(cukier3[[#This Row],[koniec mies]]=1,IF(cukier3[[#This Row],[ilosc pod koniec dnia]]&lt;5000,1,0),0)</f>
        <v>0</v>
      </c>
      <c r="J1656">
        <f>IF(cukier3[[#This Row],[czy okupic]]=1,5000-cukier3[[#This Row],[ilosc pod koniec dnia]],0)</f>
        <v>0</v>
      </c>
      <c r="K1656">
        <f>ROUNDUP(cukier3[[#This Row],[ile dokupic]],-3)</f>
        <v>0</v>
      </c>
      <c r="L1656">
        <f>IF(cukier3[[#This Row],[zaokra]]&gt;=4000,1,0)</f>
        <v>0</v>
      </c>
    </row>
    <row r="1657" spans="3:12" x14ac:dyDescent="0.25">
      <c r="C1657">
        <f>MONTH(cukier3[[#This Row],[data]])</f>
        <v>8</v>
      </c>
      <c r="D1657" s="1">
        <v>41143</v>
      </c>
      <c r="E1657" s="2" t="s">
        <v>20</v>
      </c>
      <c r="F1657">
        <v>92</v>
      </c>
      <c r="G1657">
        <f>G1656+K1656-cukier3[[#This Row],[sprzedane kg cukru]]</f>
        <v>3602</v>
      </c>
      <c r="H1657">
        <f t="shared" si="26"/>
        <v>0</v>
      </c>
      <c r="I1657">
        <f>IF(cukier3[[#This Row],[koniec mies]]=1,IF(cukier3[[#This Row],[ilosc pod koniec dnia]]&lt;5000,1,0),0)</f>
        <v>0</v>
      </c>
      <c r="J1657">
        <f>IF(cukier3[[#This Row],[czy okupic]]=1,5000-cukier3[[#This Row],[ilosc pod koniec dnia]],0)</f>
        <v>0</v>
      </c>
      <c r="K1657">
        <f>ROUNDUP(cukier3[[#This Row],[ile dokupic]],-3)</f>
        <v>0</v>
      </c>
      <c r="L1657">
        <f>IF(cukier3[[#This Row],[zaokra]]&gt;=4000,1,0)</f>
        <v>0</v>
      </c>
    </row>
    <row r="1658" spans="3:12" x14ac:dyDescent="0.25">
      <c r="C1658">
        <f>MONTH(cukier3[[#This Row],[data]])</f>
        <v>8</v>
      </c>
      <c r="D1658" s="1">
        <v>41144</v>
      </c>
      <c r="E1658" s="2" t="s">
        <v>10</v>
      </c>
      <c r="F1658">
        <v>76</v>
      </c>
      <c r="G1658">
        <f>G1657+K1657-cukier3[[#This Row],[sprzedane kg cukru]]</f>
        <v>3526</v>
      </c>
      <c r="H1658">
        <f t="shared" si="26"/>
        <v>0</v>
      </c>
      <c r="I1658">
        <f>IF(cukier3[[#This Row],[koniec mies]]=1,IF(cukier3[[#This Row],[ilosc pod koniec dnia]]&lt;5000,1,0),0)</f>
        <v>0</v>
      </c>
      <c r="J1658">
        <f>IF(cukier3[[#This Row],[czy okupic]]=1,5000-cukier3[[#This Row],[ilosc pod koniec dnia]],0)</f>
        <v>0</v>
      </c>
      <c r="K1658">
        <f>ROUNDUP(cukier3[[#This Row],[ile dokupic]],-3)</f>
        <v>0</v>
      </c>
      <c r="L1658">
        <f>IF(cukier3[[#This Row],[zaokra]]&gt;=4000,1,0)</f>
        <v>0</v>
      </c>
    </row>
    <row r="1659" spans="3:12" x14ac:dyDescent="0.25">
      <c r="C1659">
        <f>MONTH(cukier3[[#This Row],[data]])</f>
        <v>8</v>
      </c>
      <c r="D1659" s="1">
        <v>41146</v>
      </c>
      <c r="E1659" s="2" t="s">
        <v>12</v>
      </c>
      <c r="F1659">
        <v>77</v>
      </c>
      <c r="G1659">
        <f>G1658+K1658-cukier3[[#This Row],[sprzedane kg cukru]]</f>
        <v>3449</v>
      </c>
      <c r="H1659">
        <f t="shared" si="26"/>
        <v>0</v>
      </c>
      <c r="I1659">
        <f>IF(cukier3[[#This Row],[koniec mies]]=1,IF(cukier3[[#This Row],[ilosc pod koniec dnia]]&lt;5000,1,0),0)</f>
        <v>0</v>
      </c>
      <c r="J1659">
        <f>IF(cukier3[[#This Row],[czy okupic]]=1,5000-cukier3[[#This Row],[ilosc pod koniec dnia]],0)</f>
        <v>0</v>
      </c>
      <c r="K1659">
        <f>ROUNDUP(cukier3[[#This Row],[ile dokupic]],-3)</f>
        <v>0</v>
      </c>
      <c r="L1659">
        <f>IF(cukier3[[#This Row],[zaokra]]&gt;=4000,1,0)</f>
        <v>0</v>
      </c>
    </row>
    <row r="1660" spans="3:12" x14ac:dyDescent="0.25">
      <c r="C1660">
        <f>MONTH(cukier3[[#This Row],[data]])</f>
        <v>8</v>
      </c>
      <c r="D1660" s="1">
        <v>41147</v>
      </c>
      <c r="E1660" s="2" t="s">
        <v>104</v>
      </c>
      <c r="F1660">
        <v>344</v>
      </c>
      <c r="G1660">
        <f>G1659+K1659-cukier3[[#This Row],[sprzedane kg cukru]]</f>
        <v>3105</v>
      </c>
      <c r="H1660">
        <f t="shared" si="26"/>
        <v>0</v>
      </c>
      <c r="I1660">
        <f>IF(cukier3[[#This Row],[koniec mies]]=1,IF(cukier3[[#This Row],[ilosc pod koniec dnia]]&lt;5000,1,0),0)</f>
        <v>0</v>
      </c>
      <c r="J1660">
        <f>IF(cukier3[[#This Row],[czy okupic]]=1,5000-cukier3[[#This Row],[ilosc pod koniec dnia]],0)</f>
        <v>0</v>
      </c>
      <c r="K1660">
        <f>ROUNDUP(cukier3[[#This Row],[ile dokupic]],-3)</f>
        <v>0</v>
      </c>
      <c r="L1660">
        <f>IF(cukier3[[#This Row],[zaokra]]&gt;=4000,1,0)</f>
        <v>0</v>
      </c>
    </row>
    <row r="1661" spans="3:12" x14ac:dyDescent="0.25">
      <c r="C1661">
        <f>MONTH(cukier3[[#This Row],[data]])</f>
        <v>8</v>
      </c>
      <c r="D1661" s="1">
        <v>41147</v>
      </c>
      <c r="E1661" s="2" t="s">
        <v>9</v>
      </c>
      <c r="F1661">
        <v>218</v>
      </c>
      <c r="G1661">
        <f>G1660+K1660-cukier3[[#This Row],[sprzedane kg cukru]]</f>
        <v>2887</v>
      </c>
      <c r="H1661">
        <f t="shared" si="26"/>
        <v>0</v>
      </c>
      <c r="I1661">
        <f>IF(cukier3[[#This Row],[koniec mies]]=1,IF(cukier3[[#This Row],[ilosc pod koniec dnia]]&lt;5000,1,0),0)</f>
        <v>0</v>
      </c>
      <c r="J1661">
        <f>IF(cukier3[[#This Row],[czy okupic]]=1,5000-cukier3[[#This Row],[ilosc pod koniec dnia]],0)</f>
        <v>0</v>
      </c>
      <c r="K1661">
        <f>ROUNDUP(cukier3[[#This Row],[ile dokupic]],-3)</f>
        <v>0</v>
      </c>
      <c r="L1661">
        <f>IF(cukier3[[#This Row],[zaokra]]&gt;=4000,1,0)</f>
        <v>0</v>
      </c>
    </row>
    <row r="1662" spans="3:12" x14ac:dyDescent="0.25">
      <c r="C1662">
        <f>MONTH(cukier3[[#This Row],[data]])</f>
        <v>8</v>
      </c>
      <c r="D1662" s="1">
        <v>41148</v>
      </c>
      <c r="E1662" s="2" t="s">
        <v>52</v>
      </c>
      <c r="F1662">
        <v>115</v>
      </c>
      <c r="G1662">
        <f>G1661+K1661-cukier3[[#This Row],[sprzedane kg cukru]]</f>
        <v>2772</v>
      </c>
      <c r="H1662">
        <f t="shared" si="26"/>
        <v>0</v>
      </c>
      <c r="I1662">
        <f>IF(cukier3[[#This Row],[koniec mies]]=1,IF(cukier3[[#This Row],[ilosc pod koniec dnia]]&lt;5000,1,0),0)</f>
        <v>0</v>
      </c>
      <c r="J1662">
        <f>IF(cukier3[[#This Row],[czy okupic]]=1,5000-cukier3[[#This Row],[ilosc pod koniec dnia]],0)</f>
        <v>0</v>
      </c>
      <c r="K1662">
        <f>ROUNDUP(cukier3[[#This Row],[ile dokupic]],-3)</f>
        <v>0</v>
      </c>
      <c r="L1662">
        <f>IF(cukier3[[#This Row],[zaokra]]&gt;=4000,1,0)</f>
        <v>0</v>
      </c>
    </row>
    <row r="1663" spans="3:12" x14ac:dyDescent="0.25">
      <c r="C1663">
        <f>MONTH(cukier3[[#This Row],[data]])</f>
        <v>8</v>
      </c>
      <c r="D1663" s="1">
        <v>41149</v>
      </c>
      <c r="E1663" s="2" t="s">
        <v>82</v>
      </c>
      <c r="F1663">
        <v>143</v>
      </c>
      <c r="G1663">
        <f>G1662+K1662-cukier3[[#This Row],[sprzedane kg cukru]]</f>
        <v>2629</v>
      </c>
      <c r="H1663">
        <f t="shared" si="26"/>
        <v>0</v>
      </c>
      <c r="I1663">
        <f>IF(cukier3[[#This Row],[koniec mies]]=1,IF(cukier3[[#This Row],[ilosc pod koniec dnia]]&lt;5000,1,0),0)</f>
        <v>0</v>
      </c>
      <c r="J1663">
        <f>IF(cukier3[[#This Row],[czy okupic]]=1,5000-cukier3[[#This Row],[ilosc pod koniec dnia]],0)</f>
        <v>0</v>
      </c>
      <c r="K1663">
        <f>ROUNDUP(cukier3[[#This Row],[ile dokupic]],-3)</f>
        <v>0</v>
      </c>
      <c r="L1663">
        <f>IF(cukier3[[#This Row],[zaokra]]&gt;=4000,1,0)</f>
        <v>0</v>
      </c>
    </row>
    <row r="1664" spans="3:12" x14ac:dyDescent="0.25">
      <c r="C1664">
        <f>MONTH(cukier3[[#This Row],[data]])</f>
        <v>8</v>
      </c>
      <c r="D1664" s="1">
        <v>41149</v>
      </c>
      <c r="E1664" s="2" t="s">
        <v>139</v>
      </c>
      <c r="F1664">
        <v>1</v>
      </c>
      <c r="G1664">
        <f>G1663+K1663-cukier3[[#This Row],[sprzedane kg cukru]]</f>
        <v>2628</v>
      </c>
      <c r="H1664">
        <f t="shared" si="26"/>
        <v>1</v>
      </c>
      <c r="I1664">
        <f>IF(cukier3[[#This Row],[koniec mies]]=1,IF(cukier3[[#This Row],[ilosc pod koniec dnia]]&lt;5000,1,0),0)</f>
        <v>1</v>
      </c>
      <c r="J1664">
        <f>IF(cukier3[[#This Row],[czy okupic]]=1,5000-cukier3[[#This Row],[ilosc pod koniec dnia]],0)</f>
        <v>2372</v>
      </c>
      <c r="K1664">
        <f>ROUNDUP(cukier3[[#This Row],[ile dokupic]],-3)</f>
        <v>3000</v>
      </c>
      <c r="L1664">
        <f>IF(cukier3[[#This Row],[zaokra]]&gt;=4000,1,0)</f>
        <v>0</v>
      </c>
    </row>
    <row r="1665" spans="3:12" x14ac:dyDescent="0.25">
      <c r="C1665">
        <f>MONTH(cukier3[[#This Row],[data]])</f>
        <v>9</v>
      </c>
      <c r="D1665" s="1">
        <v>41154</v>
      </c>
      <c r="E1665" s="2" t="s">
        <v>71</v>
      </c>
      <c r="F1665">
        <v>133</v>
      </c>
      <c r="G1665">
        <f>G1664+K1664-cukier3[[#This Row],[sprzedane kg cukru]]</f>
        <v>5495</v>
      </c>
      <c r="H1665">
        <f t="shared" si="26"/>
        <v>0</v>
      </c>
      <c r="I1665">
        <f>IF(cukier3[[#This Row],[koniec mies]]=1,IF(cukier3[[#This Row],[ilosc pod koniec dnia]]&lt;5000,1,0),0)</f>
        <v>0</v>
      </c>
      <c r="J1665">
        <f>IF(cukier3[[#This Row],[czy okupic]]=1,5000-cukier3[[#This Row],[ilosc pod koniec dnia]],0)</f>
        <v>0</v>
      </c>
      <c r="K1665">
        <f>ROUNDUP(cukier3[[#This Row],[ile dokupic]],-3)</f>
        <v>0</v>
      </c>
      <c r="L1665">
        <f>IF(cukier3[[#This Row],[zaokra]]&gt;=4000,1,0)</f>
        <v>0</v>
      </c>
    </row>
    <row r="1666" spans="3:12" x14ac:dyDescent="0.25">
      <c r="C1666">
        <f>MONTH(cukier3[[#This Row],[data]])</f>
        <v>9</v>
      </c>
      <c r="D1666" s="1">
        <v>41154</v>
      </c>
      <c r="E1666" s="2" t="s">
        <v>19</v>
      </c>
      <c r="F1666">
        <v>496</v>
      </c>
      <c r="G1666">
        <f>G1665+K1665-cukier3[[#This Row],[sprzedane kg cukru]]</f>
        <v>4999</v>
      </c>
      <c r="H1666">
        <f t="shared" si="26"/>
        <v>0</v>
      </c>
      <c r="I1666">
        <f>IF(cukier3[[#This Row],[koniec mies]]=1,IF(cukier3[[#This Row],[ilosc pod koniec dnia]]&lt;5000,1,0),0)</f>
        <v>0</v>
      </c>
      <c r="J1666">
        <f>IF(cukier3[[#This Row],[czy okupic]]=1,5000-cukier3[[#This Row],[ilosc pod koniec dnia]],0)</f>
        <v>0</v>
      </c>
      <c r="K1666">
        <f>ROUNDUP(cukier3[[#This Row],[ile dokupic]],-3)</f>
        <v>0</v>
      </c>
      <c r="L1666">
        <f>IF(cukier3[[#This Row],[zaokra]]&gt;=4000,1,0)</f>
        <v>0</v>
      </c>
    </row>
    <row r="1667" spans="3:12" x14ac:dyDescent="0.25">
      <c r="C1667">
        <f>MONTH(cukier3[[#This Row],[data]])</f>
        <v>9</v>
      </c>
      <c r="D1667" s="1">
        <v>41154</v>
      </c>
      <c r="E1667" s="2" t="s">
        <v>110</v>
      </c>
      <c r="F1667">
        <v>5</v>
      </c>
      <c r="G1667">
        <f>G1666+K1666-cukier3[[#This Row],[sprzedane kg cukru]]</f>
        <v>4994</v>
      </c>
      <c r="H1667">
        <f t="shared" si="26"/>
        <v>0</v>
      </c>
      <c r="I1667">
        <f>IF(cukier3[[#This Row],[koniec mies]]=1,IF(cukier3[[#This Row],[ilosc pod koniec dnia]]&lt;5000,1,0),0)</f>
        <v>0</v>
      </c>
      <c r="J1667">
        <f>IF(cukier3[[#This Row],[czy okupic]]=1,5000-cukier3[[#This Row],[ilosc pod koniec dnia]],0)</f>
        <v>0</v>
      </c>
      <c r="K1667">
        <f>ROUNDUP(cukier3[[#This Row],[ile dokupic]],-3)</f>
        <v>0</v>
      </c>
      <c r="L1667">
        <f>IF(cukier3[[#This Row],[zaokra]]&gt;=4000,1,0)</f>
        <v>0</v>
      </c>
    </row>
    <row r="1668" spans="3:12" x14ac:dyDescent="0.25">
      <c r="C1668">
        <f>MONTH(cukier3[[#This Row],[data]])</f>
        <v>9</v>
      </c>
      <c r="D1668" s="1">
        <v>41156</v>
      </c>
      <c r="E1668" s="2" t="s">
        <v>174</v>
      </c>
      <c r="F1668">
        <v>8</v>
      </c>
      <c r="G1668">
        <f>G1667+K1667-cukier3[[#This Row],[sprzedane kg cukru]]</f>
        <v>4986</v>
      </c>
      <c r="H1668">
        <f t="shared" si="26"/>
        <v>0</v>
      </c>
      <c r="I1668">
        <f>IF(cukier3[[#This Row],[koniec mies]]=1,IF(cukier3[[#This Row],[ilosc pod koniec dnia]]&lt;5000,1,0),0)</f>
        <v>0</v>
      </c>
      <c r="J1668">
        <f>IF(cukier3[[#This Row],[czy okupic]]=1,5000-cukier3[[#This Row],[ilosc pod koniec dnia]],0)</f>
        <v>0</v>
      </c>
      <c r="K1668">
        <f>ROUNDUP(cukier3[[#This Row],[ile dokupic]],-3)</f>
        <v>0</v>
      </c>
      <c r="L1668">
        <f>IF(cukier3[[#This Row],[zaokra]]&gt;=4000,1,0)</f>
        <v>0</v>
      </c>
    </row>
    <row r="1669" spans="3:12" x14ac:dyDescent="0.25">
      <c r="C1669">
        <f>MONTH(cukier3[[#This Row],[data]])</f>
        <v>9</v>
      </c>
      <c r="D1669" s="1">
        <v>41157</v>
      </c>
      <c r="E1669" s="2" t="s">
        <v>54</v>
      </c>
      <c r="F1669">
        <v>59</v>
      </c>
      <c r="G1669">
        <f>G1668+K1668-cukier3[[#This Row],[sprzedane kg cukru]]</f>
        <v>4927</v>
      </c>
      <c r="H1669">
        <f t="shared" si="26"/>
        <v>0</v>
      </c>
      <c r="I1669">
        <f>IF(cukier3[[#This Row],[koniec mies]]=1,IF(cukier3[[#This Row],[ilosc pod koniec dnia]]&lt;5000,1,0),0)</f>
        <v>0</v>
      </c>
      <c r="J1669">
        <f>IF(cukier3[[#This Row],[czy okupic]]=1,5000-cukier3[[#This Row],[ilosc pod koniec dnia]],0)</f>
        <v>0</v>
      </c>
      <c r="K1669">
        <f>ROUNDUP(cukier3[[#This Row],[ile dokupic]],-3)</f>
        <v>0</v>
      </c>
      <c r="L1669">
        <f>IF(cukier3[[#This Row],[zaokra]]&gt;=4000,1,0)</f>
        <v>0</v>
      </c>
    </row>
    <row r="1670" spans="3:12" x14ac:dyDescent="0.25">
      <c r="C1670">
        <f>MONTH(cukier3[[#This Row],[data]])</f>
        <v>9</v>
      </c>
      <c r="D1670" s="1">
        <v>41157</v>
      </c>
      <c r="E1670" s="2" t="s">
        <v>19</v>
      </c>
      <c r="F1670">
        <v>273</v>
      </c>
      <c r="G1670">
        <f>G1669+K1669-cukier3[[#This Row],[sprzedane kg cukru]]</f>
        <v>4654</v>
      </c>
      <c r="H1670">
        <f t="shared" si="26"/>
        <v>0</v>
      </c>
      <c r="I1670">
        <f>IF(cukier3[[#This Row],[koniec mies]]=1,IF(cukier3[[#This Row],[ilosc pod koniec dnia]]&lt;5000,1,0),0)</f>
        <v>0</v>
      </c>
      <c r="J1670">
        <f>IF(cukier3[[#This Row],[czy okupic]]=1,5000-cukier3[[#This Row],[ilosc pod koniec dnia]],0)</f>
        <v>0</v>
      </c>
      <c r="K1670">
        <f>ROUNDUP(cukier3[[#This Row],[ile dokupic]],-3)</f>
        <v>0</v>
      </c>
      <c r="L1670">
        <f>IF(cukier3[[#This Row],[zaokra]]&gt;=4000,1,0)</f>
        <v>0</v>
      </c>
    </row>
    <row r="1671" spans="3:12" x14ac:dyDescent="0.25">
      <c r="C1671">
        <f>MONTH(cukier3[[#This Row],[data]])</f>
        <v>9</v>
      </c>
      <c r="D1671" s="1">
        <v>41158</v>
      </c>
      <c r="E1671" s="2" t="s">
        <v>11</v>
      </c>
      <c r="F1671">
        <v>165</v>
      </c>
      <c r="G1671">
        <f>G1670+K1670-cukier3[[#This Row],[sprzedane kg cukru]]</f>
        <v>4489</v>
      </c>
      <c r="H1671">
        <f t="shared" si="26"/>
        <v>0</v>
      </c>
      <c r="I1671">
        <f>IF(cukier3[[#This Row],[koniec mies]]=1,IF(cukier3[[#This Row],[ilosc pod koniec dnia]]&lt;5000,1,0),0)</f>
        <v>0</v>
      </c>
      <c r="J1671">
        <f>IF(cukier3[[#This Row],[czy okupic]]=1,5000-cukier3[[#This Row],[ilosc pod koniec dnia]],0)</f>
        <v>0</v>
      </c>
      <c r="K1671">
        <f>ROUNDUP(cukier3[[#This Row],[ile dokupic]],-3)</f>
        <v>0</v>
      </c>
      <c r="L1671">
        <f>IF(cukier3[[#This Row],[zaokra]]&gt;=4000,1,0)</f>
        <v>0</v>
      </c>
    </row>
    <row r="1672" spans="3:12" x14ac:dyDescent="0.25">
      <c r="C1672">
        <f>MONTH(cukier3[[#This Row],[data]])</f>
        <v>9</v>
      </c>
      <c r="D1672" s="1">
        <v>41162</v>
      </c>
      <c r="E1672" s="2" t="s">
        <v>50</v>
      </c>
      <c r="F1672">
        <v>13</v>
      </c>
      <c r="G1672">
        <f>G1671+K1671-cukier3[[#This Row],[sprzedane kg cukru]]</f>
        <v>4476</v>
      </c>
      <c r="H1672">
        <f t="shared" si="26"/>
        <v>0</v>
      </c>
      <c r="I1672">
        <f>IF(cukier3[[#This Row],[koniec mies]]=1,IF(cukier3[[#This Row],[ilosc pod koniec dnia]]&lt;5000,1,0),0)</f>
        <v>0</v>
      </c>
      <c r="J1672">
        <f>IF(cukier3[[#This Row],[czy okupic]]=1,5000-cukier3[[#This Row],[ilosc pod koniec dnia]],0)</f>
        <v>0</v>
      </c>
      <c r="K1672">
        <f>ROUNDUP(cukier3[[#This Row],[ile dokupic]],-3)</f>
        <v>0</v>
      </c>
      <c r="L1672">
        <f>IF(cukier3[[#This Row],[zaokra]]&gt;=4000,1,0)</f>
        <v>0</v>
      </c>
    </row>
    <row r="1673" spans="3:12" x14ac:dyDescent="0.25">
      <c r="C1673">
        <f>MONTH(cukier3[[#This Row],[data]])</f>
        <v>9</v>
      </c>
      <c r="D1673" s="1">
        <v>41163</v>
      </c>
      <c r="E1673" s="2" t="s">
        <v>71</v>
      </c>
      <c r="F1673">
        <v>143</v>
      </c>
      <c r="G1673">
        <f>G1672+K1672-cukier3[[#This Row],[sprzedane kg cukru]]</f>
        <v>4333</v>
      </c>
      <c r="H1673">
        <f t="shared" si="26"/>
        <v>0</v>
      </c>
      <c r="I1673">
        <f>IF(cukier3[[#This Row],[koniec mies]]=1,IF(cukier3[[#This Row],[ilosc pod koniec dnia]]&lt;5000,1,0),0)</f>
        <v>0</v>
      </c>
      <c r="J1673">
        <f>IF(cukier3[[#This Row],[czy okupic]]=1,5000-cukier3[[#This Row],[ilosc pod koniec dnia]],0)</f>
        <v>0</v>
      </c>
      <c r="K1673">
        <f>ROUNDUP(cukier3[[#This Row],[ile dokupic]],-3)</f>
        <v>0</v>
      </c>
      <c r="L1673">
        <f>IF(cukier3[[#This Row],[zaokra]]&gt;=4000,1,0)</f>
        <v>0</v>
      </c>
    </row>
    <row r="1674" spans="3:12" x14ac:dyDescent="0.25">
      <c r="C1674">
        <f>MONTH(cukier3[[#This Row],[data]])</f>
        <v>9</v>
      </c>
      <c r="D1674" s="1">
        <v>41167</v>
      </c>
      <c r="E1674" s="2" t="s">
        <v>232</v>
      </c>
      <c r="F1674">
        <v>20</v>
      </c>
      <c r="G1674">
        <f>G1673+K1673-cukier3[[#This Row],[sprzedane kg cukru]]</f>
        <v>4313</v>
      </c>
      <c r="H1674">
        <f t="shared" si="26"/>
        <v>0</v>
      </c>
      <c r="I1674">
        <f>IF(cukier3[[#This Row],[koniec mies]]=1,IF(cukier3[[#This Row],[ilosc pod koniec dnia]]&lt;5000,1,0),0)</f>
        <v>0</v>
      </c>
      <c r="J1674">
        <f>IF(cukier3[[#This Row],[czy okupic]]=1,5000-cukier3[[#This Row],[ilosc pod koniec dnia]],0)</f>
        <v>0</v>
      </c>
      <c r="K1674">
        <f>ROUNDUP(cukier3[[#This Row],[ile dokupic]],-3)</f>
        <v>0</v>
      </c>
      <c r="L1674">
        <f>IF(cukier3[[#This Row],[zaokra]]&gt;=4000,1,0)</f>
        <v>0</v>
      </c>
    </row>
    <row r="1675" spans="3:12" x14ac:dyDescent="0.25">
      <c r="C1675">
        <f>MONTH(cukier3[[#This Row],[data]])</f>
        <v>9</v>
      </c>
      <c r="D1675" s="1">
        <v>41171</v>
      </c>
      <c r="E1675" s="2" t="s">
        <v>56</v>
      </c>
      <c r="F1675">
        <v>4</v>
      </c>
      <c r="G1675">
        <f>G1674+K1674-cukier3[[#This Row],[sprzedane kg cukru]]</f>
        <v>4309</v>
      </c>
      <c r="H1675">
        <f t="shared" si="26"/>
        <v>0</v>
      </c>
      <c r="I1675">
        <f>IF(cukier3[[#This Row],[koniec mies]]=1,IF(cukier3[[#This Row],[ilosc pod koniec dnia]]&lt;5000,1,0),0)</f>
        <v>0</v>
      </c>
      <c r="J1675">
        <f>IF(cukier3[[#This Row],[czy okupic]]=1,5000-cukier3[[#This Row],[ilosc pod koniec dnia]],0)</f>
        <v>0</v>
      </c>
      <c r="K1675">
        <f>ROUNDUP(cukier3[[#This Row],[ile dokupic]],-3)</f>
        <v>0</v>
      </c>
      <c r="L1675">
        <f>IF(cukier3[[#This Row],[zaokra]]&gt;=4000,1,0)</f>
        <v>0</v>
      </c>
    </row>
    <row r="1676" spans="3:12" x14ac:dyDescent="0.25">
      <c r="C1676">
        <f>MONTH(cukier3[[#This Row],[data]])</f>
        <v>9</v>
      </c>
      <c r="D1676" s="1">
        <v>41175</v>
      </c>
      <c r="E1676" s="2" t="s">
        <v>133</v>
      </c>
      <c r="F1676">
        <v>102</v>
      </c>
      <c r="G1676">
        <f>G1675+K1675-cukier3[[#This Row],[sprzedane kg cukru]]</f>
        <v>4207</v>
      </c>
      <c r="H1676">
        <f t="shared" si="26"/>
        <v>0</v>
      </c>
      <c r="I1676">
        <f>IF(cukier3[[#This Row],[koniec mies]]=1,IF(cukier3[[#This Row],[ilosc pod koniec dnia]]&lt;5000,1,0),0)</f>
        <v>0</v>
      </c>
      <c r="J1676">
        <f>IF(cukier3[[#This Row],[czy okupic]]=1,5000-cukier3[[#This Row],[ilosc pod koniec dnia]],0)</f>
        <v>0</v>
      </c>
      <c r="K1676">
        <f>ROUNDUP(cukier3[[#This Row],[ile dokupic]],-3)</f>
        <v>0</v>
      </c>
      <c r="L1676">
        <f>IF(cukier3[[#This Row],[zaokra]]&gt;=4000,1,0)</f>
        <v>0</v>
      </c>
    </row>
    <row r="1677" spans="3:12" x14ac:dyDescent="0.25">
      <c r="C1677">
        <f>MONTH(cukier3[[#This Row],[data]])</f>
        <v>9</v>
      </c>
      <c r="D1677" s="1">
        <v>41177</v>
      </c>
      <c r="E1677" s="2" t="s">
        <v>8</v>
      </c>
      <c r="F1677">
        <v>155</v>
      </c>
      <c r="G1677">
        <f>G1676+K1676-cukier3[[#This Row],[sprzedane kg cukru]]</f>
        <v>4052</v>
      </c>
      <c r="H1677">
        <f t="shared" si="26"/>
        <v>0</v>
      </c>
      <c r="I1677">
        <f>IF(cukier3[[#This Row],[koniec mies]]=1,IF(cukier3[[#This Row],[ilosc pod koniec dnia]]&lt;5000,1,0),0)</f>
        <v>0</v>
      </c>
      <c r="J1677">
        <f>IF(cukier3[[#This Row],[czy okupic]]=1,5000-cukier3[[#This Row],[ilosc pod koniec dnia]],0)</f>
        <v>0</v>
      </c>
      <c r="K1677">
        <f>ROUNDUP(cukier3[[#This Row],[ile dokupic]],-3)</f>
        <v>0</v>
      </c>
      <c r="L1677">
        <f>IF(cukier3[[#This Row],[zaokra]]&gt;=4000,1,0)</f>
        <v>0</v>
      </c>
    </row>
    <row r="1678" spans="3:12" x14ac:dyDescent="0.25">
      <c r="C1678">
        <f>MONTH(cukier3[[#This Row],[data]])</f>
        <v>9</v>
      </c>
      <c r="D1678" s="1">
        <v>41179</v>
      </c>
      <c r="E1678" s="2" t="s">
        <v>9</v>
      </c>
      <c r="F1678">
        <v>226</v>
      </c>
      <c r="G1678">
        <f>G1677+K1677-cukier3[[#This Row],[sprzedane kg cukru]]</f>
        <v>3826</v>
      </c>
      <c r="H1678">
        <f t="shared" si="26"/>
        <v>0</v>
      </c>
      <c r="I1678">
        <f>IF(cukier3[[#This Row],[koniec mies]]=1,IF(cukier3[[#This Row],[ilosc pod koniec dnia]]&lt;5000,1,0),0)</f>
        <v>0</v>
      </c>
      <c r="J1678">
        <f>IF(cukier3[[#This Row],[czy okupic]]=1,5000-cukier3[[#This Row],[ilosc pod koniec dnia]],0)</f>
        <v>0</v>
      </c>
      <c r="K1678">
        <f>ROUNDUP(cukier3[[#This Row],[ile dokupic]],-3)</f>
        <v>0</v>
      </c>
      <c r="L1678">
        <f>IF(cukier3[[#This Row],[zaokra]]&gt;=4000,1,0)</f>
        <v>0</v>
      </c>
    </row>
    <row r="1679" spans="3:12" x14ac:dyDescent="0.25">
      <c r="C1679">
        <f>MONTH(cukier3[[#This Row],[data]])</f>
        <v>9</v>
      </c>
      <c r="D1679" s="1">
        <v>41179</v>
      </c>
      <c r="E1679" s="2" t="s">
        <v>16</v>
      </c>
      <c r="F1679">
        <v>346</v>
      </c>
      <c r="G1679">
        <f>G1678+K1678-cukier3[[#This Row],[sprzedane kg cukru]]</f>
        <v>3480</v>
      </c>
      <c r="H1679">
        <f t="shared" si="26"/>
        <v>0</v>
      </c>
      <c r="I1679">
        <f>IF(cukier3[[#This Row],[koniec mies]]=1,IF(cukier3[[#This Row],[ilosc pod koniec dnia]]&lt;5000,1,0),0)</f>
        <v>0</v>
      </c>
      <c r="J1679">
        <f>IF(cukier3[[#This Row],[czy okupic]]=1,5000-cukier3[[#This Row],[ilosc pod koniec dnia]],0)</f>
        <v>0</v>
      </c>
      <c r="K1679">
        <f>ROUNDUP(cukier3[[#This Row],[ile dokupic]],-3)</f>
        <v>0</v>
      </c>
      <c r="L1679">
        <f>IF(cukier3[[#This Row],[zaokra]]&gt;=4000,1,0)</f>
        <v>0</v>
      </c>
    </row>
    <row r="1680" spans="3:12" x14ac:dyDescent="0.25">
      <c r="C1680">
        <f>MONTH(cukier3[[#This Row],[data]])</f>
        <v>9</v>
      </c>
      <c r="D1680" s="1">
        <v>41180</v>
      </c>
      <c r="E1680" s="2" t="s">
        <v>54</v>
      </c>
      <c r="F1680">
        <v>45</v>
      </c>
      <c r="G1680">
        <f>G1679+K1679-cukier3[[#This Row],[sprzedane kg cukru]]</f>
        <v>3435</v>
      </c>
      <c r="H1680">
        <f t="shared" si="26"/>
        <v>0</v>
      </c>
      <c r="I1680">
        <f>IF(cukier3[[#This Row],[koniec mies]]=1,IF(cukier3[[#This Row],[ilosc pod koniec dnia]]&lt;5000,1,0),0)</f>
        <v>0</v>
      </c>
      <c r="J1680">
        <f>IF(cukier3[[#This Row],[czy okupic]]=1,5000-cukier3[[#This Row],[ilosc pod koniec dnia]],0)</f>
        <v>0</v>
      </c>
      <c r="K1680">
        <f>ROUNDUP(cukier3[[#This Row],[ile dokupic]],-3)</f>
        <v>0</v>
      </c>
      <c r="L1680">
        <f>IF(cukier3[[#This Row],[zaokra]]&gt;=4000,1,0)</f>
        <v>0</v>
      </c>
    </row>
    <row r="1681" spans="3:12" x14ac:dyDescent="0.25">
      <c r="C1681">
        <f>MONTH(cukier3[[#This Row],[data]])</f>
        <v>9</v>
      </c>
      <c r="D1681" s="1">
        <v>41182</v>
      </c>
      <c r="E1681" s="2" t="s">
        <v>153</v>
      </c>
      <c r="F1681">
        <v>11</v>
      </c>
      <c r="G1681">
        <f>G1680+K1680-cukier3[[#This Row],[sprzedane kg cukru]]</f>
        <v>3424</v>
      </c>
      <c r="H1681">
        <f t="shared" si="26"/>
        <v>1</v>
      </c>
      <c r="I1681">
        <f>IF(cukier3[[#This Row],[koniec mies]]=1,IF(cukier3[[#This Row],[ilosc pod koniec dnia]]&lt;5000,1,0),0)</f>
        <v>1</v>
      </c>
      <c r="J1681">
        <f>IF(cukier3[[#This Row],[czy okupic]]=1,5000-cukier3[[#This Row],[ilosc pod koniec dnia]],0)</f>
        <v>1576</v>
      </c>
      <c r="K1681">
        <f>ROUNDUP(cukier3[[#This Row],[ile dokupic]],-3)</f>
        <v>2000</v>
      </c>
      <c r="L1681">
        <f>IF(cukier3[[#This Row],[zaokra]]&gt;=4000,1,0)</f>
        <v>0</v>
      </c>
    </row>
    <row r="1682" spans="3:12" x14ac:dyDescent="0.25">
      <c r="C1682">
        <f>MONTH(cukier3[[#This Row],[data]])</f>
        <v>10</v>
      </c>
      <c r="D1682" s="1">
        <v>41185</v>
      </c>
      <c r="E1682" s="2" t="s">
        <v>132</v>
      </c>
      <c r="F1682">
        <v>14</v>
      </c>
      <c r="G1682">
        <f>G1681+K1681-cukier3[[#This Row],[sprzedane kg cukru]]</f>
        <v>5410</v>
      </c>
      <c r="H1682">
        <f t="shared" si="26"/>
        <v>0</v>
      </c>
      <c r="I1682">
        <f>IF(cukier3[[#This Row],[koniec mies]]=1,IF(cukier3[[#This Row],[ilosc pod koniec dnia]]&lt;5000,1,0),0)</f>
        <v>0</v>
      </c>
      <c r="J1682">
        <f>IF(cukier3[[#This Row],[czy okupic]]=1,5000-cukier3[[#This Row],[ilosc pod koniec dnia]],0)</f>
        <v>0</v>
      </c>
      <c r="K1682">
        <f>ROUNDUP(cukier3[[#This Row],[ile dokupic]],-3)</f>
        <v>0</v>
      </c>
      <c r="L1682">
        <f>IF(cukier3[[#This Row],[zaokra]]&gt;=4000,1,0)</f>
        <v>0</v>
      </c>
    </row>
    <row r="1683" spans="3:12" x14ac:dyDescent="0.25">
      <c r="C1683">
        <f>MONTH(cukier3[[#This Row],[data]])</f>
        <v>10</v>
      </c>
      <c r="D1683" s="1">
        <v>41190</v>
      </c>
      <c r="E1683" s="2" t="s">
        <v>53</v>
      </c>
      <c r="F1683">
        <v>12</v>
      </c>
      <c r="G1683">
        <f>G1682+K1682-cukier3[[#This Row],[sprzedane kg cukru]]</f>
        <v>5398</v>
      </c>
      <c r="H1683">
        <f t="shared" si="26"/>
        <v>0</v>
      </c>
      <c r="I1683">
        <f>IF(cukier3[[#This Row],[koniec mies]]=1,IF(cukier3[[#This Row],[ilosc pod koniec dnia]]&lt;5000,1,0),0)</f>
        <v>0</v>
      </c>
      <c r="J1683">
        <f>IF(cukier3[[#This Row],[czy okupic]]=1,5000-cukier3[[#This Row],[ilosc pod koniec dnia]],0)</f>
        <v>0</v>
      </c>
      <c r="K1683">
        <f>ROUNDUP(cukier3[[#This Row],[ile dokupic]],-3)</f>
        <v>0</v>
      </c>
      <c r="L1683">
        <f>IF(cukier3[[#This Row],[zaokra]]&gt;=4000,1,0)</f>
        <v>0</v>
      </c>
    </row>
    <row r="1684" spans="3:12" x14ac:dyDescent="0.25">
      <c r="C1684">
        <f>MONTH(cukier3[[#This Row],[data]])</f>
        <v>10</v>
      </c>
      <c r="D1684" s="1">
        <v>41195</v>
      </c>
      <c r="E1684" s="2" t="s">
        <v>156</v>
      </c>
      <c r="F1684">
        <v>11</v>
      </c>
      <c r="G1684">
        <f>G1683+K1683-cukier3[[#This Row],[sprzedane kg cukru]]</f>
        <v>5387</v>
      </c>
      <c r="H1684">
        <f t="shared" si="26"/>
        <v>0</v>
      </c>
      <c r="I1684">
        <f>IF(cukier3[[#This Row],[koniec mies]]=1,IF(cukier3[[#This Row],[ilosc pod koniec dnia]]&lt;5000,1,0),0)</f>
        <v>0</v>
      </c>
      <c r="J1684">
        <f>IF(cukier3[[#This Row],[czy okupic]]=1,5000-cukier3[[#This Row],[ilosc pod koniec dnia]],0)</f>
        <v>0</v>
      </c>
      <c r="K1684">
        <f>ROUNDUP(cukier3[[#This Row],[ile dokupic]],-3)</f>
        <v>0</v>
      </c>
      <c r="L1684">
        <f>IF(cukier3[[#This Row],[zaokra]]&gt;=4000,1,0)</f>
        <v>0</v>
      </c>
    </row>
    <row r="1685" spans="3:12" x14ac:dyDescent="0.25">
      <c r="C1685">
        <f>MONTH(cukier3[[#This Row],[data]])</f>
        <v>10</v>
      </c>
      <c r="D1685" s="1">
        <v>41195</v>
      </c>
      <c r="E1685" s="2" t="s">
        <v>28</v>
      </c>
      <c r="F1685">
        <v>142</v>
      </c>
      <c r="G1685">
        <f>G1684+K1684-cukier3[[#This Row],[sprzedane kg cukru]]</f>
        <v>5245</v>
      </c>
      <c r="H1685">
        <f t="shared" si="26"/>
        <v>0</v>
      </c>
      <c r="I1685">
        <f>IF(cukier3[[#This Row],[koniec mies]]=1,IF(cukier3[[#This Row],[ilosc pod koniec dnia]]&lt;5000,1,0),0)</f>
        <v>0</v>
      </c>
      <c r="J1685">
        <f>IF(cukier3[[#This Row],[czy okupic]]=1,5000-cukier3[[#This Row],[ilosc pod koniec dnia]],0)</f>
        <v>0</v>
      </c>
      <c r="K1685">
        <f>ROUNDUP(cukier3[[#This Row],[ile dokupic]],-3)</f>
        <v>0</v>
      </c>
      <c r="L1685">
        <f>IF(cukier3[[#This Row],[zaokra]]&gt;=4000,1,0)</f>
        <v>0</v>
      </c>
    </row>
    <row r="1686" spans="3:12" x14ac:dyDescent="0.25">
      <c r="C1686">
        <f>MONTH(cukier3[[#This Row],[data]])</f>
        <v>10</v>
      </c>
      <c r="D1686" s="1">
        <v>41201</v>
      </c>
      <c r="E1686" s="2" t="s">
        <v>73</v>
      </c>
      <c r="F1686">
        <v>184</v>
      </c>
      <c r="G1686">
        <f>G1685+K1685-cukier3[[#This Row],[sprzedane kg cukru]]</f>
        <v>5061</v>
      </c>
      <c r="H1686">
        <f t="shared" ref="H1686:H1749" si="27">IF(C1686&lt;&gt;C1687,1,0)</f>
        <v>0</v>
      </c>
      <c r="I1686">
        <f>IF(cukier3[[#This Row],[koniec mies]]=1,IF(cukier3[[#This Row],[ilosc pod koniec dnia]]&lt;5000,1,0),0)</f>
        <v>0</v>
      </c>
      <c r="J1686">
        <f>IF(cukier3[[#This Row],[czy okupic]]=1,5000-cukier3[[#This Row],[ilosc pod koniec dnia]],0)</f>
        <v>0</v>
      </c>
      <c r="K1686">
        <f>ROUNDUP(cukier3[[#This Row],[ile dokupic]],-3)</f>
        <v>0</v>
      </c>
      <c r="L1686">
        <f>IF(cukier3[[#This Row],[zaokra]]&gt;=4000,1,0)</f>
        <v>0</v>
      </c>
    </row>
    <row r="1687" spans="3:12" x14ac:dyDescent="0.25">
      <c r="C1687">
        <f>MONTH(cukier3[[#This Row],[data]])</f>
        <v>10</v>
      </c>
      <c r="D1687" s="1">
        <v>41202</v>
      </c>
      <c r="E1687" s="2" t="s">
        <v>47</v>
      </c>
      <c r="F1687">
        <v>390</v>
      </c>
      <c r="G1687">
        <f>G1686+K1686-cukier3[[#This Row],[sprzedane kg cukru]]</f>
        <v>4671</v>
      </c>
      <c r="H1687">
        <f t="shared" si="27"/>
        <v>0</v>
      </c>
      <c r="I1687">
        <f>IF(cukier3[[#This Row],[koniec mies]]=1,IF(cukier3[[#This Row],[ilosc pod koniec dnia]]&lt;5000,1,0),0)</f>
        <v>0</v>
      </c>
      <c r="J1687">
        <f>IF(cukier3[[#This Row],[czy okupic]]=1,5000-cukier3[[#This Row],[ilosc pod koniec dnia]],0)</f>
        <v>0</v>
      </c>
      <c r="K1687">
        <f>ROUNDUP(cukier3[[#This Row],[ile dokupic]],-3)</f>
        <v>0</v>
      </c>
      <c r="L1687">
        <f>IF(cukier3[[#This Row],[zaokra]]&gt;=4000,1,0)</f>
        <v>0</v>
      </c>
    </row>
    <row r="1688" spans="3:12" x14ac:dyDescent="0.25">
      <c r="C1688">
        <f>MONTH(cukier3[[#This Row],[data]])</f>
        <v>10</v>
      </c>
      <c r="D1688" s="1">
        <v>41206</v>
      </c>
      <c r="E1688" s="2" t="s">
        <v>39</v>
      </c>
      <c r="F1688">
        <v>110</v>
      </c>
      <c r="G1688">
        <f>G1687+K1687-cukier3[[#This Row],[sprzedane kg cukru]]</f>
        <v>4561</v>
      </c>
      <c r="H1688">
        <f t="shared" si="27"/>
        <v>0</v>
      </c>
      <c r="I1688">
        <f>IF(cukier3[[#This Row],[koniec mies]]=1,IF(cukier3[[#This Row],[ilosc pod koniec dnia]]&lt;5000,1,0),0)</f>
        <v>0</v>
      </c>
      <c r="J1688">
        <f>IF(cukier3[[#This Row],[czy okupic]]=1,5000-cukier3[[#This Row],[ilosc pod koniec dnia]],0)</f>
        <v>0</v>
      </c>
      <c r="K1688">
        <f>ROUNDUP(cukier3[[#This Row],[ile dokupic]],-3)</f>
        <v>0</v>
      </c>
      <c r="L1688">
        <f>IF(cukier3[[#This Row],[zaokra]]&gt;=4000,1,0)</f>
        <v>0</v>
      </c>
    </row>
    <row r="1689" spans="3:12" x14ac:dyDescent="0.25">
      <c r="C1689">
        <f>MONTH(cukier3[[#This Row],[data]])</f>
        <v>10</v>
      </c>
      <c r="D1689" s="1">
        <v>41207</v>
      </c>
      <c r="E1689" s="2" t="s">
        <v>21</v>
      </c>
      <c r="F1689">
        <v>92</v>
      </c>
      <c r="G1689">
        <f>G1688+K1688-cukier3[[#This Row],[sprzedane kg cukru]]</f>
        <v>4469</v>
      </c>
      <c r="H1689">
        <f t="shared" si="27"/>
        <v>0</v>
      </c>
      <c r="I1689">
        <f>IF(cukier3[[#This Row],[koniec mies]]=1,IF(cukier3[[#This Row],[ilosc pod koniec dnia]]&lt;5000,1,0),0)</f>
        <v>0</v>
      </c>
      <c r="J1689">
        <f>IF(cukier3[[#This Row],[czy okupic]]=1,5000-cukier3[[#This Row],[ilosc pod koniec dnia]],0)</f>
        <v>0</v>
      </c>
      <c r="K1689">
        <f>ROUNDUP(cukier3[[#This Row],[ile dokupic]],-3)</f>
        <v>0</v>
      </c>
      <c r="L1689">
        <f>IF(cukier3[[#This Row],[zaokra]]&gt;=4000,1,0)</f>
        <v>0</v>
      </c>
    </row>
    <row r="1690" spans="3:12" x14ac:dyDescent="0.25">
      <c r="C1690">
        <f>MONTH(cukier3[[#This Row],[data]])</f>
        <v>10</v>
      </c>
      <c r="D1690" s="1">
        <v>41208</v>
      </c>
      <c r="E1690" s="2" t="s">
        <v>70</v>
      </c>
      <c r="F1690">
        <v>5</v>
      </c>
      <c r="G1690">
        <f>G1689+K1689-cukier3[[#This Row],[sprzedane kg cukru]]</f>
        <v>4464</v>
      </c>
      <c r="H1690">
        <f t="shared" si="27"/>
        <v>0</v>
      </c>
      <c r="I1690">
        <f>IF(cukier3[[#This Row],[koniec mies]]=1,IF(cukier3[[#This Row],[ilosc pod koniec dnia]]&lt;5000,1,0),0)</f>
        <v>0</v>
      </c>
      <c r="J1690">
        <f>IF(cukier3[[#This Row],[czy okupic]]=1,5000-cukier3[[#This Row],[ilosc pod koniec dnia]],0)</f>
        <v>0</v>
      </c>
      <c r="K1690">
        <f>ROUNDUP(cukier3[[#This Row],[ile dokupic]],-3)</f>
        <v>0</v>
      </c>
      <c r="L1690">
        <f>IF(cukier3[[#This Row],[zaokra]]&gt;=4000,1,0)</f>
        <v>0</v>
      </c>
    </row>
    <row r="1691" spans="3:12" x14ac:dyDescent="0.25">
      <c r="C1691">
        <f>MONTH(cukier3[[#This Row],[data]])</f>
        <v>10</v>
      </c>
      <c r="D1691" s="1">
        <v>41208</v>
      </c>
      <c r="E1691" s="2" t="s">
        <v>231</v>
      </c>
      <c r="F1691">
        <v>2</v>
      </c>
      <c r="G1691">
        <f>G1690+K1690-cukier3[[#This Row],[sprzedane kg cukru]]</f>
        <v>4462</v>
      </c>
      <c r="H1691">
        <f t="shared" si="27"/>
        <v>0</v>
      </c>
      <c r="I1691">
        <f>IF(cukier3[[#This Row],[koniec mies]]=1,IF(cukier3[[#This Row],[ilosc pod koniec dnia]]&lt;5000,1,0),0)</f>
        <v>0</v>
      </c>
      <c r="J1691">
        <f>IF(cukier3[[#This Row],[czy okupic]]=1,5000-cukier3[[#This Row],[ilosc pod koniec dnia]],0)</f>
        <v>0</v>
      </c>
      <c r="K1691">
        <f>ROUNDUP(cukier3[[#This Row],[ile dokupic]],-3)</f>
        <v>0</v>
      </c>
      <c r="L1691">
        <f>IF(cukier3[[#This Row],[zaokra]]&gt;=4000,1,0)</f>
        <v>0</v>
      </c>
    </row>
    <row r="1692" spans="3:12" x14ac:dyDescent="0.25">
      <c r="C1692">
        <f>MONTH(cukier3[[#This Row],[data]])</f>
        <v>10</v>
      </c>
      <c r="D1692" s="1">
        <v>41210</v>
      </c>
      <c r="E1692" s="2" t="s">
        <v>177</v>
      </c>
      <c r="F1692">
        <v>14</v>
      </c>
      <c r="G1692">
        <f>G1691+K1691-cukier3[[#This Row],[sprzedane kg cukru]]</f>
        <v>4448</v>
      </c>
      <c r="H1692">
        <f t="shared" si="27"/>
        <v>0</v>
      </c>
      <c r="I1692">
        <f>IF(cukier3[[#This Row],[koniec mies]]=1,IF(cukier3[[#This Row],[ilosc pod koniec dnia]]&lt;5000,1,0),0)</f>
        <v>0</v>
      </c>
      <c r="J1692">
        <f>IF(cukier3[[#This Row],[czy okupic]]=1,5000-cukier3[[#This Row],[ilosc pod koniec dnia]],0)</f>
        <v>0</v>
      </c>
      <c r="K1692">
        <f>ROUNDUP(cukier3[[#This Row],[ile dokupic]],-3)</f>
        <v>0</v>
      </c>
      <c r="L1692">
        <f>IF(cukier3[[#This Row],[zaokra]]&gt;=4000,1,0)</f>
        <v>0</v>
      </c>
    </row>
    <row r="1693" spans="3:12" x14ac:dyDescent="0.25">
      <c r="C1693">
        <f>MONTH(cukier3[[#This Row],[data]])</f>
        <v>10</v>
      </c>
      <c r="D1693" s="1">
        <v>41213</v>
      </c>
      <c r="E1693" s="2" t="s">
        <v>86</v>
      </c>
      <c r="F1693">
        <v>6</v>
      </c>
      <c r="G1693">
        <f>G1692+K1692-cukier3[[#This Row],[sprzedane kg cukru]]</f>
        <v>4442</v>
      </c>
      <c r="H1693">
        <f t="shared" si="27"/>
        <v>1</v>
      </c>
      <c r="I1693">
        <f>IF(cukier3[[#This Row],[koniec mies]]=1,IF(cukier3[[#This Row],[ilosc pod koniec dnia]]&lt;5000,1,0),0)</f>
        <v>1</v>
      </c>
      <c r="J1693">
        <f>IF(cukier3[[#This Row],[czy okupic]]=1,5000-cukier3[[#This Row],[ilosc pod koniec dnia]],0)</f>
        <v>558</v>
      </c>
      <c r="K1693">
        <f>ROUNDUP(cukier3[[#This Row],[ile dokupic]],-3)</f>
        <v>1000</v>
      </c>
      <c r="L1693">
        <f>IF(cukier3[[#This Row],[zaokra]]&gt;=4000,1,0)</f>
        <v>0</v>
      </c>
    </row>
    <row r="1694" spans="3:12" x14ac:dyDescent="0.25">
      <c r="C1694">
        <f>MONTH(cukier3[[#This Row],[data]])</f>
        <v>11</v>
      </c>
      <c r="D1694" s="1">
        <v>41214</v>
      </c>
      <c r="E1694" s="2" t="s">
        <v>20</v>
      </c>
      <c r="F1694">
        <v>65</v>
      </c>
      <c r="G1694">
        <f>G1693+K1693-cukier3[[#This Row],[sprzedane kg cukru]]</f>
        <v>5377</v>
      </c>
      <c r="H1694">
        <f t="shared" si="27"/>
        <v>0</v>
      </c>
      <c r="I1694">
        <f>IF(cukier3[[#This Row],[koniec mies]]=1,IF(cukier3[[#This Row],[ilosc pod koniec dnia]]&lt;5000,1,0),0)</f>
        <v>0</v>
      </c>
      <c r="J1694">
        <f>IF(cukier3[[#This Row],[czy okupic]]=1,5000-cukier3[[#This Row],[ilosc pod koniec dnia]],0)</f>
        <v>0</v>
      </c>
      <c r="K1694">
        <f>ROUNDUP(cukier3[[#This Row],[ile dokupic]],-3)</f>
        <v>0</v>
      </c>
      <c r="L1694">
        <f>IF(cukier3[[#This Row],[zaokra]]&gt;=4000,1,0)</f>
        <v>0</v>
      </c>
    </row>
    <row r="1695" spans="3:12" x14ac:dyDescent="0.25">
      <c r="C1695">
        <f>MONTH(cukier3[[#This Row],[data]])</f>
        <v>11</v>
      </c>
      <c r="D1695" s="1">
        <v>41214</v>
      </c>
      <c r="E1695" s="2" t="s">
        <v>71</v>
      </c>
      <c r="F1695">
        <v>45</v>
      </c>
      <c r="G1695">
        <f>G1694+K1694-cukier3[[#This Row],[sprzedane kg cukru]]</f>
        <v>5332</v>
      </c>
      <c r="H1695">
        <f t="shared" si="27"/>
        <v>0</v>
      </c>
      <c r="I1695">
        <f>IF(cukier3[[#This Row],[koniec mies]]=1,IF(cukier3[[#This Row],[ilosc pod koniec dnia]]&lt;5000,1,0),0)</f>
        <v>0</v>
      </c>
      <c r="J1695">
        <f>IF(cukier3[[#This Row],[czy okupic]]=1,5000-cukier3[[#This Row],[ilosc pod koniec dnia]],0)</f>
        <v>0</v>
      </c>
      <c r="K1695">
        <f>ROUNDUP(cukier3[[#This Row],[ile dokupic]],-3)</f>
        <v>0</v>
      </c>
      <c r="L1695">
        <f>IF(cukier3[[#This Row],[zaokra]]&gt;=4000,1,0)</f>
        <v>0</v>
      </c>
    </row>
    <row r="1696" spans="3:12" x14ac:dyDescent="0.25">
      <c r="C1696">
        <f>MONTH(cukier3[[#This Row],[data]])</f>
        <v>11</v>
      </c>
      <c r="D1696" s="1">
        <v>41214</v>
      </c>
      <c r="E1696" s="2" t="s">
        <v>9</v>
      </c>
      <c r="F1696">
        <v>108</v>
      </c>
      <c r="G1696">
        <f>G1695+K1695-cukier3[[#This Row],[sprzedane kg cukru]]</f>
        <v>5224</v>
      </c>
      <c r="H1696">
        <f t="shared" si="27"/>
        <v>0</v>
      </c>
      <c r="I1696">
        <f>IF(cukier3[[#This Row],[koniec mies]]=1,IF(cukier3[[#This Row],[ilosc pod koniec dnia]]&lt;5000,1,0),0)</f>
        <v>0</v>
      </c>
      <c r="J1696">
        <f>IF(cukier3[[#This Row],[czy okupic]]=1,5000-cukier3[[#This Row],[ilosc pod koniec dnia]],0)</f>
        <v>0</v>
      </c>
      <c r="K1696">
        <f>ROUNDUP(cukier3[[#This Row],[ile dokupic]],-3)</f>
        <v>0</v>
      </c>
      <c r="L1696">
        <f>IF(cukier3[[#This Row],[zaokra]]&gt;=4000,1,0)</f>
        <v>0</v>
      </c>
    </row>
    <row r="1697" spans="3:12" x14ac:dyDescent="0.25">
      <c r="C1697">
        <f>MONTH(cukier3[[#This Row],[data]])</f>
        <v>11</v>
      </c>
      <c r="D1697" s="1">
        <v>41215</v>
      </c>
      <c r="E1697" s="2" t="s">
        <v>39</v>
      </c>
      <c r="F1697">
        <v>159</v>
      </c>
      <c r="G1697">
        <f>G1696+K1696-cukier3[[#This Row],[sprzedane kg cukru]]</f>
        <v>5065</v>
      </c>
      <c r="H1697">
        <f t="shared" si="27"/>
        <v>0</v>
      </c>
      <c r="I1697">
        <f>IF(cukier3[[#This Row],[koniec mies]]=1,IF(cukier3[[#This Row],[ilosc pod koniec dnia]]&lt;5000,1,0),0)</f>
        <v>0</v>
      </c>
      <c r="J1697">
        <f>IF(cukier3[[#This Row],[czy okupic]]=1,5000-cukier3[[#This Row],[ilosc pod koniec dnia]],0)</f>
        <v>0</v>
      </c>
      <c r="K1697">
        <f>ROUNDUP(cukier3[[#This Row],[ile dokupic]],-3)</f>
        <v>0</v>
      </c>
      <c r="L1697">
        <f>IF(cukier3[[#This Row],[zaokra]]&gt;=4000,1,0)</f>
        <v>0</v>
      </c>
    </row>
    <row r="1698" spans="3:12" x14ac:dyDescent="0.25">
      <c r="C1698">
        <f>MONTH(cukier3[[#This Row],[data]])</f>
        <v>11</v>
      </c>
      <c r="D1698" s="1">
        <v>41219</v>
      </c>
      <c r="E1698" s="2" t="s">
        <v>21</v>
      </c>
      <c r="F1698">
        <v>141</v>
      </c>
      <c r="G1698">
        <f>G1697+K1697-cukier3[[#This Row],[sprzedane kg cukru]]</f>
        <v>4924</v>
      </c>
      <c r="H1698">
        <f t="shared" si="27"/>
        <v>0</v>
      </c>
      <c r="I1698">
        <f>IF(cukier3[[#This Row],[koniec mies]]=1,IF(cukier3[[#This Row],[ilosc pod koniec dnia]]&lt;5000,1,0),0)</f>
        <v>0</v>
      </c>
      <c r="J1698">
        <f>IF(cukier3[[#This Row],[czy okupic]]=1,5000-cukier3[[#This Row],[ilosc pod koniec dnia]],0)</f>
        <v>0</v>
      </c>
      <c r="K1698">
        <f>ROUNDUP(cukier3[[#This Row],[ile dokupic]],-3)</f>
        <v>0</v>
      </c>
      <c r="L1698">
        <f>IF(cukier3[[#This Row],[zaokra]]&gt;=4000,1,0)</f>
        <v>0</v>
      </c>
    </row>
    <row r="1699" spans="3:12" x14ac:dyDescent="0.25">
      <c r="C1699">
        <f>MONTH(cukier3[[#This Row],[data]])</f>
        <v>11</v>
      </c>
      <c r="D1699" s="1">
        <v>41219</v>
      </c>
      <c r="E1699" s="2" t="s">
        <v>40</v>
      </c>
      <c r="F1699">
        <v>14</v>
      </c>
      <c r="G1699">
        <f>G1698+K1698-cukier3[[#This Row],[sprzedane kg cukru]]</f>
        <v>4910</v>
      </c>
      <c r="H1699">
        <f t="shared" si="27"/>
        <v>0</v>
      </c>
      <c r="I1699">
        <f>IF(cukier3[[#This Row],[koniec mies]]=1,IF(cukier3[[#This Row],[ilosc pod koniec dnia]]&lt;5000,1,0),0)</f>
        <v>0</v>
      </c>
      <c r="J1699">
        <f>IF(cukier3[[#This Row],[czy okupic]]=1,5000-cukier3[[#This Row],[ilosc pod koniec dnia]],0)</f>
        <v>0</v>
      </c>
      <c r="K1699">
        <f>ROUNDUP(cukier3[[#This Row],[ile dokupic]],-3)</f>
        <v>0</v>
      </c>
      <c r="L1699">
        <f>IF(cukier3[[#This Row],[zaokra]]&gt;=4000,1,0)</f>
        <v>0</v>
      </c>
    </row>
    <row r="1700" spans="3:12" x14ac:dyDescent="0.25">
      <c r="C1700">
        <f>MONTH(cukier3[[#This Row],[data]])</f>
        <v>11</v>
      </c>
      <c r="D1700" s="1">
        <v>41222</v>
      </c>
      <c r="E1700" s="2" t="s">
        <v>12</v>
      </c>
      <c r="F1700">
        <v>142</v>
      </c>
      <c r="G1700">
        <f>G1699+K1699-cukier3[[#This Row],[sprzedane kg cukru]]</f>
        <v>4768</v>
      </c>
      <c r="H1700">
        <f t="shared" si="27"/>
        <v>0</v>
      </c>
      <c r="I1700">
        <f>IF(cukier3[[#This Row],[koniec mies]]=1,IF(cukier3[[#This Row],[ilosc pod koniec dnia]]&lt;5000,1,0),0)</f>
        <v>0</v>
      </c>
      <c r="J1700">
        <f>IF(cukier3[[#This Row],[czy okupic]]=1,5000-cukier3[[#This Row],[ilosc pod koniec dnia]],0)</f>
        <v>0</v>
      </c>
      <c r="K1700">
        <f>ROUNDUP(cukier3[[#This Row],[ile dokupic]],-3)</f>
        <v>0</v>
      </c>
      <c r="L1700">
        <f>IF(cukier3[[#This Row],[zaokra]]&gt;=4000,1,0)</f>
        <v>0</v>
      </c>
    </row>
    <row r="1701" spans="3:12" x14ac:dyDescent="0.25">
      <c r="C1701">
        <f>MONTH(cukier3[[#This Row],[data]])</f>
        <v>11</v>
      </c>
      <c r="D1701" s="1">
        <v>41223</v>
      </c>
      <c r="E1701" s="2" t="s">
        <v>11</v>
      </c>
      <c r="F1701">
        <v>167</v>
      </c>
      <c r="G1701">
        <f>G1700+K1700-cukier3[[#This Row],[sprzedane kg cukru]]</f>
        <v>4601</v>
      </c>
      <c r="H1701">
        <f t="shared" si="27"/>
        <v>0</v>
      </c>
      <c r="I1701">
        <f>IF(cukier3[[#This Row],[koniec mies]]=1,IF(cukier3[[#This Row],[ilosc pod koniec dnia]]&lt;5000,1,0),0)</f>
        <v>0</v>
      </c>
      <c r="J1701">
        <f>IF(cukier3[[#This Row],[czy okupic]]=1,5000-cukier3[[#This Row],[ilosc pod koniec dnia]],0)</f>
        <v>0</v>
      </c>
      <c r="K1701">
        <f>ROUNDUP(cukier3[[#This Row],[ile dokupic]],-3)</f>
        <v>0</v>
      </c>
      <c r="L1701">
        <f>IF(cukier3[[#This Row],[zaokra]]&gt;=4000,1,0)</f>
        <v>0</v>
      </c>
    </row>
    <row r="1702" spans="3:12" x14ac:dyDescent="0.25">
      <c r="C1702">
        <f>MONTH(cukier3[[#This Row],[data]])</f>
        <v>11</v>
      </c>
      <c r="D1702" s="1">
        <v>41224</v>
      </c>
      <c r="E1702" s="2" t="s">
        <v>177</v>
      </c>
      <c r="F1702">
        <v>12</v>
      </c>
      <c r="G1702">
        <f>G1701+K1701-cukier3[[#This Row],[sprzedane kg cukru]]</f>
        <v>4589</v>
      </c>
      <c r="H1702">
        <f t="shared" si="27"/>
        <v>0</v>
      </c>
      <c r="I1702">
        <f>IF(cukier3[[#This Row],[koniec mies]]=1,IF(cukier3[[#This Row],[ilosc pod koniec dnia]]&lt;5000,1,0),0)</f>
        <v>0</v>
      </c>
      <c r="J1702">
        <f>IF(cukier3[[#This Row],[czy okupic]]=1,5000-cukier3[[#This Row],[ilosc pod koniec dnia]],0)</f>
        <v>0</v>
      </c>
      <c r="K1702">
        <f>ROUNDUP(cukier3[[#This Row],[ile dokupic]],-3)</f>
        <v>0</v>
      </c>
      <c r="L1702">
        <f>IF(cukier3[[#This Row],[zaokra]]&gt;=4000,1,0)</f>
        <v>0</v>
      </c>
    </row>
    <row r="1703" spans="3:12" x14ac:dyDescent="0.25">
      <c r="C1703">
        <f>MONTH(cukier3[[#This Row],[data]])</f>
        <v>11</v>
      </c>
      <c r="D1703" s="1">
        <v>41229</v>
      </c>
      <c r="E1703" s="2" t="s">
        <v>30</v>
      </c>
      <c r="F1703">
        <v>187</v>
      </c>
      <c r="G1703">
        <f>G1702+K1702-cukier3[[#This Row],[sprzedane kg cukru]]</f>
        <v>4402</v>
      </c>
      <c r="H1703">
        <f t="shared" si="27"/>
        <v>0</v>
      </c>
      <c r="I1703">
        <f>IF(cukier3[[#This Row],[koniec mies]]=1,IF(cukier3[[#This Row],[ilosc pod koniec dnia]]&lt;5000,1,0),0)</f>
        <v>0</v>
      </c>
      <c r="J1703">
        <f>IF(cukier3[[#This Row],[czy okupic]]=1,5000-cukier3[[#This Row],[ilosc pod koniec dnia]],0)</f>
        <v>0</v>
      </c>
      <c r="K1703">
        <f>ROUNDUP(cukier3[[#This Row],[ile dokupic]],-3)</f>
        <v>0</v>
      </c>
      <c r="L1703">
        <f>IF(cukier3[[#This Row],[zaokra]]&gt;=4000,1,0)</f>
        <v>0</v>
      </c>
    </row>
    <row r="1704" spans="3:12" x14ac:dyDescent="0.25">
      <c r="C1704">
        <f>MONTH(cukier3[[#This Row],[data]])</f>
        <v>11</v>
      </c>
      <c r="D1704" s="1">
        <v>41232</v>
      </c>
      <c r="E1704" s="2" t="s">
        <v>43</v>
      </c>
      <c r="F1704">
        <v>14</v>
      </c>
      <c r="G1704">
        <f>G1703+K1703-cukier3[[#This Row],[sprzedane kg cukru]]</f>
        <v>4388</v>
      </c>
      <c r="H1704">
        <f t="shared" si="27"/>
        <v>0</v>
      </c>
      <c r="I1704">
        <f>IF(cukier3[[#This Row],[koniec mies]]=1,IF(cukier3[[#This Row],[ilosc pod koniec dnia]]&lt;5000,1,0),0)</f>
        <v>0</v>
      </c>
      <c r="J1704">
        <f>IF(cukier3[[#This Row],[czy okupic]]=1,5000-cukier3[[#This Row],[ilosc pod koniec dnia]],0)</f>
        <v>0</v>
      </c>
      <c r="K1704">
        <f>ROUNDUP(cukier3[[#This Row],[ile dokupic]],-3)</f>
        <v>0</v>
      </c>
      <c r="L1704">
        <f>IF(cukier3[[#This Row],[zaokra]]&gt;=4000,1,0)</f>
        <v>0</v>
      </c>
    </row>
    <row r="1705" spans="3:12" x14ac:dyDescent="0.25">
      <c r="C1705">
        <f>MONTH(cukier3[[#This Row],[data]])</f>
        <v>11</v>
      </c>
      <c r="D1705" s="1">
        <v>41235</v>
      </c>
      <c r="E1705" s="2" t="s">
        <v>167</v>
      </c>
      <c r="F1705">
        <v>10</v>
      </c>
      <c r="G1705">
        <f>G1704+K1704-cukier3[[#This Row],[sprzedane kg cukru]]</f>
        <v>4378</v>
      </c>
      <c r="H1705">
        <f t="shared" si="27"/>
        <v>0</v>
      </c>
      <c r="I1705">
        <f>IF(cukier3[[#This Row],[koniec mies]]=1,IF(cukier3[[#This Row],[ilosc pod koniec dnia]]&lt;5000,1,0),0)</f>
        <v>0</v>
      </c>
      <c r="J1705">
        <f>IF(cukier3[[#This Row],[czy okupic]]=1,5000-cukier3[[#This Row],[ilosc pod koniec dnia]],0)</f>
        <v>0</v>
      </c>
      <c r="K1705">
        <f>ROUNDUP(cukier3[[#This Row],[ile dokupic]],-3)</f>
        <v>0</v>
      </c>
      <c r="L1705">
        <f>IF(cukier3[[#This Row],[zaokra]]&gt;=4000,1,0)</f>
        <v>0</v>
      </c>
    </row>
    <row r="1706" spans="3:12" x14ac:dyDescent="0.25">
      <c r="C1706">
        <f>MONTH(cukier3[[#This Row],[data]])</f>
        <v>11</v>
      </c>
      <c r="D1706" s="1">
        <v>41236</v>
      </c>
      <c r="E1706" s="2" t="s">
        <v>24</v>
      </c>
      <c r="F1706">
        <v>269</v>
      </c>
      <c r="G1706">
        <f>G1705+K1705-cukier3[[#This Row],[sprzedane kg cukru]]</f>
        <v>4109</v>
      </c>
      <c r="H1706">
        <f t="shared" si="27"/>
        <v>0</v>
      </c>
      <c r="I1706">
        <f>IF(cukier3[[#This Row],[koniec mies]]=1,IF(cukier3[[#This Row],[ilosc pod koniec dnia]]&lt;5000,1,0),0)</f>
        <v>0</v>
      </c>
      <c r="J1706">
        <f>IF(cukier3[[#This Row],[czy okupic]]=1,5000-cukier3[[#This Row],[ilosc pod koniec dnia]],0)</f>
        <v>0</v>
      </c>
      <c r="K1706">
        <f>ROUNDUP(cukier3[[#This Row],[ile dokupic]],-3)</f>
        <v>0</v>
      </c>
      <c r="L1706">
        <f>IF(cukier3[[#This Row],[zaokra]]&gt;=4000,1,0)</f>
        <v>0</v>
      </c>
    </row>
    <row r="1707" spans="3:12" x14ac:dyDescent="0.25">
      <c r="C1707">
        <f>MONTH(cukier3[[#This Row],[data]])</f>
        <v>11</v>
      </c>
      <c r="D1707" s="1">
        <v>41236</v>
      </c>
      <c r="E1707" s="2" t="s">
        <v>7</v>
      </c>
      <c r="F1707">
        <v>328</v>
      </c>
      <c r="G1707">
        <f>G1706+K1706-cukier3[[#This Row],[sprzedane kg cukru]]</f>
        <v>3781</v>
      </c>
      <c r="H1707">
        <f t="shared" si="27"/>
        <v>0</v>
      </c>
      <c r="I1707">
        <f>IF(cukier3[[#This Row],[koniec mies]]=1,IF(cukier3[[#This Row],[ilosc pod koniec dnia]]&lt;5000,1,0),0)</f>
        <v>0</v>
      </c>
      <c r="J1707">
        <f>IF(cukier3[[#This Row],[czy okupic]]=1,5000-cukier3[[#This Row],[ilosc pod koniec dnia]],0)</f>
        <v>0</v>
      </c>
      <c r="K1707">
        <f>ROUNDUP(cukier3[[#This Row],[ile dokupic]],-3)</f>
        <v>0</v>
      </c>
      <c r="L1707">
        <f>IF(cukier3[[#This Row],[zaokra]]&gt;=4000,1,0)</f>
        <v>0</v>
      </c>
    </row>
    <row r="1708" spans="3:12" x14ac:dyDescent="0.25">
      <c r="C1708">
        <f>MONTH(cukier3[[#This Row],[data]])</f>
        <v>11</v>
      </c>
      <c r="D1708" s="1">
        <v>41237</v>
      </c>
      <c r="E1708" s="2" t="s">
        <v>11</v>
      </c>
      <c r="F1708">
        <v>228</v>
      </c>
      <c r="G1708">
        <f>G1707+K1707-cukier3[[#This Row],[sprzedane kg cukru]]</f>
        <v>3553</v>
      </c>
      <c r="H1708">
        <f t="shared" si="27"/>
        <v>0</v>
      </c>
      <c r="I1708">
        <f>IF(cukier3[[#This Row],[koniec mies]]=1,IF(cukier3[[#This Row],[ilosc pod koniec dnia]]&lt;5000,1,0),0)</f>
        <v>0</v>
      </c>
      <c r="J1708">
        <f>IF(cukier3[[#This Row],[czy okupic]]=1,5000-cukier3[[#This Row],[ilosc pod koniec dnia]],0)</f>
        <v>0</v>
      </c>
      <c r="K1708">
        <f>ROUNDUP(cukier3[[#This Row],[ile dokupic]],-3)</f>
        <v>0</v>
      </c>
      <c r="L1708">
        <f>IF(cukier3[[#This Row],[zaokra]]&gt;=4000,1,0)</f>
        <v>0</v>
      </c>
    </row>
    <row r="1709" spans="3:12" x14ac:dyDescent="0.25">
      <c r="C1709">
        <f>MONTH(cukier3[[#This Row],[data]])</f>
        <v>11</v>
      </c>
      <c r="D1709" s="1">
        <v>41239</v>
      </c>
      <c r="E1709" s="2" t="s">
        <v>4</v>
      </c>
      <c r="F1709">
        <v>12</v>
      </c>
      <c r="G1709">
        <f>G1708+K1708-cukier3[[#This Row],[sprzedane kg cukru]]</f>
        <v>3541</v>
      </c>
      <c r="H1709">
        <f t="shared" si="27"/>
        <v>1</v>
      </c>
      <c r="I1709">
        <f>IF(cukier3[[#This Row],[koniec mies]]=1,IF(cukier3[[#This Row],[ilosc pod koniec dnia]]&lt;5000,1,0),0)</f>
        <v>1</v>
      </c>
      <c r="J1709">
        <f>IF(cukier3[[#This Row],[czy okupic]]=1,5000-cukier3[[#This Row],[ilosc pod koniec dnia]],0)</f>
        <v>1459</v>
      </c>
      <c r="K1709">
        <f>ROUNDUP(cukier3[[#This Row],[ile dokupic]],-3)</f>
        <v>2000</v>
      </c>
      <c r="L1709">
        <f>IF(cukier3[[#This Row],[zaokra]]&gt;=4000,1,0)</f>
        <v>0</v>
      </c>
    </row>
    <row r="1710" spans="3:12" x14ac:dyDescent="0.25">
      <c r="C1710">
        <f>MONTH(cukier3[[#This Row],[data]])</f>
        <v>12</v>
      </c>
      <c r="D1710" s="1">
        <v>41244</v>
      </c>
      <c r="E1710" s="2" t="s">
        <v>95</v>
      </c>
      <c r="F1710">
        <v>16</v>
      </c>
      <c r="G1710">
        <f>G1709+K1709-cukier3[[#This Row],[sprzedane kg cukru]]</f>
        <v>5525</v>
      </c>
      <c r="H1710">
        <f t="shared" si="27"/>
        <v>0</v>
      </c>
      <c r="I1710">
        <f>IF(cukier3[[#This Row],[koniec mies]]=1,IF(cukier3[[#This Row],[ilosc pod koniec dnia]]&lt;5000,1,0),0)</f>
        <v>0</v>
      </c>
      <c r="J1710">
        <f>IF(cukier3[[#This Row],[czy okupic]]=1,5000-cukier3[[#This Row],[ilosc pod koniec dnia]],0)</f>
        <v>0</v>
      </c>
      <c r="K1710">
        <f>ROUNDUP(cukier3[[#This Row],[ile dokupic]],-3)</f>
        <v>0</v>
      </c>
      <c r="L1710">
        <f>IF(cukier3[[#This Row],[zaokra]]&gt;=4000,1,0)</f>
        <v>0</v>
      </c>
    </row>
    <row r="1711" spans="3:12" x14ac:dyDescent="0.25">
      <c r="C1711">
        <f>MONTH(cukier3[[#This Row],[data]])</f>
        <v>12</v>
      </c>
      <c r="D1711" s="1">
        <v>41247</v>
      </c>
      <c r="E1711" s="2" t="s">
        <v>19</v>
      </c>
      <c r="F1711">
        <v>233</v>
      </c>
      <c r="G1711">
        <f>G1710+K1710-cukier3[[#This Row],[sprzedane kg cukru]]</f>
        <v>5292</v>
      </c>
      <c r="H1711">
        <f t="shared" si="27"/>
        <v>0</v>
      </c>
      <c r="I1711">
        <f>IF(cukier3[[#This Row],[koniec mies]]=1,IF(cukier3[[#This Row],[ilosc pod koniec dnia]]&lt;5000,1,0),0)</f>
        <v>0</v>
      </c>
      <c r="J1711">
        <f>IF(cukier3[[#This Row],[czy okupic]]=1,5000-cukier3[[#This Row],[ilosc pod koniec dnia]],0)</f>
        <v>0</v>
      </c>
      <c r="K1711">
        <f>ROUNDUP(cukier3[[#This Row],[ile dokupic]],-3)</f>
        <v>0</v>
      </c>
      <c r="L1711">
        <f>IF(cukier3[[#This Row],[zaokra]]&gt;=4000,1,0)</f>
        <v>0</v>
      </c>
    </row>
    <row r="1712" spans="3:12" x14ac:dyDescent="0.25">
      <c r="C1712">
        <f>MONTH(cukier3[[#This Row],[data]])</f>
        <v>12</v>
      </c>
      <c r="D1712" s="1">
        <v>41248</v>
      </c>
      <c r="E1712" s="2" t="s">
        <v>134</v>
      </c>
      <c r="F1712">
        <v>10</v>
      </c>
      <c r="G1712">
        <f>G1711+K1711-cukier3[[#This Row],[sprzedane kg cukru]]</f>
        <v>5282</v>
      </c>
      <c r="H1712">
        <f t="shared" si="27"/>
        <v>0</v>
      </c>
      <c r="I1712">
        <f>IF(cukier3[[#This Row],[koniec mies]]=1,IF(cukier3[[#This Row],[ilosc pod koniec dnia]]&lt;5000,1,0),0)</f>
        <v>0</v>
      </c>
      <c r="J1712">
        <f>IF(cukier3[[#This Row],[czy okupic]]=1,5000-cukier3[[#This Row],[ilosc pod koniec dnia]],0)</f>
        <v>0</v>
      </c>
      <c r="K1712">
        <f>ROUNDUP(cukier3[[#This Row],[ile dokupic]],-3)</f>
        <v>0</v>
      </c>
      <c r="L1712">
        <f>IF(cukier3[[#This Row],[zaokra]]&gt;=4000,1,0)</f>
        <v>0</v>
      </c>
    </row>
    <row r="1713" spans="3:12" x14ac:dyDescent="0.25">
      <c r="C1713">
        <f>MONTH(cukier3[[#This Row],[data]])</f>
        <v>12</v>
      </c>
      <c r="D1713" s="1">
        <v>41251</v>
      </c>
      <c r="E1713" s="2" t="s">
        <v>12</v>
      </c>
      <c r="F1713">
        <v>168</v>
      </c>
      <c r="G1713">
        <f>G1712+K1712-cukier3[[#This Row],[sprzedane kg cukru]]</f>
        <v>5114</v>
      </c>
      <c r="H1713">
        <f t="shared" si="27"/>
        <v>0</v>
      </c>
      <c r="I1713">
        <f>IF(cukier3[[#This Row],[koniec mies]]=1,IF(cukier3[[#This Row],[ilosc pod koniec dnia]]&lt;5000,1,0),0)</f>
        <v>0</v>
      </c>
      <c r="J1713">
        <f>IF(cukier3[[#This Row],[czy okupic]]=1,5000-cukier3[[#This Row],[ilosc pod koniec dnia]],0)</f>
        <v>0</v>
      </c>
      <c r="K1713">
        <f>ROUNDUP(cukier3[[#This Row],[ile dokupic]],-3)</f>
        <v>0</v>
      </c>
      <c r="L1713">
        <f>IF(cukier3[[#This Row],[zaokra]]&gt;=4000,1,0)</f>
        <v>0</v>
      </c>
    </row>
    <row r="1714" spans="3:12" x14ac:dyDescent="0.25">
      <c r="C1714">
        <f>MONTH(cukier3[[#This Row],[data]])</f>
        <v>12</v>
      </c>
      <c r="D1714" s="1">
        <v>41251</v>
      </c>
      <c r="E1714" s="2" t="s">
        <v>7</v>
      </c>
      <c r="F1714">
        <v>388</v>
      </c>
      <c r="G1714">
        <f>G1713+K1713-cukier3[[#This Row],[sprzedane kg cukru]]</f>
        <v>4726</v>
      </c>
      <c r="H1714">
        <f t="shared" si="27"/>
        <v>0</v>
      </c>
      <c r="I1714">
        <f>IF(cukier3[[#This Row],[koniec mies]]=1,IF(cukier3[[#This Row],[ilosc pod koniec dnia]]&lt;5000,1,0),0)</f>
        <v>0</v>
      </c>
      <c r="J1714">
        <f>IF(cukier3[[#This Row],[czy okupic]]=1,5000-cukier3[[#This Row],[ilosc pod koniec dnia]],0)</f>
        <v>0</v>
      </c>
      <c r="K1714">
        <f>ROUNDUP(cukier3[[#This Row],[ile dokupic]],-3)</f>
        <v>0</v>
      </c>
      <c r="L1714">
        <f>IF(cukier3[[#This Row],[zaokra]]&gt;=4000,1,0)</f>
        <v>0</v>
      </c>
    </row>
    <row r="1715" spans="3:12" x14ac:dyDescent="0.25">
      <c r="C1715">
        <f>MONTH(cukier3[[#This Row],[data]])</f>
        <v>12</v>
      </c>
      <c r="D1715" s="1">
        <v>41252</v>
      </c>
      <c r="E1715" s="2" t="s">
        <v>52</v>
      </c>
      <c r="F1715">
        <v>319</v>
      </c>
      <c r="G1715">
        <f>G1714+K1714-cukier3[[#This Row],[sprzedane kg cukru]]</f>
        <v>4407</v>
      </c>
      <c r="H1715">
        <f t="shared" si="27"/>
        <v>0</v>
      </c>
      <c r="I1715">
        <f>IF(cukier3[[#This Row],[koniec mies]]=1,IF(cukier3[[#This Row],[ilosc pod koniec dnia]]&lt;5000,1,0),0)</f>
        <v>0</v>
      </c>
      <c r="J1715">
        <f>IF(cukier3[[#This Row],[czy okupic]]=1,5000-cukier3[[#This Row],[ilosc pod koniec dnia]],0)</f>
        <v>0</v>
      </c>
      <c r="K1715">
        <f>ROUNDUP(cukier3[[#This Row],[ile dokupic]],-3)</f>
        <v>0</v>
      </c>
      <c r="L1715">
        <f>IF(cukier3[[#This Row],[zaokra]]&gt;=4000,1,0)</f>
        <v>0</v>
      </c>
    </row>
    <row r="1716" spans="3:12" x14ac:dyDescent="0.25">
      <c r="C1716">
        <f>MONTH(cukier3[[#This Row],[data]])</f>
        <v>12</v>
      </c>
      <c r="D1716" s="1">
        <v>41254</v>
      </c>
      <c r="E1716" s="2" t="s">
        <v>69</v>
      </c>
      <c r="F1716">
        <v>12</v>
      </c>
      <c r="G1716">
        <f>G1715+K1715-cukier3[[#This Row],[sprzedane kg cukru]]</f>
        <v>4395</v>
      </c>
      <c r="H1716">
        <f t="shared" si="27"/>
        <v>0</v>
      </c>
      <c r="I1716">
        <f>IF(cukier3[[#This Row],[koniec mies]]=1,IF(cukier3[[#This Row],[ilosc pod koniec dnia]]&lt;5000,1,0),0)</f>
        <v>0</v>
      </c>
      <c r="J1716">
        <f>IF(cukier3[[#This Row],[czy okupic]]=1,5000-cukier3[[#This Row],[ilosc pod koniec dnia]],0)</f>
        <v>0</v>
      </c>
      <c r="K1716">
        <f>ROUNDUP(cukier3[[#This Row],[ile dokupic]],-3)</f>
        <v>0</v>
      </c>
      <c r="L1716">
        <f>IF(cukier3[[#This Row],[zaokra]]&gt;=4000,1,0)</f>
        <v>0</v>
      </c>
    </row>
    <row r="1717" spans="3:12" x14ac:dyDescent="0.25">
      <c r="C1717">
        <f>MONTH(cukier3[[#This Row],[data]])</f>
        <v>12</v>
      </c>
      <c r="D1717" s="1">
        <v>41256</v>
      </c>
      <c r="E1717" s="2" t="s">
        <v>175</v>
      </c>
      <c r="F1717">
        <v>150</v>
      </c>
      <c r="G1717">
        <f>G1716+K1716-cukier3[[#This Row],[sprzedane kg cukru]]</f>
        <v>4245</v>
      </c>
      <c r="H1717">
        <f t="shared" si="27"/>
        <v>0</v>
      </c>
      <c r="I1717">
        <f>IF(cukier3[[#This Row],[koniec mies]]=1,IF(cukier3[[#This Row],[ilosc pod koniec dnia]]&lt;5000,1,0),0)</f>
        <v>0</v>
      </c>
      <c r="J1717">
        <f>IF(cukier3[[#This Row],[czy okupic]]=1,5000-cukier3[[#This Row],[ilosc pod koniec dnia]],0)</f>
        <v>0</v>
      </c>
      <c r="K1717">
        <f>ROUNDUP(cukier3[[#This Row],[ile dokupic]],-3)</f>
        <v>0</v>
      </c>
      <c r="L1717">
        <f>IF(cukier3[[#This Row],[zaokra]]&gt;=4000,1,0)</f>
        <v>0</v>
      </c>
    </row>
    <row r="1718" spans="3:12" x14ac:dyDescent="0.25">
      <c r="C1718">
        <f>MONTH(cukier3[[#This Row],[data]])</f>
        <v>12</v>
      </c>
      <c r="D1718" s="1">
        <v>41258</v>
      </c>
      <c r="E1718" s="2" t="s">
        <v>11</v>
      </c>
      <c r="F1718">
        <v>347</v>
      </c>
      <c r="G1718">
        <f>G1717+K1717-cukier3[[#This Row],[sprzedane kg cukru]]</f>
        <v>3898</v>
      </c>
      <c r="H1718">
        <f t="shared" si="27"/>
        <v>0</v>
      </c>
      <c r="I1718">
        <f>IF(cukier3[[#This Row],[koniec mies]]=1,IF(cukier3[[#This Row],[ilosc pod koniec dnia]]&lt;5000,1,0),0)</f>
        <v>0</v>
      </c>
      <c r="J1718">
        <f>IF(cukier3[[#This Row],[czy okupic]]=1,5000-cukier3[[#This Row],[ilosc pod koniec dnia]],0)</f>
        <v>0</v>
      </c>
      <c r="K1718">
        <f>ROUNDUP(cukier3[[#This Row],[ile dokupic]],-3)</f>
        <v>0</v>
      </c>
      <c r="L1718">
        <f>IF(cukier3[[#This Row],[zaokra]]&gt;=4000,1,0)</f>
        <v>0</v>
      </c>
    </row>
    <row r="1719" spans="3:12" x14ac:dyDescent="0.25">
      <c r="C1719">
        <f>MONTH(cukier3[[#This Row],[data]])</f>
        <v>12</v>
      </c>
      <c r="D1719" s="1">
        <v>41259</v>
      </c>
      <c r="E1719" s="2" t="s">
        <v>25</v>
      </c>
      <c r="F1719">
        <v>177</v>
      </c>
      <c r="G1719">
        <f>G1718+K1718-cukier3[[#This Row],[sprzedane kg cukru]]</f>
        <v>3721</v>
      </c>
      <c r="H1719">
        <f t="shared" si="27"/>
        <v>0</v>
      </c>
      <c r="I1719">
        <f>IF(cukier3[[#This Row],[koniec mies]]=1,IF(cukier3[[#This Row],[ilosc pod koniec dnia]]&lt;5000,1,0),0)</f>
        <v>0</v>
      </c>
      <c r="J1719">
        <f>IF(cukier3[[#This Row],[czy okupic]]=1,5000-cukier3[[#This Row],[ilosc pod koniec dnia]],0)</f>
        <v>0</v>
      </c>
      <c r="K1719">
        <f>ROUNDUP(cukier3[[#This Row],[ile dokupic]],-3)</f>
        <v>0</v>
      </c>
      <c r="L1719">
        <f>IF(cukier3[[#This Row],[zaokra]]&gt;=4000,1,0)</f>
        <v>0</v>
      </c>
    </row>
    <row r="1720" spans="3:12" x14ac:dyDescent="0.25">
      <c r="C1720">
        <f>MONTH(cukier3[[#This Row],[data]])</f>
        <v>12</v>
      </c>
      <c r="D1720" s="1">
        <v>41262</v>
      </c>
      <c r="E1720" s="2" t="s">
        <v>47</v>
      </c>
      <c r="F1720">
        <v>222</v>
      </c>
      <c r="G1720">
        <f>G1719+K1719-cukier3[[#This Row],[sprzedane kg cukru]]</f>
        <v>3499</v>
      </c>
      <c r="H1720">
        <f t="shared" si="27"/>
        <v>0</v>
      </c>
      <c r="I1720">
        <f>IF(cukier3[[#This Row],[koniec mies]]=1,IF(cukier3[[#This Row],[ilosc pod koniec dnia]]&lt;5000,1,0),0)</f>
        <v>0</v>
      </c>
      <c r="J1720">
        <f>IF(cukier3[[#This Row],[czy okupic]]=1,5000-cukier3[[#This Row],[ilosc pod koniec dnia]],0)</f>
        <v>0</v>
      </c>
      <c r="K1720">
        <f>ROUNDUP(cukier3[[#This Row],[ile dokupic]],-3)</f>
        <v>0</v>
      </c>
      <c r="L1720">
        <f>IF(cukier3[[#This Row],[zaokra]]&gt;=4000,1,0)</f>
        <v>0</v>
      </c>
    </row>
    <row r="1721" spans="3:12" x14ac:dyDescent="0.25">
      <c r="C1721">
        <f>MONTH(cukier3[[#This Row],[data]])</f>
        <v>12</v>
      </c>
      <c r="D1721" s="1">
        <v>41273</v>
      </c>
      <c r="E1721" s="2" t="s">
        <v>51</v>
      </c>
      <c r="F1721">
        <v>9</v>
      </c>
      <c r="G1721">
        <f>G1720+K1720-cukier3[[#This Row],[sprzedane kg cukru]]</f>
        <v>3490</v>
      </c>
      <c r="H1721">
        <f t="shared" si="27"/>
        <v>0</v>
      </c>
      <c r="I1721">
        <f>IF(cukier3[[#This Row],[koniec mies]]=1,IF(cukier3[[#This Row],[ilosc pod koniec dnia]]&lt;5000,1,0),0)</f>
        <v>0</v>
      </c>
      <c r="J1721">
        <f>IF(cukier3[[#This Row],[czy okupic]]=1,5000-cukier3[[#This Row],[ilosc pod koniec dnia]],0)</f>
        <v>0</v>
      </c>
      <c r="K1721">
        <f>ROUNDUP(cukier3[[#This Row],[ile dokupic]],-3)</f>
        <v>0</v>
      </c>
      <c r="L1721">
        <f>IF(cukier3[[#This Row],[zaokra]]&gt;=4000,1,0)</f>
        <v>0</v>
      </c>
    </row>
    <row r="1722" spans="3:12" x14ac:dyDescent="0.25">
      <c r="C1722">
        <f>MONTH(cukier3[[#This Row],[data]])</f>
        <v>12</v>
      </c>
      <c r="D1722" s="1">
        <v>41273</v>
      </c>
      <c r="E1722" s="2" t="s">
        <v>233</v>
      </c>
      <c r="F1722">
        <v>14</v>
      </c>
      <c r="G1722">
        <f>G1721+K1721-cukier3[[#This Row],[sprzedane kg cukru]]</f>
        <v>3476</v>
      </c>
      <c r="H1722">
        <f t="shared" si="27"/>
        <v>1</v>
      </c>
      <c r="I1722">
        <f>IF(cukier3[[#This Row],[koniec mies]]=1,IF(cukier3[[#This Row],[ilosc pod koniec dnia]]&lt;5000,1,0),0)</f>
        <v>1</v>
      </c>
      <c r="J1722">
        <f>IF(cukier3[[#This Row],[czy okupic]]=1,5000-cukier3[[#This Row],[ilosc pod koniec dnia]],0)</f>
        <v>1524</v>
      </c>
      <c r="K1722">
        <f>ROUNDUP(cukier3[[#This Row],[ile dokupic]],-3)</f>
        <v>2000</v>
      </c>
      <c r="L1722">
        <f>IF(cukier3[[#This Row],[zaokra]]&gt;=4000,1,0)</f>
        <v>0</v>
      </c>
    </row>
    <row r="1723" spans="3:12" x14ac:dyDescent="0.25">
      <c r="C1723">
        <f>MONTH(cukier3[[#This Row],[data]])</f>
        <v>1</v>
      </c>
      <c r="D1723" s="1">
        <v>41275</v>
      </c>
      <c r="E1723" s="2" t="s">
        <v>5</v>
      </c>
      <c r="F1723">
        <v>7</v>
      </c>
      <c r="G1723">
        <f>G1722+K1722-cukier3[[#This Row],[sprzedane kg cukru]]</f>
        <v>5469</v>
      </c>
      <c r="H1723">
        <f t="shared" si="27"/>
        <v>0</v>
      </c>
      <c r="I1723">
        <f>IF(cukier3[[#This Row],[koniec mies]]=1,IF(cukier3[[#This Row],[ilosc pod koniec dnia]]&lt;5000,1,0),0)</f>
        <v>0</v>
      </c>
      <c r="J1723">
        <f>IF(cukier3[[#This Row],[czy okupic]]=1,5000-cukier3[[#This Row],[ilosc pod koniec dnia]],0)</f>
        <v>0</v>
      </c>
      <c r="K1723">
        <f>ROUNDUP(cukier3[[#This Row],[ile dokupic]],-3)</f>
        <v>0</v>
      </c>
      <c r="L1723">
        <f>IF(cukier3[[#This Row],[zaokra]]&gt;=4000,1,0)</f>
        <v>0</v>
      </c>
    </row>
    <row r="1724" spans="3:12" x14ac:dyDescent="0.25">
      <c r="C1724">
        <f>MONTH(cukier3[[#This Row],[data]])</f>
        <v>1</v>
      </c>
      <c r="D1724" s="1">
        <v>41279</v>
      </c>
      <c r="E1724" s="2" t="s">
        <v>68</v>
      </c>
      <c r="F1724">
        <v>171</v>
      </c>
      <c r="G1724">
        <f>G1723+K1723-cukier3[[#This Row],[sprzedane kg cukru]]</f>
        <v>5298</v>
      </c>
      <c r="H1724">
        <f t="shared" si="27"/>
        <v>0</v>
      </c>
      <c r="I1724">
        <f>IF(cukier3[[#This Row],[koniec mies]]=1,IF(cukier3[[#This Row],[ilosc pod koniec dnia]]&lt;5000,1,0),0)</f>
        <v>0</v>
      </c>
      <c r="J1724">
        <f>IF(cukier3[[#This Row],[czy okupic]]=1,5000-cukier3[[#This Row],[ilosc pod koniec dnia]],0)</f>
        <v>0</v>
      </c>
      <c r="K1724">
        <f>ROUNDUP(cukier3[[#This Row],[ile dokupic]],-3)</f>
        <v>0</v>
      </c>
      <c r="L1724">
        <f>IF(cukier3[[#This Row],[zaokra]]&gt;=4000,1,0)</f>
        <v>0</v>
      </c>
    </row>
    <row r="1725" spans="3:12" x14ac:dyDescent="0.25">
      <c r="C1725">
        <f>MONTH(cukier3[[#This Row],[data]])</f>
        <v>1</v>
      </c>
      <c r="D1725" s="1">
        <v>41283</v>
      </c>
      <c r="E1725" s="2" t="s">
        <v>210</v>
      </c>
      <c r="F1725">
        <v>16</v>
      </c>
      <c r="G1725">
        <f>G1724+K1724-cukier3[[#This Row],[sprzedane kg cukru]]</f>
        <v>5282</v>
      </c>
      <c r="H1725">
        <f t="shared" si="27"/>
        <v>0</v>
      </c>
      <c r="I1725">
        <f>IF(cukier3[[#This Row],[koniec mies]]=1,IF(cukier3[[#This Row],[ilosc pod koniec dnia]]&lt;5000,1,0),0)</f>
        <v>0</v>
      </c>
      <c r="J1725">
        <f>IF(cukier3[[#This Row],[czy okupic]]=1,5000-cukier3[[#This Row],[ilosc pod koniec dnia]],0)</f>
        <v>0</v>
      </c>
      <c r="K1725">
        <f>ROUNDUP(cukier3[[#This Row],[ile dokupic]],-3)</f>
        <v>0</v>
      </c>
      <c r="L1725">
        <f>IF(cukier3[[#This Row],[zaokra]]&gt;=4000,1,0)</f>
        <v>0</v>
      </c>
    </row>
    <row r="1726" spans="3:12" x14ac:dyDescent="0.25">
      <c r="C1726">
        <f>MONTH(cukier3[[#This Row],[data]])</f>
        <v>1</v>
      </c>
      <c r="D1726" s="1">
        <v>41284</v>
      </c>
      <c r="E1726" s="2" t="s">
        <v>20</v>
      </c>
      <c r="F1726">
        <v>176</v>
      </c>
      <c r="G1726">
        <f>G1725+K1725-cukier3[[#This Row],[sprzedane kg cukru]]</f>
        <v>5106</v>
      </c>
      <c r="H1726">
        <f t="shared" si="27"/>
        <v>0</v>
      </c>
      <c r="I1726">
        <f>IF(cukier3[[#This Row],[koniec mies]]=1,IF(cukier3[[#This Row],[ilosc pod koniec dnia]]&lt;5000,1,0),0)</f>
        <v>0</v>
      </c>
      <c r="J1726">
        <f>IF(cukier3[[#This Row],[czy okupic]]=1,5000-cukier3[[#This Row],[ilosc pod koniec dnia]],0)</f>
        <v>0</v>
      </c>
      <c r="K1726">
        <f>ROUNDUP(cukier3[[#This Row],[ile dokupic]],-3)</f>
        <v>0</v>
      </c>
      <c r="L1726">
        <f>IF(cukier3[[#This Row],[zaokra]]&gt;=4000,1,0)</f>
        <v>0</v>
      </c>
    </row>
    <row r="1727" spans="3:12" x14ac:dyDescent="0.25">
      <c r="C1727">
        <f>MONTH(cukier3[[#This Row],[data]])</f>
        <v>1</v>
      </c>
      <c r="D1727" s="1">
        <v>41287</v>
      </c>
      <c r="E1727" s="2" t="s">
        <v>57</v>
      </c>
      <c r="F1727">
        <v>37</v>
      </c>
      <c r="G1727">
        <f>G1726+K1726-cukier3[[#This Row],[sprzedane kg cukru]]</f>
        <v>5069</v>
      </c>
      <c r="H1727">
        <f t="shared" si="27"/>
        <v>0</v>
      </c>
      <c r="I1727">
        <f>IF(cukier3[[#This Row],[koniec mies]]=1,IF(cukier3[[#This Row],[ilosc pod koniec dnia]]&lt;5000,1,0),0)</f>
        <v>0</v>
      </c>
      <c r="J1727">
        <f>IF(cukier3[[#This Row],[czy okupic]]=1,5000-cukier3[[#This Row],[ilosc pod koniec dnia]],0)</f>
        <v>0</v>
      </c>
      <c r="K1727">
        <f>ROUNDUP(cukier3[[#This Row],[ile dokupic]],-3)</f>
        <v>0</v>
      </c>
      <c r="L1727">
        <f>IF(cukier3[[#This Row],[zaokra]]&gt;=4000,1,0)</f>
        <v>0</v>
      </c>
    </row>
    <row r="1728" spans="3:12" x14ac:dyDescent="0.25">
      <c r="C1728">
        <f>MONTH(cukier3[[#This Row],[data]])</f>
        <v>1</v>
      </c>
      <c r="D1728" s="1">
        <v>41290</v>
      </c>
      <c r="E1728" s="2" t="s">
        <v>20</v>
      </c>
      <c r="F1728">
        <v>186</v>
      </c>
      <c r="G1728">
        <f>G1727+K1727-cukier3[[#This Row],[sprzedane kg cukru]]</f>
        <v>4883</v>
      </c>
      <c r="H1728">
        <f t="shared" si="27"/>
        <v>0</v>
      </c>
      <c r="I1728">
        <f>IF(cukier3[[#This Row],[koniec mies]]=1,IF(cukier3[[#This Row],[ilosc pod koniec dnia]]&lt;5000,1,0),0)</f>
        <v>0</v>
      </c>
      <c r="J1728">
        <f>IF(cukier3[[#This Row],[czy okupic]]=1,5000-cukier3[[#This Row],[ilosc pod koniec dnia]],0)</f>
        <v>0</v>
      </c>
      <c r="K1728">
        <f>ROUNDUP(cukier3[[#This Row],[ile dokupic]],-3)</f>
        <v>0</v>
      </c>
      <c r="L1728">
        <f>IF(cukier3[[#This Row],[zaokra]]&gt;=4000,1,0)</f>
        <v>0</v>
      </c>
    </row>
    <row r="1729" spans="3:12" x14ac:dyDescent="0.25">
      <c r="C1729">
        <f>MONTH(cukier3[[#This Row],[data]])</f>
        <v>1</v>
      </c>
      <c r="D1729" s="1">
        <v>41290</v>
      </c>
      <c r="E1729" s="2" t="s">
        <v>63</v>
      </c>
      <c r="F1729">
        <v>45</v>
      </c>
      <c r="G1729">
        <f>G1728+K1728-cukier3[[#This Row],[sprzedane kg cukru]]</f>
        <v>4838</v>
      </c>
      <c r="H1729">
        <f t="shared" si="27"/>
        <v>0</v>
      </c>
      <c r="I1729">
        <f>IF(cukier3[[#This Row],[koniec mies]]=1,IF(cukier3[[#This Row],[ilosc pod koniec dnia]]&lt;5000,1,0),0)</f>
        <v>0</v>
      </c>
      <c r="J1729">
        <f>IF(cukier3[[#This Row],[czy okupic]]=1,5000-cukier3[[#This Row],[ilosc pod koniec dnia]],0)</f>
        <v>0</v>
      </c>
      <c r="K1729">
        <f>ROUNDUP(cukier3[[#This Row],[ile dokupic]],-3)</f>
        <v>0</v>
      </c>
      <c r="L1729">
        <f>IF(cukier3[[#This Row],[zaokra]]&gt;=4000,1,0)</f>
        <v>0</v>
      </c>
    </row>
    <row r="1730" spans="3:12" x14ac:dyDescent="0.25">
      <c r="C1730">
        <f>MONTH(cukier3[[#This Row],[data]])</f>
        <v>1</v>
      </c>
      <c r="D1730" s="1">
        <v>41294</v>
      </c>
      <c r="E1730" s="2" t="s">
        <v>54</v>
      </c>
      <c r="F1730">
        <v>186</v>
      </c>
      <c r="G1730">
        <f>G1729+K1729-cukier3[[#This Row],[sprzedane kg cukru]]</f>
        <v>4652</v>
      </c>
      <c r="H1730">
        <f t="shared" si="27"/>
        <v>0</v>
      </c>
      <c r="I1730">
        <f>IF(cukier3[[#This Row],[koniec mies]]=1,IF(cukier3[[#This Row],[ilosc pod koniec dnia]]&lt;5000,1,0),0)</f>
        <v>0</v>
      </c>
      <c r="J1730">
        <f>IF(cukier3[[#This Row],[czy okupic]]=1,5000-cukier3[[#This Row],[ilosc pod koniec dnia]],0)</f>
        <v>0</v>
      </c>
      <c r="K1730">
        <f>ROUNDUP(cukier3[[#This Row],[ile dokupic]],-3)</f>
        <v>0</v>
      </c>
      <c r="L1730">
        <f>IF(cukier3[[#This Row],[zaokra]]&gt;=4000,1,0)</f>
        <v>0</v>
      </c>
    </row>
    <row r="1731" spans="3:12" x14ac:dyDescent="0.25">
      <c r="C1731">
        <f>MONTH(cukier3[[#This Row],[data]])</f>
        <v>1</v>
      </c>
      <c r="D1731" s="1">
        <v>41294</v>
      </c>
      <c r="E1731" s="2" t="s">
        <v>16</v>
      </c>
      <c r="F1731">
        <v>211</v>
      </c>
      <c r="G1731">
        <f>G1730+K1730-cukier3[[#This Row],[sprzedane kg cukru]]</f>
        <v>4441</v>
      </c>
      <c r="H1731">
        <f t="shared" si="27"/>
        <v>0</v>
      </c>
      <c r="I1731">
        <f>IF(cukier3[[#This Row],[koniec mies]]=1,IF(cukier3[[#This Row],[ilosc pod koniec dnia]]&lt;5000,1,0),0)</f>
        <v>0</v>
      </c>
      <c r="J1731">
        <f>IF(cukier3[[#This Row],[czy okupic]]=1,5000-cukier3[[#This Row],[ilosc pod koniec dnia]],0)</f>
        <v>0</v>
      </c>
      <c r="K1731">
        <f>ROUNDUP(cukier3[[#This Row],[ile dokupic]],-3)</f>
        <v>0</v>
      </c>
      <c r="L1731">
        <f>IF(cukier3[[#This Row],[zaokra]]&gt;=4000,1,0)</f>
        <v>0</v>
      </c>
    </row>
    <row r="1732" spans="3:12" x14ac:dyDescent="0.25">
      <c r="C1732">
        <f>MONTH(cukier3[[#This Row],[data]])</f>
        <v>1</v>
      </c>
      <c r="D1732" s="1">
        <v>41300</v>
      </c>
      <c r="E1732" s="2" t="s">
        <v>11</v>
      </c>
      <c r="F1732">
        <v>330</v>
      </c>
      <c r="G1732">
        <f>G1731+K1731-cukier3[[#This Row],[sprzedane kg cukru]]</f>
        <v>4111</v>
      </c>
      <c r="H1732">
        <f t="shared" si="27"/>
        <v>0</v>
      </c>
      <c r="I1732">
        <f>IF(cukier3[[#This Row],[koniec mies]]=1,IF(cukier3[[#This Row],[ilosc pod koniec dnia]]&lt;5000,1,0),0)</f>
        <v>0</v>
      </c>
      <c r="J1732">
        <f>IF(cukier3[[#This Row],[czy okupic]]=1,5000-cukier3[[#This Row],[ilosc pod koniec dnia]],0)</f>
        <v>0</v>
      </c>
      <c r="K1732">
        <f>ROUNDUP(cukier3[[#This Row],[ile dokupic]],-3)</f>
        <v>0</v>
      </c>
      <c r="L1732">
        <f>IF(cukier3[[#This Row],[zaokra]]&gt;=4000,1,0)</f>
        <v>0</v>
      </c>
    </row>
    <row r="1733" spans="3:12" x14ac:dyDescent="0.25">
      <c r="C1733">
        <f>MONTH(cukier3[[#This Row],[data]])</f>
        <v>1</v>
      </c>
      <c r="D1733" s="1">
        <v>41301</v>
      </c>
      <c r="E1733" s="2" t="s">
        <v>16</v>
      </c>
      <c r="F1733">
        <v>134</v>
      </c>
      <c r="G1733">
        <f>G1732+K1732-cukier3[[#This Row],[sprzedane kg cukru]]</f>
        <v>3977</v>
      </c>
      <c r="H1733">
        <f t="shared" si="27"/>
        <v>0</v>
      </c>
      <c r="I1733">
        <f>IF(cukier3[[#This Row],[koniec mies]]=1,IF(cukier3[[#This Row],[ilosc pod koniec dnia]]&lt;5000,1,0),0)</f>
        <v>0</v>
      </c>
      <c r="J1733">
        <f>IF(cukier3[[#This Row],[czy okupic]]=1,5000-cukier3[[#This Row],[ilosc pod koniec dnia]],0)</f>
        <v>0</v>
      </c>
      <c r="K1733">
        <f>ROUNDUP(cukier3[[#This Row],[ile dokupic]],-3)</f>
        <v>0</v>
      </c>
      <c r="L1733">
        <f>IF(cukier3[[#This Row],[zaokra]]&gt;=4000,1,0)</f>
        <v>0</v>
      </c>
    </row>
    <row r="1734" spans="3:12" x14ac:dyDescent="0.25">
      <c r="C1734">
        <f>MONTH(cukier3[[#This Row],[data]])</f>
        <v>1</v>
      </c>
      <c r="D1734" s="1">
        <v>41301</v>
      </c>
      <c r="E1734" s="2" t="s">
        <v>11</v>
      </c>
      <c r="F1734">
        <v>459</v>
      </c>
      <c r="G1734">
        <f>G1733+K1733-cukier3[[#This Row],[sprzedane kg cukru]]</f>
        <v>3518</v>
      </c>
      <c r="H1734">
        <f t="shared" si="27"/>
        <v>0</v>
      </c>
      <c r="I1734">
        <f>IF(cukier3[[#This Row],[koniec mies]]=1,IF(cukier3[[#This Row],[ilosc pod koniec dnia]]&lt;5000,1,0),0)</f>
        <v>0</v>
      </c>
      <c r="J1734">
        <f>IF(cukier3[[#This Row],[czy okupic]]=1,5000-cukier3[[#This Row],[ilosc pod koniec dnia]],0)</f>
        <v>0</v>
      </c>
      <c r="K1734">
        <f>ROUNDUP(cukier3[[#This Row],[ile dokupic]],-3)</f>
        <v>0</v>
      </c>
      <c r="L1734">
        <f>IF(cukier3[[#This Row],[zaokra]]&gt;=4000,1,0)</f>
        <v>0</v>
      </c>
    </row>
    <row r="1735" spans="3:12" x14ac:dyDescent="0.25">
      <c r="C1735">
        <f>MONTH(cukier3[[#This Row],[data]])</f>
        <v>1</v>
      </c>
      <c r="D1735" s="1">
        <v>41302</v>
      </c>
      <c r="E1735" s="2" t="s">
        <v>28</v>
      </c>
      <c r="F1735">
        <v>185</v>
      </c>
      <c r="G1735">
        <f>G1734+K1734-cukier3[[#This Row],[sprzedane kg cukru]]</f>
        <v>3333</v>
      </c>
      <c r="H1735">
        <f t="shared" si="27"/>
        <v>0</v>
      </c>
      <c r="I1735">
        <f>IF(cukier3[[#This Row],[koniec mies]]=1,IF(cukier3[[#This Row],[ilosc pod koniec dnia]]&lt;5000,1,0),0)</f>
        <v>0</v>
      </c>
      <c r="J1735">
        <f>IF(cukier3[[#This Row],[czy okupic]]=1,5000-cukier3[[#This Row],[ilosc pod koniec dnia]],0)</f>
        <v>0</v>
      </c>
      <c r="K1735">
        <f>ROUNDUP(cukier3[[#This Row],[ile dokupic]],-3)</f>
        <v>0</v>
      </c>
      <c r="L1735">
        <f>IF(cukier3[[#This Row],[zaokra]]&gt;=4000,1,0)</f>
        <v>0</v>
      </c>
    </row>
    <row r="1736" spans="3:12" x14ac:dyDescent="0.25">
      <c r="C1736">
        <f>MONTH(cukier3[[#This Row],[data]])</f>
        <v>1</v>
      </c>
      <c r="D1736" s="1">
        <v>41303</v>
      </c>
      <c r="E1736" s="2" t="s">
        <v>69</v>
      </c>
      <c r="F1736">
        <v>3</v>
      </c>
      <c r="G1736">
        <f>G1735+K1735-cukier3[[#This Row],[sprzedane kg cukru]]</f>
        <v>3330</v>
      </c>
      <c r="H1736">
        <f t="shared" si="27"/>
        <v>0</v>
      </c>
      <c r="I1736">
        <f>IF(cukier3[[#This Row],[koniec mies]]=1,IF(cukier3[[#This Row],[ilosc pod koniec dnia]]&lt;5000,1,0),0)</f>
        <v>0</v>
      </c>
      <c r="J1736">
        <f>IF(cukier3[[#This Row],[czy okupic]]=1,5000-cukier3[[#This Row],[ilosc pod koniec dnia]],0)</f>
        <v>0</v>
      </c>
      <c r="K1736">
        <f>ROUNDUP(cukier3[[#This Row],[ile dokupic]],-3)</f>
        <v>0</v>
      </c>
      <c r="L1736">
        <f>IF(cukier3[[#This Row],[zaokra]]&gt;=4000,1,0)</f>
        <v>0</v>
      </c>
    </row>
    <row r="1737" spans="3:12" x14ac:dyDescent="0.25">
      <c r="C1737">
        <f>MONTH(cukier3[[#This Row],[data]])</f>
        <v>1</v>
      </c>
      <c r="D1737" s="1">
        <v>41305</v>
      </c>
      <c r="E1737" s="2" t="s">
        <v>32</v>
      </c>
      <c r="F1737">
        <v>181</v>
      </c>
      <c r="G1737">
        <f>G1736+K1736-cukier3[[#This Row],[sprzedane kg cukru]]</f>
        <v>3149</v>
      </c>
      <c r="H1737">
        <f t="shared" si="27"/>
        <v>1</v>
      </c>
      <c r="I1737">
        <f>IF(cukier3[[#This Row],[koniec mies]]=1,IF(cukier3[[#This Row],[ilosc pod koniec dnia]]&lt;5000,1,0),0)</f>
        <v>1</v>
      </c>
      <c r="J1737">
        <f>IF(cukier3[[#This Row],[czy okupic]]=1,5000-cukier3[[#This Row],[ilosc pod koniec dnia]],0)</f>
        <v>1851</v>
      </c>
      <c r="K1737">
        <f>ROUNDUP(cukier3[[#This Row],[ile dokupic]],-3)</f>
        <v>2000</v>
      </c>
      <c r="L1737">
        <f>IF(cukier3[[#This Row],[zaokra]]&gt;=4000,1,0)</f>
        <v>0</v>
      </c>
    </row>
    <row r="1738" spans="3:12" x14ac:dyDescent="0.25">
      <c r="C1738">
        <f>MONTH(cukier3[[#This Row],[data]])</f>
        <v>2</v>
      </c>
      <c r="D1738" s="1">
        <v>41309</v>
      </c>
      <c r="E1738" s="2" t="s">
        <v>19</v>
      </c>
      <c r="F1738">
        <v>441</v>
      </c>
      <c r="G1738">
        <f>G1737+K1737-cukier3[[#This Row],[sprzedane kg cukru]]</f>
        <v>4708</v>
      </c>
      <c r="H1738">
        <f t="shared" si="27"/>
        <v>0</v>
      </c>
      <c r="I1738">
        <f>IF(cukier3[[#This Row],[koniec mies]]=1,IF(cukier3[[#This Row],[ilosc pod koniec dnia]]&lt;5000,1,0),0)</f>
        <v>0</v>
      </c>
      <c r="J1738">
        <f>IF(cukier3[[#This Row],[czy okupic]]=1,5000-cukier3[[#This Row],[ilosc pod koniec dnia]],0)</f>
        <v>0</v>
      </c>
      <c r="K1738">
        <f>ROUNDUP(cukier3[[#This Row],[ile dokupic]],-3)</f>
        <v>0</v>
      </c>
      <c r="L1738">
        <f>IF(cukier3[[#This Row],[zaokra]]&gt;=4000,1,0)</f>
        <v>0</v>
      </c>
    </row>
    <row r="1739" spans="3:12" x14ac:dyDescent="0.25">
      <c r="C1739">
        <f>MONTH(cukier3[[#This Row],[data]])</f>
        <v>2</v>
      </c>
      <c r="D1739" s="1">
        <v>41310</v>
      </c>
      <c r="E1739" s="2" t="s">
        <v>47</v>
      </c>
      <c r="F1739">
        <v>487</v>
      </c>
      <c r="G1739">
        <f>G1738+K1738-cukier3[[#This Row],[sprzedane kg cukru]]</f>
        <v>4221</v>
      </c>
      <c r="H1739">
        <f t="shared" si="27"/>
        <v>0</v>
      </c>
      <c r="I1739">
        <f>IF(cukier3[[#This Row],[koniec mies]]=1,IF(cukier3[[#This Row],[ilosc pod koniec dnia]]&lt;5000,1,0),0)</f>
        <v>0</v>
      </c>
      <c r="J1739">
        <f>IF(cukier3[[#This Row],[czy okupic]]=1,5000-cukier3[[#This Row],[ilosc pod koniec dnia]],0)</f>
        <v>0</v>
      </c>
      <c r="K1739">
        <f>ROUNDUP(cukier3[[#This Row],[ile dokupic]],-3)</f>
        <v>0</v>
      </c>
      <c r="L1739">
        <f>IF(cukier3[[#This Row],[zaokra]]&gt;=4000,1,0)</f>
        <v>0</v>
      </c>
    </row>
    <row r="1740" spans="3:12" x14ac:dyDescent="0.25">
      <c r="C1740">
        <f>MONTH(cukier3[[#This Row],[data]])</f>
        <v>2</v>
      </c>
      <c r="D1740" s="1">
        <v>41310</v>
      </c>
      <c r="E1740" s="2" t="s">
        <v>54</v>
      </c>
      <c r="F1740">
        <v>56</v>
      </c>
      <c r="G1740">
        <f>G1739+K1739-cukier3[[#This Row],[sprzedane kg cukru]]</f>
        <v>4165</v>
      </c>
      <c r="H1740">
        <f t="shared" si="27"/>
        <v>0</v>
      </c>
      <c r="I1740">
        <f>IF(cukier3[[#This Row],[koniec mies]]=1,IF(cukier3[[#This Row],[ilosc pod koniec dnia]]&lt;5000,1,0),0)</f>
        <v>0</v>
      </c>
      <c r="J1740">
        <f>IF(cukier3[[#This Row],[czy okupic]]=1,5000-cukier3[[#This Row],[ilosc pod koniec dnia]],0)</f>
        <v>0</v>
      </c>
      <c r="K1740">
        <f>ROUNDUP(cukier3[[#This Row],[ile dokupic]],-3)</f>
        <v>0</v>
      </c>
      <c r="L1740">
        <f>IF(cukier3[[#This Row],[zaokra]]&gt;=4000,1,0)</f>
        <v>0</v>
      </c>
    </row>
    <row r="1741" spans="3:12" x14ac:dyDescent="0.25">
      <c r="C1741">
        <f>MONTH(cukier3[[#This Row],[data]])</f>
        <v>2</v>
      </c>
      <c r="D1741" s="1">
        <v>41314</v>
      </c>
      <c r="E1741" s="2" t="s">
        <v>14</v>
      </c>
      <c r="F1741">
        <v>23</v>
      </c>
      <c r="G1741">
        <f>G1740+K1740-cukier3[[#This Row],[sprzedane kg cukru]]</f>
        <v>4142</v>
      </c>
      <c r="H1741">
        <f t="shared" si="27"/>
        <v>0</v>
      </c>
      <c r="I1741">
        <f>IF(cukier3[[#This Row],[koniec mies]]=1,IF(cukier3[[#This Row],[ilosc pod koniec dnia]]&lt;5000,1,0),0)</f>
        <v>0</v>
      </c>
      <c r="J1741">
        <f>IF(cukier3[[#This Row],[czy okupic]]=1,5000-cukier3[[#This Row],[ilosc pod koniec dnia]],0)</f>
        <v>0</v>
      </c>
      <c r="K1741">
        <f>ROUNDUP(cukier3[[#This Row],[ile dokupic]],-3)</f>
        <v>0</v>
      </c>
      <c r="L1741">
        <f>IF(cukier3[[#This Row],[zaokra]]&gt;=4000,1,0)</f>
        <v>0</v>
      </c>
    </row>
    <row r="1742" spans="3:12" x14ac:dyDescent="0.25">
      <c r="C1742">
        <f>MONTH(cukier3[[#This Row],[data]])</f>
        <v>2</v>
      </c>
      <c r="D1742" s="1">
        <v>41314</v>
      </c>
      <c r="E1742" s="2" t="s">
        <v>133</v>
      </c>
      <c r="F1742">
        <v>113</v>
      </c>
      <c r="G1742">
        <f>G1741+K1741-cukier3[[#This Row],[sprzedane kg cukru]]</f>
        <v>4029</v>
      </c>
      <c r="H1742">
        <f t="shared" si="27"/>
        <v>0</v>
      </c>
      <c r="I1742">
        <f>IF(cukier3[[#This Row],[koniec mies]]=1,IF(cukier3[[#This Row],[ilosc pod koniec dnia]]&lt;5000,1,0),0)</f>
        <v>0</v>
      </c>
      <c r="J1742">
        <f>IF(cukier3[[#This Row],[czy okupic]]=1,5000-cukier3[[#This Row],[ilosc pod koniec dnia]],0)</f>
        <v>0</v>
      </c>
      <c r="K1742">
        <f>ROUNDUP(cukier3[[#This Row],[ile dokupic]],-3)</f>
        <v>0</v>
      </c>
      <c r="L1742">
        <f>IF(cukier3[[#This Row],[zaokra]]&gt;=4000,1,0)</f>
        <v>0</v>
      </c>
    </row>
    <row r="1743" spans="3:12" x14ac:dyDescent="0.25">
      <c r="C1743">
        <f>MONTH(cukier3[[#This Row],[data]])</f>
        <v>2</v>
      </c>
      <c r="D1743" s="1">
        <v>41315</v>
      </c>
      <c r="E1743" s="2" t="s">
        <v>202</v>
      </c>
      <c r="F1743">
        <v>19</v>
      </c>
      <c r="G1743">
        <f>G1742+K1742-cukier3[[#This Row],[sprzedane kg cukru]]</f>
        <v>4010</v>
      </c>
      <c r="H1743">
        <f t="shared" si="27"/>
        <v>0</v>
      </c>
      <c r="I1743">
        <f>IF(cukier3[[#This Row],[koniec mies]]=1,IF(cukier3[[#This Row],[ilosc pod koniec dnia]]&lt;5000,1,0),0)</f>
        <v>0</v>
      </c>
      <c r="J1743">
        <f>IF(cukier3[[#This Row],[czy okupic]]=1,5000-cukier3[[#This Row],[ilosc pod koniec dnia]],0)</f>
        <v>0</v>
      </c>
      <c r="K1743">
        <f>ROUNDUP(cukier3[[#This Row],[ile dokupic]],-3)</f>
        <v>0</v>
      </c>
      <c r="L1743">
        <f>IF(cukier3[[#This Row],[zaokra]]&gt;=4000,1,0)</f>
        <v>0</v>
      </c>
    </row>
    <row r="1744" spans="3:12" x14ac:dyDescent="0.25">
      <c r="C1744">
        <f>MONTH(cukier3[[#This Row],[data]])</f>
        <v>2</v>
      </c>
      <c r="D1744" s="1">
        <v>41316</v>
      </c>
      <c r="E1744" s="2" t="s">
        <v>80</v>
      </c>
      <c r="F1744">
        <v>188</v>
      </c>
      <c r="G1744">
        <f>G1743+K1743-cukier3[[#This Row],[sprzedane kg cukru]]</f>
        <v>3822</v>
      </c>
      <c r="H1744">
        <f t="shared" si="27"/>
        <v>0</v>
      </c>
      <c r="I1744">
        <f>IF(cukier3[[#This Row],[koniec mies]]=1,IF(cukier3[[#This Row],[ilosc pod koniec dnia]]&lt;5000,1,0),0)</f>
        <v>0</v>
      </c>
      <c r="J1744">
        <f>IF(cukier3[[#This Row],[czy okupic]]=1,5000-cukier3[[#This Row],[ilosc pod koniec dnia]],0)</f>
        <v>0</v>
      </c>
      <c r="K1744">
        <f>ROUNDUP(cukier3[[#This Row],[ile dokupic]],-3)</f>
        <v>0</v>
      </c>
      <c r="L1744">
        <f>IF(cukier3[[#This Row],[zaokra]]&gt;=4000,1,0)</f>
        <v>0</v>
      </c>
    </row>
    <row r="1745" spans="3:12" x14ac:dyDescent="0.25">
      <c r="C1745">
        <f>MONTH(cukier3[[#This Row],[data]])</f>
        <v>2</v>
      </c>
      <c r="D1745" s="1">
        <v>41316</v>
      </c>
      <c r="E1745" s="2" t="s">
        <v>9</v>
      </c>
      <c r="F1745">
        <v>338</v>
      </c>
      <c r="G1745">
        <f>G1744+K1744-cukier3[[#This Row],[sprzedane kg cukru]]</f>
        <v>3484</v>
      </c>
      <c r="H1745">
        <f t="shared" si="27"/>
        <v>0</v>
      </c>
      <c r="I1745">
        <f>IF(cukier3[[#This Row],[koniec mies]]=1,IF(cukier3[[#This Row],[ilosc pod koniec dnia]]&lt;5000,1,0),0)</f>
        <v>0</v>
      </c>
      <c r="J1745">
        <f>IF(cukier3[[#This Row],[czy okupic]]=1,5000-cukier3[[#This Row],[ilosc pod koniec dnia]],0)</f>
        <v>0</v>
      </c>
      <c r="K1745">
        <f>ROUNDUP(cukier3[[#This Row],[ile dokupic]],-3)</f>
        <v>0</v>
      </c>
      <c r="L1745">
        <f>IF(cukier3[[#This Row],[zaokra]]&gt;=4000,1,0)</f>
        <v>0</v>
      </c>
    </row>
    <row r="1746" spans="3:12" x14ac:dyDescent="0.25">
      <c r="C1746">
        <f>MONTH(cukier3[[#This Row],[data]])</f>
        <v>2</v>
      </c>
      <c r="D1746" s="1">
        <v>41317</v>
      </c>
      <c r="E1746" s="2" t="s">
        <v>33</v>
      </c>
      <c r="F1746">
        <v>80</v>
      </c>
      <c r="G1746">
        <f>G1745+K1745-cukier3[[#This Row],[sprzedane kg cukru]]</f>
        <v>3404</v>
      </c>
      <c r="H1746">
        <f t="shared" si="27"/>
        <v>0</v>
      </c>
      <c r="I1746">
        <f>IF(cukier3[[#This Row],[koniec mies]]=1,IF(cukier3[[#This Row],[ilosc pod koniec dnia]]&lt;5000,1,0),0)</f>
        <v>0</v>
      </c>
      <c r="J1746">
        <f>IF(cukier3[[#This Row],[czy okupic]]=1,5000-cukier3[[#This Row],[ilosc pod koniec dnia]],0)</f>
        <v>0</v>
      </c>
      <c r="K1746">
        <f>ROUNDUP(cukier3[[#This Row],[ile dokupic]],-3)</f>
        <v>0</v>
      </c>
      <c r="L1746">
        <f>IF(cukier3[[#This Row],[zaokra]]&gt;=4000,1,0)</f>
        <v>0</v>
      </c>
    </row>
    <row r="1747" spans="3:12" x14ac:dyDescent="0.25">
      <c r="C1747">
        <f>MONTH(cukier3[[#This Row],[data]])</f>
        <v>2</v>
      </c>
      <c r="D1747" s="1">
        <v>41318</v>
      </c>
      <c r="E1747" s="2" t="s">
        <v>173</v>
      </c>
      <c r="F1747">
        <v>20</v>
      </c>
      <c r="G1747">
        <f>G1746+K1746-cukier3[[#This Row],[sprzedane kg cukru]]</f>
        <v>3384</v>
      </c>
      <c r="H1747">
        <f t="shared" si="27"/>
        <v>0</v>
      </c>
      <c r="I1747">
        <f>IF(cukier3[[#This Row],[koniec mies]]=1,IF(cukier3[[#This Row],[ilosc pod koniec dnia]]&lt;5000,1,0),0)</f>
        <v>0</v>
      </c>
      <c r="J1747">
        <f>IF(cukier3[[#This Row],[czy okupic]]=1,5000-cukier3[[#This Row],[ilosc pod koniec dnia]],0)</f>
        <v>0</v>
      </c>
      <c r="K1747">
        <f>ROUNDUP(cukier3[[#This Row],[ile dokupic]],-3)</f>
        <v>0</v>
      </c>
      <c r="L1747">
        <f>IF(cukier3[[#This Row],[zaokra]]&gt;=4000,1,0)</f>
        <v>0</v>
      </c>
    </row>
    <row r="1748" spans="3:12" x14ac:dyDescent="0.25">
      <c r="C1748">
        <f>MONTH(cukier3[[#This Row],[data]])</f>
        <v>2</v>
      </c>
      <c r="D1748" s="1">
        <v>41321</v>
      </c>
      <c r="E1748" s="2" t="s">
        <v>161</v>
      </c>
      <c r="F1748">
        <v>1</v>
      </c>
      <c r="G1748">
        <f>G1747+K1747-cukier3[[#This Row],[sprzedane kg cukru]]</f>
        <v>3383</v>
      </c>
      <c r="H1748">
        <f t="shared" si="27"/>
        <v>0</v>
      </c>
      <c r="I1748">
        <f>IF(cukier3[[#This Row],[koniec mies]]=1,IF(cukier3[[#This Row],[ilosc pod koniec dnia]]&lt;5000,1,0),0)</f>
        <v>0</v>
      </c>
      <c r="J1748">
        <f>IF(cukier3[[#This Row],[czy okupic]]=1,5000-cukier3[[#This Row],[ilosc pod koniec dnia]],0)</f>
        <v>0</v>
      </c>
      <c r="K1748">
        <f>ROUNDUP(cukier3[[#This Row],[ile dokupic]],-3)</f>
        <v>0</v>
      </c>
      <c r="L1748">
        <f>IF(cukier3[[#This Row],[zaokra]]&gt;=4000,1,0)</f>
        <v>0</v>
      </c>
    </row>
    <row r="1749" spans="3:12" x14ac:dyDescent="0.25">
      <c r="C1749">
        <f>MONTH(cukier3[[#This Row],[data]])</f>
        <v>2</v>
      </c>
      <c r="D1749" s="1">
        <v>41322</v>
      </c>
      <c r="E1749" s="2" t="s">
        <v>54</v>
      </c>
      <c r="F1749">
        <v>200</v>
      </c>
      <c r="G1749">
        <f>G1748+K1748-cukier3[[#This Row],[sprzedane kg cukru]]</f>
        <v>3183</v>
      </c>
      <c r="H1749">
        <f t="shared" si="27"/>
        <v>0</v>
      </c>
      <c r="I1749">
        <f>IF(cukier3[[#This Row],[koniec mies]]=1,IF(cukier3[[#This Row],[ilosc pod koniec dnia]]&lt;5000,1,0),0)</f>
        <v>0</v>
      </c>
      <c r="J1749">
        <f>IF(cukier3[[#This Row],[czy okupic]]=1,5000-cukier3[[#This Row],[ilosc pod koniec dnia]],0)</f>
        <v>0</v>
      </c>
      <c r="K1749">
        <f>ROUNDUP(cukier3[[#This Row],[ile dokupic]],-3)</f>
        <v>0</v>
      </c>
      <c r="L1749">
        <f>IF(cukier3[[#This Row],[zaokra]]&gt;=4000,1,0)</f>
        <v>0</v>
      </c>
    </row>
    <row r="1750" spans="3:12" x14ac:dyDescent="0.25">
      <c r="C1750">
        <f>MONTH(cukier3[[#This Row],[data]])</f>
        <v>2</v>
      </c>
      <c r="D1750" s="1">
        <v>41323</v>
      </c>
      <c r="E1750" s="2" t="s">
        <v>7</v>
      </c>
      <c r="F1750">
        <v>429</v>
      </c>
      <c r="G1750">
        <f>G1749+K1749-cukier3[[#This Row],[sprzedane kg cukru]]</f>
        <v>2754</v>
      </c>
      <c r="H1750">
        <f t="shared" ref="H1750:H1813" si="28">IF(C1750&lt;&gt;C1751,1,0)</f>
        <v>0</v>
      </c>
      <c r="I1750">
        <f>IF(cukier3[[#This Row],[koniec mies]]=1,IF(cukier3[[#This Row],[ilosc pod koniec dnia]]&lt;5000,1,0),0)</f>
        <v>0</v>
      </c>
      <c r="J1750">
        <f>IF(cukier3[[#This Row],[czy okupic]]=1,5000-cukier3[[#This Row],[ilosc pod koniec dnia]],0)</f>
        <v>0</v>
      </c>
      <c r="K1750">
        <f>ROUNDUP(cukier3[[#This Row],[ile dokupic]],-3)</f>
        <v>0</v>
      </c>
      <c r="L1750">
        <f>IF(cukier3[[#This Row],[zaokra]]&gt;=4000,1,0)</f>
        <v>0</v>
      </c>
    </row>
    <row r="1751" spans="3:12" x14ac:dyDescent="0.25">
      <c r="C1751">
        <f>MONTH(cukier3[[#This Row],[data]])</f>
        <v>2</v>
      </c>
      <c r="D1751" s="1">
        <v>41324</v>
      </c>
      <c r="E1751" s="2" t="s">
        <v>14</v>
      </c>
      <c r="F1751">
        <v>183</v>
      </c>
      <c r="G1751">
        <f>G1750+K1750-cukier3[[#This Row],[sprzedane kg cukru]]</f>
        <v>2571</v>
      </c>
      <c r="H1751">
        <f t="shared" si="28"/>
        <v>0</v>
      </c>
      <c r="I1751">
        <f>IF(cukier3[[#This Row],[koniec mies]]=1,IF(cukier3[[#This Row],[ilosc pod koniec dnia]]&lt;5000,1,0),0)</f>
        <v>0</v>
      </c>
      <c r="J1751">
        <f>IF(cukier3[[#This Row],[czy okupic]]=1,5000-cukier3[[#This Row],[ilosc pod koniec dnia]],0)</f>
        <v>0</v>
      </c>
      <c r="K1751">
        <f>ROUNDUP(cukier3[[#This Row],[ile dokupic]],-3)</f>
        <v>0</v>
      </c>
      <c r="L1751">
        <f>IF(cukier3[[#This Row],[zaokra]]&gt;=4000,1,0)</f>
        <v>0</v>
      </c>
    </row>
    <row r="1752" spans="3:12" x14ac:dyDescent="0.25">
      <c r="C1752">
        <f>MONTH(cukier3[[#This Row],[data]])</f>
        <v>2</v>
      </c>
      <c r="D1752" s="1">
        <v>41325</v>
      </c>
      <c r="E1752" s="2" t="s">
        <v>12</v>
      </c>
      <c r="F1752">
        <v>26</v>
      </c>
      <c r="G1752">
        <f>G1751+K1751-cukier3[[#This Row],[sprzedane kg cukru]]</f>
        <v>2545</v>
      </c>
      <c r="H1752">
        <f t="shared" si="28"/>
        <v>0</v>
      </c>
      <c r="I1752">
        <f>IF(cukier3[[#This Row],[koniec mies]]=1,IF(cukier3[[#This Row],[ilosc pod koniec dnia]]&lt;5000,1,0),0)</f>
        <v>0</v>
      </c>
      <c r="J1752">
        <f>IF(cukier3[[#This Row],[czy okupic]]=1,5000-cukier3[[#This Row],[ilosc pod koniec dnia]],0)</f>
        <v>0</v>
      </c>
      <c r="K1752">
        <f>ROUNDUP(cukier3[[#This Row],[ile dokupic]],-3)</f>
        <v>0</v>
      </c>
      <c r="L1752">
        <f>IF(cukier3[[#This Row],[zaokra]]&gt;=4000,1,0)</f>
        <v>0</v>
      </c>
    </row>
    <row r="1753" spans="3:12" x14ac:dyDescent="0.25">
      <c r="C1753">
        <f>MONTH(cukier3[[#This Row],[data]])</f>
        <v>2</v>
      </c>
      <c r="D1753" s="1">
        <v>41326</v>
      </c>
      <c r="E1753" s="2" t="s">
        <v>182</v>
      </c>
      <c r="F1753">
        <v>2</v>
      </c>
      <c r="G1753">
        <f>G1752+K1752-cukier3[[#This Row],[sprzedane kg cukru]]</f>
        <v>2543</v>
      </c>
      <c r="H1753">
        <f t="shared" si="28"/>
        <v>0</v>
      </c>
      <c r="I1753">
        <f>IF(cukier3[[#This Row],[koniec mies]]=1,IF(cukier3[[#This Row],[ilosc pod koniec dnia]]&lt;5000,1,0),0)</f>
        <v>0</v>
      </c>
      <c r="J1753">
        <f>IF(cukier3[[#This Row],[czy okupic]]=1,5000-cukier3[[#This Row],[ilosc pod koniec dnia]],0)</f>
        <v>0</v>
      </c>
      <c r="K1753">
        <f>ROUNDUP(cukier3[[#This Row],[ile dokupic]],-3)</f>
        <v>0</v>
      </c>
      <c r="L1753">
        <f>IF(cukier3[[#This Row],[zaokra]]&gt;=4000,1,0)</f>
        <v>0</v>
      </c>
    </row>
    <row r="1754" spans="3:12" x14ac:dyDescent="0.25">
      <c r="C1754">
        <f>MONTH(cukier3[[#This Row],[data]])</f>
        <v>2</v>
      </c>
      <c r="D1754" s="1">
        <v>41328</v>
      </c>
      <c r="E1754" s="2" t="s">
        <v>9</v>
      </c>
      <c r="F1754">
        <v>174</v>
      </c>
      <c r="G1754">
        <f>G1753+K1753-cukier3[[#This Row],[sprzedane kg cukru]]</f>
        <v>2369</v>
      </c>
      <c r="H1754">
        <f t="shared" si="28"/>
        <v>0</v>
      </c>
      <c r="I1754">
        <f>IF(cukier3[[#This Row],[koniec mies]]=1,IF(cukier3[[#This Row],[ilosc pod koniec dnia]]&lt;5000,1,0),0)</f>
        <v>0</v>
      </c>
      <c r="J1754">
        <f>IF(cukier3[[#This Row],[czy okupic]]=1,5000-cukier3[[#This Row],[ilosc pod koniec dnia]],0)</f>
        <v>0</v>
      </c>
      <c r="K1754">
        <f>ROUNDUP(cukier3[[#This Row],[ile dokupic]],-3)</f>
        <v>0</v>
      </c>
      <c r="L1754">
        <f>IF(cukier3[[#This Row],[zaokra]]&gt;=4000,1,0)</f>
        <v>0</v>
      </c>
    </row>
    <row r="1755" spans="3:12" x14ac:dyDescent="0.25">
      <c r="C1755">
        <f>MONTH(cukier3[[#This Row],[data]])</f>
        <v>2</v>
      </c>
      <c r="D1755" s="1">
        <v>41329</v>
      </c>
      <c r="E1755" s="2" t="s">
        <v>54</v>
      </c>
      <c r="F1755">
        <v>98</v>
      </c>
      <c r="G1755">
        <f>G1754+K1754-cukier3[[#This Row],[sprzedane kg cukru]]</f>
        <v>2271</v>
      </c>
      <c r="H1755">
        <f t="shared" si="28"/>
        <v>0</v>
      </c>
      <c r="I1755">
        <f>IF(cukier3[[#This Row],[koniec mies]]=1,IF(cukier3[[#This Row],[ilosc pod koniec dnia]]&lt;5000,1,0),0)</f>
        <v>0</v>
      </c>
      <c r="J1755">
        <f>IF(cukier3[[#This Row],[czy okupic]]=1,5000-cukier3[[#This Row],[ilosc pod koniec dnia]],0)</f>
        <v>0</v>
      </c>
      <c r="K1755">
        <f>ROUNDUP(cukier3[[#This Row],[ile dokupic]],-3)</f>
        <v>0</v>
      </c>
      <c r="L1755">
        <f>IF(cukier3[[#This Row],[zaokra]]&gt;=4000,1,0)</f>
        <v>0</v>
      </c>
    </row>
    <row r="1756" spans="3:12" x14ac:dyDescent="0.25">
      <c r="C1756">
        <f>MONTH(cukier3[[#This Row],[data]])</f>
        <v>2</v>
      </c>
      <c r="D1756" s="1">
        <v>41329</v>
      </c>
      <c r="E1756" s="2" t="s">
        <v>187</v>
      </c>
      <c r="F1756">
        <v>11</v>
      </c>
      <c r="G1756">
        <f>G1755+K1755-cukier3[[#This Row],[sprzedane kg cukru]]</f>
        <v>2260</v>
      </c>
      <c r="H1756">
        <f t="shared" si="28"/>
        <v>0</v>
      </c>
      <c r="I1756">
        <f>IF(cukier3[[#This Row],[koniec mies]]=1,IF(cukier3[[#This Row],[ilosc pod koniec dnia]]&lt;5000,1,0),0)</f>
        <v>0</v>
      </c>
      <c r="J1756">
        <f>IF(cukier3[[#This Row],[czy okupic]]=1,5000-cukier3[[#This Row],[ilosc pod koniec dnia]],0)</f>
        <v>0</v>
      </c>
      <c r="K1756">
        <f>ROUNDUP(cukier3[[#This Row],[ile dokupic]],-3)</f>
        <v>0</v>
      </c>
      <c r="L1756">
        <f>IF(cukier3[[#This Row],[zaokra]]&gt;=4000,1,0)</f>
        <v>0</v>
      </c>
    </row>
    <row r="1757" spans="3:12" x14ac:dyDescent="0.25">
      <c r="C1757">
        <f>MONTH(cukier3[[#This Row],[data]])</f>
        <v>2</v>
      </c>
      <c r="D1757" s="1">
        <v>41332</v>
      </c>
      <c r="E1757" s="2" t="s">
        <v>30</v>
      </c>
      <c r="F1757">
        <v>58</v>
      </c>
      <c r="G1757">
        <f>G1756+K1756-cukier3[[#This Row],[sprzedane kg cukru]]</f>
        <v>2202</v>
      </c>
      <c r="H1757">
        <f t="shared" si="28"/>
        <v>1</v>
      </c>
      <c r="I1757">
        <f>IF(cukier3[[#This Row],[koniec mies]]=1,IF(cukier3[[#This Row],[ilosc pod koniec dnia]]&lt;5000,1,0),0)</f>
        <v>1</v>
      </c>
      <c r="J1757">
        <f>IF(cukier3[[#This Row],[czy okupic]]=1,5000-cukier3[[#This Row],[ilosc pod koniec dnia]],0)</f>
        <v>2798</v>
      </c>
      <c r="K1757">
        <f>ROUNDUP(cukier3[[#This Row],[ile dokupic]],-3)</f>
        <v>3000</v>
      </c>
      <c r="L1757">
        <f>IF(cukier3[[#This Row],[zaokra]]&gt;=4000,1,0)</f>
        <v>0</v>
      </c>
    </row>
    <row r="1758" spans="3:12" x14ac:dyDescent="0.25">
      <c r="C1758">
        <f>MONTH(cukier3[[#This Row],[data]])</f>
        <v>3</v>
      </c>
      <c r="D1758" s="1">
        <v>41336</v>
      </c>
      <c r="E1758" s="2" t="s">
        <v>17</v>
      </c>
      <c r="F1758">
        <v>17</v>
      </c>
      <c r="G1758">
        <f>G1757+K1757-cukier3[[#This Row],[sprzedane kg cukru]]</f>
        <v>5185</v>
      </c>
      <c r="H1758">
        <f t="shared" si="28"/>
        <v>0</v>
      </c>
      <c r="I1758">
        <f>IF(cukier3[[#This Row],[koniec mies]]=1,IF(cukier3[[#This Row],[ilosc pod koniec dnia]]&lt;5000,1,0),0)</f>
        <v>0</v>
      </c>
      <c r="J1758">
        <f>IF(cukier3[[#This Row],[czy okupic]]=1,5000-cukier3[[#This Row],[ilosc pod koniec dnia]],0)</f>
        <v>0</v>
      </c>
      <c r="K1758">
        <f>ROUNDUP(cukier3[[#This Row],[ile dokupic]],-3)</f>
        <v>0</v>
      </c>
      <c r="L1758">
        <f>IF(cukier3[[#This Row],[zaokra]]&gt;=4000,1,0)</f>
        <v>0</v>
      </c>
    </row>
    <row r="1759" spans="3:12" x14ac:dyDescent="0.25">
      <c r="C1759">
        <f>MONTH(cukier3[[#This Row],[data]])</f>
        <v>3</v>
      </c>
      <c r="D1759" s="1">
        <v>41337</v>
      </c>
      <c r="E1759" s="2" t="s">
        <v>19</v>
      </c>
      <c r="F1759">
        <v>143</v>
      </c>
      <c r="G1759">
        <f>G1758+K1758-cukier3[[#This Row],[sprzedane kg cukru]]</f>
        <v>5042</v>
      </c>
      <c r="H1759">
        <f t="shared" si="28"/>
        <v>0</v>
      </c>
      <c r="I1759">
        <f>IF(cukier3[[#This Row],[koniec mies]]=1,IF(cukier3[[#This Row],[ilosc pod koniec dnia]]&lt;5000,1,0),0)</f>
        <v>0</v>
      </c>
      <c r="J1759">
        <f>IF(cukier3[[#This Row],[czy okupic]]=1,5000-cukier3[[#This Row],[ilosc pod koniec dnia]],0)</f>
        <v>0</v>
      </c>
      <c r="K1759">
        <f>ROUNDUP(cukier3[[#This Row],[ile dokupic]],-3)</f>
        <v>0</v>
      </c>
      <c r="L1759">
        <f>IF(cukier3[[#This Row],[zaokra]]&gt;=4000,1,0)</f>
        <v>0</v>
      </c>
    </row>
    <row r="1760" spans="3:12" x14ac:dyDescent="0.25">
      <c r="C1760">
        <f>MONTH(cukier3[[#This Row],[data]])</f>
        <v>3</v>
      </c>
      <c r="D1760" s="1">
        <v>41339</v>
      </c>
      <c r="E1760" s="2" t="s">
        <v>54</v>
      </c>
      <c r="F1760">
        <v>108</v>
      </c>
      <c r="G1760">
        <f>G1759+K1759-cukier3[[#This Row],[sprzedane kg cukru]]</f>
        <v>4934</v>
      </c>
      <c r="H1760">
        <f t="shared" si="28"/>
        <v>0</v>
      </c>
      <c r="I1760">
        <f>IF(cukier3[[#This Row],[koniec mies]]=1,IF(cukier3[[#This Row],[ilosc pod koniec dnia]]&lt;5000,1,0),0)</f>
        <v>0</v>
      </c>
      <c r="J1760">
        <f>IF(cukier3[[#This Row],[czy okupic]]=1,5000-cukier3[[#This Row],[ilosc pod koniec dnia]],0)</f>
        <v>0</v>
      </c>
      <c r="K1760">
        <f>ROUNDUP(cukier3[[#This Row],[ile dokupic]],-3)</f>
        <v>0</v>
      </c>
      <c r="L1760">
        <f>IF(cukier3[[#This Row],[zaokra]]&gt;=4000,1,0)</f>
        <v>0</v>
      </c>
    </row>
    <row r="1761" spans="3:12" x14ac:dyDescent="0.25">
      <c r="C1761">
        <f>MONTH(cukier3[[#This Row],[data]])</f>
        <v>3</v>
      </c>
      <c r="D1761" s="1">
        <v>41346</v>
      </c>
      <c r="E1761" s="2" t="s">
        <v>104</v>
      </c>
      <c r="F1761">
        <v>424</v>
      </c>
      <c r="G1761">
        <f>G1760+K1760-cukier3[[#This Row],[sprzedane kg cukru]]</f>
        <v>4510</v>
      </c>
      <c r="H1761">
        <f t="shared" si="28"/>
        <v>0</v>
      </c>
      <c r="I1761">
        <f>IF(cukier3[[#This Row],[koniec mies]]=1,IF(cukier3[[#This Row],[ilosc pod koniec dnia]]&lt;5000,1,0),0)</f>
        <v>0</v>
      </c>
      <c r="J1761">
        <f>IF(cukier3[[#This Row],[czy okupic]]=1,5000-cukier3[[#This Row],[ilosc pod koniec dnia]],0)</f>
        <v>0</v>
      </c>
      <c r="K1761">
        <f>ROUNDUP(cukier3[[#This Row],[ile dokupic]],-3)</f>
        <v>0</v>
      </c>
      <c r="L1761">
        <f>IF(cukier3[[#This Row],[zaokra]]&gt;=4000,1,0)</f>
        <v>0</v>
      </c>
    </row>
    <row r="1762" spans="3:12" x14ac:dyDescent="0.25">
      <c r="C1762">
        <f>MONTH(cukier3[[#This Row],[data]])</f>
        <v>3</v>
      </c>
      <c r="D1762" s="1">
        <v>41351</v>
      </c>
      <c r="E1762" s="2" t="s">
        <v>223</v>
      </c>
      <c r="F1762">
        <v>9</v>
      </c>
      <c r="G1762">
        <f>G1761+K1761-cukier3[[#This Row],[sprzedane kg cukru]]</f>
        <v>4501</v>
      </c>
      <c r="H1762">
        <f t="shared" si="28"/>
        <v>0</v>
      </c>
      <c r="I1762">
        <f>IF(cukier3[[#This Row],[koniec mies]]=1,IF(cukier3[[#This Row],[ilosc pod koniec dnia]]&lt;5000,1,0),0)</f>
        <v>0</v>
      </c>
      <c r="J1762">
        <f>IF(cukier3[[#This Row],[czy okupic]]=1,5000-cukier3[[#This Row],[ilosc pod koniec dnia]],0)</f>
        <v>0</v>
      </c>
      <c r="K1762">
        <f>ROUNDUP(cukier3[[#This Row],[ile dokupic]],-3)</f>
        <v>0</v>
      </c>
      <c r="L1762">
        <f>IF(cukier3[[#This Row],[zaokra]]&gt;=4000,1,0)</f>
        <v>0</v>
      </c>
    </row>
    <row r="1763" spans="3:12" x14ac:dyDescent="0.25">
      <c r="C1763">
        <f>MONTH(cukier3[[#This Row],[data]])</f>
        <v>3</v>
      </c>
      <c r="D1763" s="1">
        <v>41352</v>
      </c>
      <c r="E1763" s="2" t="s">
        <v>30</v>
      </c>
      <c r="F1763">
        <v>135</v>
      </c>
      <c r="G1763">
        <f>G1762+K1762-cukier3[[#This Row],[sprzedane kg cukru]]</f>
        <v>4366</v>
      </c>
      <c r="H1763">
        <f t="shared" si="28"/>
        <v>0</v>
      </c>
      <c r="I1763">
        <f>IF(cukier3[[#This Row],[koniec mies]]=1,IF(cukier3[[#This Row],[ilosc pod koniec dnia]]&lt;5000,1,0),0)</f>
        <v>0</v>
      </c>
      <c r="J1763">
        <f>IF(cukier3[[#This Row],[czy okupic]]=1,5000-cukier3[[#This Row],[ilosc pod koniec dnia]],0)</f>
        <v>0</v>
      </c>
      <c r="K1763">
        <f>ROUNDUP(cukier3[[#This Row],[ile dokupic]],-3)</f>
        <v>0</v>
      </c>
      <c r="L1763">
        <f>IF(cukier3[[#This Row],[zaokra]]&gt;=4000,1,0)</f>
        <v>0</v>
      </c>
    </row>
    <row r="1764" spans="3:12" x14ac:dyDescent="0.25">
      <c r="C1764">
        <f>MONTH(cukier3[[#This Row],[data]])</f>
        <v>3</v>
      </c>
      <c r="D1764" s="1">
        <v>41356</v>
      </c>
      <c r="E1764" s="2" t="s">
        <v>16</v>
      </c>
      <c r="F1764">
        <v>202</v>
      </c>
      <c r="G1764">
        <f>G1763+K1763-cukier3[[#This Row],[sprzedane kg cukru]]</f>
        <v>4164</v>
      </c>
      <c r="H1764">
        <f t="shared" si="28"/>
        <v>0</v>
      </c>
      <c r="I1764">
        <f>IF(cukier3[[#This Row],[koniec mies]]=1,IF(cukier3[[#This Row],[ilosc pod koniec dnia]]&lt;5000,1,0),0)</f>
        <v>0</v>
      </c>
      <c r="J1764">
        <f>IF(cukier3[[#This Row],[czy okupic]]=1,5000-cukier3[[#This Row],[ilosc pod koniec dnia]],0)</f>
        <v>0</v>
      </c>
      <c r="K1764">
        <f>ROUNDUP(cukier3[[#This Row],[ile dokupic]],-3)</f>
        <v>0</v>
      </c>
      <c r="L1764">
        <f>IF(cukier3[[#This Row],[zaokra]]&gt;=4000,1,0)</f>
        <v>0</v>
      </c>
    </row>
    <row r="1765" spans="3:12" x14ac:dyDescent="0.25">
      <c r="C1765">
        <f>MONTH(cukier3[[#This Row],[data]])</f>
        <v>3</v>
      </c>
      <c r="D1765" s="1">
        <v>41357</v>
      </c>
      <c r="E1765" s="2" t="s">
        <v>47</v>
      </c>
      <c r="F1765">
        <v>459</v>
      </c>
      <c r="G1765">
        <f>G1764+K1764-cukier3[[#This Row],[sprzedane kg cukru]]</f>
        <v>3705</v>
      </c>
      <c r="H1765">
        <f t="shared" si="28"/>
        <v>0</v>
      </c>
      <c r="I1765">
        <f>IF(cukier3[[#This Row],[koniec mies]]=1,IF(cukier3[[#This Row],[ilosc pod koniec dnia]]&lt;5000,1,0),0)</f>
        <v>0</v>
      </c>
      <c r="J1765">
        <f>IF(cukier3[[#This Row],[czy okupic]]=1,5000-cukier3[[#This Row],[ilosc pod koniec dnia]],0)</f>
        <v>0</v>
      </c>
      <c r="K1765">
        <f>ROUNDUP(cukier3[[#This Row],[ile dokupic]],-3)</f>
        <v>0</v>
      </c>
      <c r="L1765">
        <f>IF(cukier3[[#This Row],[zaokra]]&gt;=4000,1,0)</f>
        <v>0</v>
      </c>
    </row>
    <row r="1766" spans="3:12" x14ac:dyDescent="0.25">
      <c r="C1766">
        <f>MONTH(cukier3[[#This Row],[data]])</f>
        <v>3</v>
      </c>
      <c r="D1766" s="1">
        <v>41361</v>
      </c>
      <c r="E1766" s="2" t="s">
        <v>60</v>
      </c>
      <c r="F1766">
        <v>107</v>
      </c>
      <c r="G1766">
        <f>G1765+K1765-cukier3[[#This Row],[sprzedane kg cukru]]</f>
        <v>3598</v>
      </c>
      <c r="H1766">
        <f t="shared" si="28"/>
        <v>0</v>
      </c>
      <c r="I1766">
        <f>IF(cukier3[[#This Row],[koniec mies]]=1,IF(cukier3[[#This Row],[ilosc pod koniec dnia]]&lt;5000,1,0),0)</f>
        <v>0</v>
      </c>
      <c r="J1766">
        <f>IF(cukier3[[#This Row],[czy okupic]]=1,5000-cukier3[[#This Row],[ilosc pod koniec dnia]],0)</f>
        <v>0</v>
      </c>
      <c r="K1766">
        <f>ROUNDUP(cukier3[[#This Row],[ile dokupic]],-3)</f>
        <v>0</v>
      </c>
      <c r="L1766">
        <f>IF(cukier3[[#This Row],[zaokra]]&gt;=4000,1,0)</f>
        <v>0</v>
      </c>
    </row>
    <row r="1767" spans="3:12" x14ac:dyDescent="0.25">
      <c r="C1767">
        <f>MONTH(cukier3[[#This Row],[data]])</f>
        <v>3</v>
      </c>
      <c r="D1767" s="1">
        <v>41362</v>
      </c>
      <c r="E1767" s="2" t="s">
        <v>37</v>
      </c>
      <c r="F1767">
        <v>37</v>
      </c>
      <c r="G1767">
        <f>G1766+K1766-cukier3[[#This Row],[sprzedane kg cukru]]</f>
        <v>3561</v>
      </c>
      <c r="H1767">
        <f t="shared" si="28"/>
        <v>0</v>
      </c>
      <c r="I1767">
        <f>IF(cukier3[[#This Row],[koniec mies]]=1,IF(cukier3[[#This Row],[ilosc pod koniec dnia]]&lt;5000,1,0),0)</f>
        <v>0</v>
      </c>
      <c r="J1767">
        <f>IF(cukier3[[#This Row],[czy okupic]]=1,5000-cukier3[[#This Row],[ilosc pod koniec dnia]],0)</f>
        <v>0</v>
      </c>
      <c r="K1767">
        <f>ROUNDUP(cukier3[[#This Row],[ile dokupic]],-3)</f>
        <v>0</v>
      </c>
      <c r="L1767">
        <f>IF(cukier3[[#This Row],[zaokra]]&gt;=4000,1,0)</f>
        <v>0</v>
      </c>
    </row>
    <row r="1768" spans="3:12" x14ac:dyDescent="0.25">
      <c r="C1768">
        <f>MONTH(cukier3[[#This Row],[data]])</f>
        <v>3</v>
      </c>
      <c r="D1768" s="1">
        <v>41363</v>
      </c>
      <c r="E1768" s="2" t="s">
        <v>63</v>
      </c>
      <c r="F1768">
        <v>43</v>
      </c>
      <c r="G1768">
        <f>G1767+K1767-cukier3[[#This Row],[sprzedane kg cukru]]</f>
        <v>3518</v>
      </c>
      <c r="H1768">
        <f t="shared" si="28"/>
        <v>1</v>
      </c>
      <c r="I1768">
        <f>IF(cukier3[[#This Row],[koniec mies]]=1,IF(cukier3[[#This Row],[ilosc pod koniec dnia]]&lt;5000,1,0),0)</f>
        <v>1</v>
      </c>
      <c r="J1768">
        <f>IF(cukier3[[#This Row],[czy okupic]]=1,5000-cukier3[[#This Row],[ilosc pod koniec dnia]],0)</f>
        <v>1482</v>
      </c>
      <c r="K1768">
        <f>ROUNDUP(cukier3[[#This Row],[ile dokupic]],-3)</f>
        <v>2000</v>
      </c>
      <c r="L1768">
        <f>IF(cukier3[[#This Row],[zaokra]]&gt;=4000,1,0)</f>
        <v>0</v>
      </c>
    </row>
    <row r="1769" spans="3:12" x14ac:dyDescent="0.25">
      <c r="C1769">
        <f>MONTH(cukier3[[#This Row],[data]])</f>
        <v>4</v>
      </c>
      <c r="D1769" s="1">
        <v>41365</v>
      </c>
      <c r="E1769" s="2" t="s">
        <v>11</v>
      </c>
      <c r="F1769">
        <v>352</v>
      </c>
      <c r="G1769">
        <f>G1768+K1768-cukier3[[#This Row],[sprzedane kg cukru]]</f>
        <v>5166</v>
      </c>
      <c r="H1769">
        <f t="shared" si="28"/>
        <v>0</v>
      </c>
      <c r="I1769">
        <f>IF(cukier3[[#This Row],[koniec mies]]=1,IF(cukier3[[#This Row],[ilosc pod koniec dnia]]&lt;5000,1,0),0)</f>
        <v>0</v>
      </c>
      <c r="J1769">
        <f>IF(cukier3[[#This Row],[czy okupic]]=1,5000-cukier3[[#This Row],[ilosc pod koniec dnia]],0)</f>
        <v>0</v>
      </c>
      <c r="K1769">
        <f>ROUNDUP(cukier3[[#This Row],[ile dokupic]],-3)</f>
        <v>0</v>
      </c>
      <c r="L1769">
        <f>IF(cukier3[[#This Row],[zaokra]]&gt;=4000,1,0)</f>
        <v>0</v>
      </c>
    </row>
    <row r="1770" spans="3:12" x14ac:dyDescent="0.25">
      <c r="C1770">
        <f>MONTH(cukier3[[#This Row],[data]])</f>
        <v>4</v>
      </c>
      <c r="D1770" s="1">
        <v>41368</v>
      </c>
      <c r="E1770" s="2" t="s">
        <v>20</v>
      </c>
      <c r="F1770">
        <v>94</v>
      </c>
      <c r="G1770">
        <f>G1769+K1769-cukier3[[#This Row],[sprzedane kg cukru]]</f>
        <v>5072</v>
      </c>
      <c r="H1770">
        <f t="shared" si="28"/>
        <v>0</v>
      </c>
      <c r="I1770">
        <f>IF(cukier3[[#This Row],[koniec mies]]=1,IF(cukier3[[#This Row],[ilosc pod koniec dnia]]&lt;5000,1,0),0)</f>
        <v>0</v>
      </c>
      <c r="J1770">
        <f>IF(cukier3[[#This Row],[czy okupic]]=1,5000-cukier3[[#This Row],[ilosc pod koniec dnia]],0)</f>
        <v>0</v>
      </c>
      <c r="K1770">
        <f>ROUNDUP(cukier3[[#This Row],[ile dokupic]],-3)</f>
        <v>0</v>
      </c>
      <c r="L1770">
        <f>IF(cukier3[[#This Row],[zaokra]]&gt;=4000,1,0)</f>
        <v>0</v>
      </c>
    </row>
    <row r="1771" spans="3:12" x14ac:dyDescent="0.25">
      <c r="C1771">
        <f>MONTH(cukier3[[#This Row],[data]])</f>
        <v>4</v>
      </c>
      <c r="D1771" s="1">
        <v>41368</v>
      </c>
      <c r="E1771" s="2" t="s">
        <v>68</v>
      </c>
      <c r="F1771">
        <v>112</v>
      </c>
      <c r="G1771">
        <f>G1770+K1770-cukier3[[#This Row],[sprzedane kg cukru]]</f>
        <v>4960</v>
      </c>
      <c r="H1771">
        <f t="shared" si="28"/>
        <v>0</v>
      </c>
      <c r="I1771">
        <f>IF(cukier3[[#This Row],[koniec mies]]=1,IF(cukier3[[#This Row],[ilosc pod koniec dnia]]&lt;5000,1,0),0)</f>
        <v>0</v>
      </c>
      <c r="J1771">
        <f>IF(cukier3[[#This Row],[czy okupic]]=1,5000-cukier3[[#This Row],[ilosc pod koniec dnia]],0)</f>
        <v>0</v>
      </c>
      <c r="K1771">
        <f>ROUNDUP(cukier3[[#This Row],[ile dokupic]],-3)</f>
        <v>0</v>
      </c>
      <c r="L1771">
        <f>IF(cukier3[[#This Row],[zaokra]]&gt;=4000,1,0)</f>
        <v>0</v>
      </c>
    </row>
    <row r="1772" spans="3:12" x14ac:dyDescent="0.25">
      <c r="C1772">
        <f>MONTH(cukier3[[#This Row],[data]])</f>
        <v>4</v>
      </c>
      <c r="D1772" s="1">
        <v>41369</v>
      </c>
      <c r="E1772" s="2" t="s">
        <v>63</v>
      </c>
      <c r="F1772">
        <v>136</v>
      </c>
      <c r="G1772">
        <f>G1771+K1771-cukier3[[#This Row],[sprzedane kg cukru]]</f>
        <v>4824</v>
      </c>
      <c r="H1772">
        <f t="shared" si="28"/>
        <v>0</v>
      </c>
      <c r="I1772">
        <f>IF(cukier3[[#This Row],[koniec mies]]=1,IF(cukier3[[#This Row],[ilosc pod koniec dnia]]&lt;5000,1,0),0)</f>
        <v>0</v>
      </c>
      <c r="J1772">
        <f>IF(cukier3[[#This Row],[czy okupic]]=1,5000-cukier3[[#This Row],[ilosc pod koniec dnia]],0)</f>
        <v>0</v>
      </c>
      <c r="K1772">
        <f>ROUNDUP(cukier3[[#This Row],[ile dokupic]],-3)</f>
        <v>0</v>
      </c>
      <c r="L1772">
        <f>IF(cukier3[[#This Row],[zaokra]]&gt;=4000,1,0)</f>
        <v>0</v>
      </c>
    </row>
    <row r="1773" spans="3:12" x14ac:dyDescent="0.25">
      <c r="C1773">
        <f>MONTH(cukier3[[#This Row],[data]])</f>
        <v>4</v>
      </c>
      <c r="D1773" s="1">
        <v>41370</v>
      </c>
      <c r="E1773" s="2" t="s">
        <v>80</v>
      </c>
      <c r="F1773">
        <v>56</v>
      </c>
      <c r="G1773">
        <f>G1772+K1772-cukier3[[#This Row],[sprzedane kg cukru]]</f>
        <v>4768</v>
      </c>
      <c r="H1773">
        <f t="shared" si="28"/>
        <v>0</v>
      </c>
      <c r="I1773">
        <f>IF(cukier3[[#This Row],[koniec mies]]=1,IF(cukier3[[#This Row],[ilosc pod koniec dnia]]&lt;5000,1,0),0)</f>
        <v>0</v>
      </c>
      <c r="J1773">
        <f>IF(cukier3[[#This Row],[czy okupic]]=1,5000-cukier3[[#This Row],[ilosc pod koniec dnia]],0)</f>
        <v>0</v>
      </c>
      <c r="K1773">
        <f>ROUNDUP(cukier3[[#This Row],[ile dokupic]],-3)</f>
        <v>0</v>
      </c>
      <c r="L1773">
        <f>IF(cukier3[[#This Row],[zaokra]]&gt;=4000,1,0)</f>
        <v>0</v>
      </c>
    </row>
    <row r="1774" spans="3:12" x14ac:dyDescent="0.25">
      <c r="C1774">
        <f>MONTH(cukier3[[#This Row],[data]])</f>
        <v>4</v>
      </c>
      <c r="D1774" s="1">
        <v>41372</v>
      </c>
      <c r="E1774" s="2" t="s">
        <v>16</v>
      </c>
      <c r="F1774">
        <v>286</v>
      </c>
      <c r="G1774">
        <f>G1773+K1773-cukier3[[#This Row],[sprzedane kg cukru]]</f>
        <v>4482</v>
      </c>
      <c r="H1774">
        <f t="shared" si="28"/>
        <v>0</v>
      </c>
      <c r="I1774">
        <f>IF(cukier3[[#This Row],[koniec mies]]=1,IF(cukier3[[#This Row],[ilosc pod koniec dnia]]&lt;5000,1,0),0)</f>
        <v>0</v>
      </c>
      <c r="J1774">
        <f>IF(cukier3[[#This Row],[czy okupic]]=1,5000-cukier3[[#This Row],[ilosc pod koniec dnia]],0)</f>
        <v>0</v>
      </c>
      <c r="K1774">
        <f>ROUNDUP(cukier3[[#This Row],[ile dokupic]],-3)</f>
        <v>0</v>
      </c>
      <c r="L1774">
        <f>IF(cukier3[[#This Row],[zaokra]]&gt;=4000,1,0)</f>
        <v>0</v>
      </c>
    </row>
    <row r="1775" spans="3:12" x14ac:dyDescent="0.25">
      <c r="C1775">
        <f>MONTH(cukier3[[#This Row],[data]])</f>
        <v>4</v>
      </c>
      <c r="D1775" s="1">
        <v>41373</v>
      </c>
      <c r="E1775" s="2" t="s">
        <v>9</v>
      </c>
      <c r="F1775">
        <v>296</v>
      </c>
      <c r="G1775">
        <f>G1774+K1774-cukier3[[#This Row],[sprzedane kg cukru]]</f>
        <v>4186</v>
      </c>
      <c r="H1775">
        <f t="shared" si="28"/>
        <v>0</v>
      </c>
      <c r="I1775">
        <f>IF(cukier3[[#This Row],[koniec mies]]=1,IF(cukier3[[#This Row],[ilosc pod koniec dnia]]&lt;5000,1,0),0)</f>
        <v>0</v>
      </c>
      <c r="J1775">
        <f>IF(cukier3[[#This Row],[czy okupic]]=1,5000-cukier3[[#This Row],[ilosc pod koniec dnia]],0)</f>
        <v>0</v>
      </c>
      <c r="K1775">
        <f>ROUNDUP(cukier3[[#This Row],[ile dokupic]],-3)</f>
        <v>0</v>
      </c>
      <c r="L1775">
        <f>IF(cukier3[[#This Row],[zaokra]]&gt;=4000,1,0)</f>
        <v>0</v>
      </c>
    </row>
    <row r="1776" spans="3:12" x14ac:dyDescent="0.25">
      <c r="C1776">
        <f>MONTH(cukier3[[#This Row],[data]])</f>
        <v>4</v>
      </c>
      <c r="D1776" s="1">
        <v>41373</v>
      </c>
      <c r="E1776" s="2" t="s">
        <v>27</v>
      </c>
      <c r="F1776">
        <v>81</v>
      </c>
      <c r="G1776">
        <f>G1775+K1775-cukier3[[#This Row],[sprzedane kg cukru]]</f>
        <v>4105</v>
      </c>
      <c r="H1776">
        <f t="shared" si="28"/>
        <v>0</v>
      </c>
      <c r="I1776">
        <f>IF(cukier3[[#This Row],[koniec mies]]=1,IF(cukier3[[#This Row],[ilosc pod koniec dnia]]&lt;5000,1,0),0)</f>
        <v>0</v>
      </c>
      <c r="J1776">
        <f>IF(cukier3[[#This Row],[czy okupic]]=1,5000-cukier3[[#This Row],[ilosc pod koniec dnia]],0)</f>
        <v>0</v>
      </c>
      <c r="K1776">
        <f>ROUNDUP(cukier3[[#This Row],[ile dokupic]],-3)</f>
        <v>0</v>
      </c>
      <c r="L1776">
        <f>IF(cukier3[[#This Row],[zaokra]]&gt;=4000,1,0)</f>
        <v>0</v>
      </c>
    </row>
    <row r="1777" spans="3:12" x14ac:dyDescent="0.25">
      <c r="C1777">
        <f>MONTH(cukier3[[#This Row],[data]])</f>
        <v>4</v>
      </c>
      <c r="D1777" s="1">
        <v>41374</v>
      </c>
      <c r="E1777" s="2" t="s">
        <v>16</v>
      </c>
      <c r="F1777">
        <v>231</v>
      </c>
      <c r="G1777">
        <f>G1776+K1776-cukier3[[#This Row],[sprzedane kg cukru]]</f>
        <v>3874</v>
      </c>
      <c r="H1777">
        <f t="shared" si="28"/>
        <v>0</v>
      </c>
      <c r="I1777">
        <f>IF(cukier3[[#This Row],[koniec mies]]=1,IF(cukier3[[#This Row],[ilosc pod koniec dnia]]&lt;5000,1,0),0)</f>
        <v>0</v>
      </c>
      <c r="J1777">
        <f>IF(cukier3[[#This Row],[czy okupic]]=1,5000-cukier3[[#This Row],[ilosc pod koniec dnia]],0)</f>
        <v>0</v>
      </c>
      <c r="K1777">
        <f>ROUNDUP(cukier3[[#This Row],[ile dokupic]],-3)</f>
        <v>0</v>
      </c>
      <c r="L1777">
        <f>IF(cukier3[[#This Row],[zaokra]]&gt;=4000,1,0)</f>
        <v>0</v>
      </c>
    </row>
    <row r="1778" spans="3:12" x14ac:dyDescent="0.25">
      <c r="C1778">
        <f>MONTH(cukier3[[#This Row],[data]])</f>
        <v>4</v>
      </c>
      <c r="D1778" s="1">
        <v>41375</v>
      </c>
      <c r="E1778" s="2" t="s">
        <v>19</v>
      </c>
      <c r="F1778">
        <v>149</v>
      </c>
      <c r="G1778">
        <f>G1777+K1777-cukier3[[#This Row],[sprzedane kg cukru]]</f>
        <v>3725</v>
      </c>
      <c r="H1778">
        <f t="shared" si="28"/>
        <v>0</v>
      </c>
      <c r="I1778">
        <f>IF(cukier3[[#This Row],[koniec mies]]=1,IF(cukier3[[#This Row],[ilosc pod koniec dnia]]&lt;5000,1,0),0)</f>
        <v>0</v>
      </c>
      <c r="J1778">
        <f>IF(cukier3[[#This Row],[czy okupic]]=1,5000-cukier3[[#This Row],[ilosc pod koniec dnia]],0)</f>
        <v>0</v>
      </c>
      <c r="K1778">
        <f>ROUNDUP(cukier3[[#This Row],[ile dokupic]],-3)</f>
        <v>0</v>
      </c>
      <c r="L1778">
        <f>IF(cukier3[[#This Row],[zaokra]]&gt;=4000,1,0)</f>
        <v>0</v>
      </c>
    </row>
    <row r="1779" spans="3:12" x14ac:dyDescent="0.25">
      <c r="C1779">
        <f>MONTH(cukier3[[#This Row],[data]])</f>
        <v>4</v>
      </c>
      <c r="D1779" s="1">
        <v>41375</v>
      </c>
      <c r="E1779" s="2" t="s">
        <v>134</v>
      </c>
      <c r="F1779">
        <v>3</v>
      </c>
      <c r="G1779">
        <f>G1778+K1778-cukier3[[#This Row],[sprzedane kg cukru]]</f>
        <v>3722</v>
      </c>
      <c r="H1779">
        <f t="shared" si="28"/>
        <v>0</v>
      </c>
      <c r="I1779">
        <f>IF(cukier3[[#This Row],[koniec mies]]=1,IF(cukier3[[#This Row],[ilosc pod koniec dnia]]&lt;5000,1,0),0)</f>
        <v>0</v>
      </c>
      <c r="J1779">
        <f>IF(cukier3[[#This Row],[czy okupic]]=1,5000-cukier3[[#This Row],[ilosc pod koniec dnia]],0)</f>
        <v>0</v>
      </c>
      <c r="K1779">
        <f>ROUNDUP(cukier3[[#This Row],[ile dokupic]],-3)</f>
        <v>0</v>
      </c>
      <c r="L1779">
        <f>IF(cukier3[[#This Row],[zaokra]]&gt;=4000,1,0)</f>
        <v>0</v>
      </c>
    </row>
    <row r="1780" spans="3:12" x14ac:dyDescent="0.25">
      <c r="C1780">
        <f>MONTH(cukier3[[#This Row],[data]])</f>
        <v>4</v>
      </c>
      <c r="D1780" s="1">
        <v>41376</v>
      </c>
      <c r="E1780" s="2" t="s">
        <v>16</v>
      </c>
      <c r="F1780">
        <v>311</v>
      </c>
      <c r="G1780">
        <f>G1779+K1779-cukier3[[#This Row],[sprzedane kg cukru]]</f>
        <v>3411</v>
      </c>
      <c r="H1780">
        <f t="shared" si="28"/>
        <v>0</v>
      </c>
      <c r="I1780">
        <f>IF(cukier3[[#This Row],[koniec mies]]=1,IF(cukier3[[#This Row],[ilosc pod koniec dnia]]&lt;5000,1,0),0)</f>
        <v>0</v>
      </c>
      <c r="J1780">
        <f>IF(cukier3[[#This Row],[czy okupic]]=1,5000-cukier3[[#This Row],[ilosc pod koniec dnia]],0)</f>
        <v>0</v>
      </c>
      <c r="K1780">
        <f>ROUNDUP(cukier3[[#This Row],[ile dokupic]],-3)</f>
        <v>0</v>
      </c>
      <c r="L1780">
        <f>IF(cukier3[[#This Row],[zaokra]]&gt;=4000,1,0)</f>
        <v>0</v>
      </c>
    </row>
    <row r="1781" spans="3:12" x14ac:dyDescent="0.25">
      <c r="C1781">
        <f>MONTH(cukier3[[#This Row],[data]])</f>
        <v>4</v>
      </c>
      <c r="D1781" s="1">
        <v>41379</v>
      </c>
      <c r="E1781" s="2" t="s">
        <v>68</v>
      </c>
      <c r="F1781">
        <v>121</v>
      </c>
      <c r="G1781">
        <f>G1780+K1780-cukier3[[#This Row],[sprzedane kg cukru]]</f>
        <v>3290</v>
      </c>
      <c r="H1781">
        <f t="shared" si="28"/>
        <v>0</v>
      </c>
      <c r="I1781">
        <f>IF(cukier3[[#This Row],[koniec mies]]=1,IF(cukier3[[#This Row],[ilosc pod koniec dnia]]&lt;5000,1,0),0)</f>
        <v>0</v>
      </c>
      <c r="J1781">
        <f>IF(cukier3[[#This Row],[czy okupic]]=1,5000-cukier3[[#This Row],[ilosc pod koniec dnia]],0)</f>
        <v>0</v>
      </c>
      <c r="K1781">
        <f>ROUNDUP(cukier3[[#This Row],[ile dokupic]],-3)</f>
        <v>0</v>
      </c>
      <c r="L1781">
        <f>IF(cukier3[[#This Row],[zaokra]]&gt;=4000,1,0)</f>
        <v>0</v>
      </c>
    </row>
    <row r="1782" spans="3:12" x14ac:dyDescent="0.25">
      <c r="C1782">
        <f>MONTH(cukier3[[#This Row],[data]])</f>
        <v>4</v>
      </c>
      <c r="D1782" s="1">
        <v>41380</v>
      </c>
      <c r="E1782" s="2" t="s">
        <v>155</v>
      </c>
      <c r="F1782">
        <v>15</v>
      </c>
      <c r="G1782">
        <f>G1781+K1781-cukier3[[#This Row],[sprzedane kg cukru]]</f>
        <v>3275</v>
      </c>
      <c r="H1782">
        <f t="shared" si="28"/>
        <v>0</v>
      </c>
      <c r="I1782">
        <f>IF(cukier3[[#This Row],[koniec mies]]=1,IF(cukier3[[#This Row],[ilosc pod koniec dnia]]&lt;5000,1,0),0)</f>
        <v>0</v>
      </c>
      <c r="J1782">
        <f>IF(cukier3[[#This Row],[czy okupic]]=1,5000-cukier3[[#This Row],[ilosc pod koniec dnia]],0)</f>
        <v>0</v>
      </c>
      <c r="K1782">
        <f>ROUNDUP(cukier3[[#This Row],[ile dokupic]],-3)</f>
        <v>0</v>
      </c>
      <c r="L1782">
        <f>IF(cukier3[[#This Row],[zaokra]]&gt;=4000,1,0)</f>
        <v>0</v>
      </c>
    </row>
    <row r="1783" spans="3:12" x14ac:dyDescent="0.25">
      <c r="C1783">
        <f>MONTH(cukier3[[#This Row],[data]])</f>
        <v>4</v>
      </c>
      <c r="D1783" s="1">
        <v>41381</v>
      </c>
      <c r="E1783" s="2" t="s">
        <v>138</v>
      </c>
      <c r="F1783">
        <v>14</v>
      </c>
      <c r="G1783">
        <f>G1782+K1782-cukier3[[#This Row],[sprzedane kg cukru]]</f>
        <v>3261</v>
      </c>
      <c r="H1783">
        <f t="shared" si="28"/>
        <v>0</v>
      </c>
      <c r="I1783">
        <f>IF(cukier3[[#This Row],[koniec mies]]=1,IF(cukier3[[#This Row],[ilosc pod koniec dnia]]&lt;5000,1,0),0)</f>
        <v>0</v>
      </c>
      <c r="J1783">
        <f>IF(cukier3[[#This Row],[czy okupic]]=1,5000-cukier3[[#This Row],[ilosc pod koniec dnia]],0)</f>
        <v>0</v>
      </c>
      <c r="K1783">
        <f>ROUNDUP(cukier3[[#This Row],[ile dokupic]],-3)</f>
        <v>0</v>
      </c>
      <c r="L1783">
        <f>IF(cukier3[[#This Row],[zaokra]]&gt;=4000,1,0)</f>
        <v>0</v>
      </c>
    </row>
    <row r="1784" spans="3:12" x14ac:dyDescent="0.25">
      <c r="C1784">
        <f>MONTH(cukier3[[#This Row],[data]])</f>
        <v>4</v>
      </c>
      <c r="D1784" s="1">
        <v>41381</v>
      </c>
      <c r="E1784" s="2" t="s">
        <v>9</v>
      </c>
      <c r="F1784">
        <v>240</v>
      </c>
      <c r="G1784">
        <f>G1783+K1783-cukier3[[#This Row],[sprzedane kg cukru]]</f>
        <v>3021</v>
      </c>
      <c r="H1784">
        <f t="shared" si="28"/>
        <v>0</v>
      </c>
      <c r="I1784">
        <f>IF(cukier3[[#This Row],[koniec mies]]=1,IF(cukier3[[#This Row],[ilosc pod koniec dnia]]&lt;5000,1,0),0)</f>
        <v>0</v>
      </c>
      <c r="J1784">
        <f>IF(cukier3[[#This Row],[czy okupic]]=1,5000-cukier3[[#This Row],[ilosc pod koniec dnia]],0)</f>
        <v>0</v>
      </c>
      <c r="K1784">
        <f>ROUNDUP(cukier3[[#This Row],[ile dokupic]],-3)</f>
        <v>0</v>
      </c>
      <c r="L1784">
        <f>IF(cukier3[[#This Row],[zaokra]]&gt;=4000,1,0)</f>
        <v>0</v>
      </c>
    </row>
    <row r="1785" spans="3:12" x14ac:dyDescent="0.25">
      <c r="C1785">
        <f>MONTH(cukier3[[#This Row],[data]])</f>
        <v>4</v>
      </c>
      <c r="D1785" s="1">
        <v>41383</v>
      </c>
      <c r="E1785" s="2" t="s">
        <v>58</v>
      </c>
      <c r="F1785">
        <v>12</v>
      </c>
      <c r="G1785">
        <f>G1784+K1784-cukier3[[#This Row],[sprzedane kg cukru]]</f>
        <v>3009</v>
      </c>
      <c r="H1785">
        <f t="shared" si="28"/>
        <v>0</v>
      </c>
      <c r="I1785">
        <f>IF(cukier3[[#This Row],[koniec mies]]=1,IF(cukier3[[#This Row],[ilosc pod koniec dnia]]&lt;5000,1,0),0)</f>
        <v>0</v>
      </c>
      <c r="J1785">
        <f>IF(cukier3[[#This Row],[czy okupic]]=1,5000-cukier3[[#This Row],[ilosc pod koniec dnia]],0)</f>
        <v>0</v>
      </c>
      <c r="K1785">
        <f>ROUNDUP(cukier3[[#This Row],[ile dokupic]],-3)</f>
        <v>0</v>
      </c>
      <c r="L1785">
        <f>IF(cukier3[[#This Row],[zaokra]]&gt;=4000,1,0)</f>
        <v>0</v>
      </c>
    </row>
    <row r="1786" spans="3:12" x14ac:dyDescent="0.25">
      <c r="C1786">
        <f>MONTH(cukier3[[#This Row],[data]])</f>
        <v>4</v>
      </c>
      <c r="D1786" s="1">
        <v>41385</v>
      </c>
      <c r="E1786" s="2" t="s">
        <v>201</v>
      </c>
      <c r="F1786">
        <v>1</v>
      </c>
      <c r="G1786">
        <f>G1785+K1785-cukier3[[#This Row],[sprzedane kg cukru]]</f>
        <v>3008</v>
      </c>
      <c r="H1786">
        <f t="shared" si="28"/>
        <v>0</v>
      </c>
      <c r="I1786">
        <f>IF(cukier3[[#This Row],[koniec mies]]=1,IF(cukier3[[#This Row],[ilosc pod koniec dnia]]&lt;5000,1,0),0)</f>
        <v>0</v>
      </c>
      <c r="J1786">
        <f>IF(cukier3[[#This Row],[czy okupic]]=1,5000-cukier3[[#This Row],[ilosc pod koniec dnia]],0)</f>
        <v>0</v>
      </c>
      <c r="K1786">
        <f>ROUNDUP(cukier3[[#This Row],[ile dokupic]],-3)</f>
        <v>0</v>
      </c>
      <c r="L1786">
        <f>IF(cukier3[[#This Row],[zaokra]]&gt;=4000,1,0)</f>
        <v>0</v>
      </c>
    </row>
    <row r="1787" spans="3:12" x14ac:dyDescent="0.25">
      <c r="C1787">
        <f>MONTH(cukier3[[#This Row],[data]])</f>
        <v>4</v>
      </c>
      <c r="D1787" s="1">
        <v>41388</v>
      </c>
      <c r="E1787" s="2" t="s">
        <v>234</v>
      </c>
      <c r="F1787">
        <v>12</v>
      </c>
      <c r="G1787">
        <f>G1786+K1786-cukier3[[#This Row],[sprzedane kg cukru]]</f>
        <v>2996</v>
      </c>
      <c r="H1787">
        <f t="shared" si="28"/>
        <v>0</v>
      </c>
      <c r="I1787">
        <f>IF(cukier3[[#This Row],[koniec mies]]=1,IF(cukier3[[#This Row],[ilosc pod koniec dnia]]&lt;5000,1,0),0)</f>
        <v>0</v>
      </c>
      <c r="J1787">
        <f>IF(cukier3[[#This Row],[czy okupic]]=1,5000-cukier3[[#This Row],[ilosc pod koniec dnia]],0)</f>
        <v>0</v>
      </c>
      <c r="K1787">
        <f>ROUNDUP(cukier3[[#This Row],[ile dokupic]],-3)</f>
        <v>0</v>
      </c>
      <c r="L1787">
        <f>IF(cukier3[[#This Row],[zaokra]]&gt;=4000,1,0)</f>
        <v>0</v>
      </c>
    </row>
    <row r="1788" spans="3:12" x14ac:dyDescent="0.25">
      <c r="C1788">
        <f>MONTH(cukier3[[#This Row],[data]])</f>
        <v>4</v>
      </c>
      <c r="D1788" s="1">
        <v>41391</v>
      </c>
      <c r="E1788" s="2" t="s">
        <v>20</v>
      </c>
      <c r="F1788">
        <v>190</v>
      </c>
      <c r="G1788">
        <f>G1787+K1787-cukier3[[#This Row],[sprzedane kg cukru]]</f>
        <v>2806</v>
      </c>
      <c r="H1788">
        <f t="shared" si="28"/>
        <v>0</v>
      </c>
      <c r="I1788">
        <f>IF(cukier3[[#This Row],[koniec mies]]=1,IF(cukier3[[#This Row],[ilosc pod koniec dnia]]&lt;5000,1,0),0)</f>
        <v>0</v>
      </c>
      <c r="J1788">
        <f>IF(cukier3[[#This Row],[czy okupic]]=1,5000-cukier3[[#This Row],[ilosc pod koniec dnia]],0)</f>
        <v>0</v>
      </c>
      <c r="K1788">
        <f>ROUNDUP(cukier3[[#This Row],[ile dokupic]],-3)</f>
        <v>0</v>
      </c>
      <c r="L1788">
        <f>IF(cukier3[[#This Row],[zaokra]]&gt;=4000,1,0)</f>
        <v>0</v>
      </c>
    </row>
    <row r="1789" spans="3:12" x14ac:dyDescent="0.25">
      <c r="C1789">
        <f>MONTH(cukier3[[#This Row],[data]])</f>
        <v>4</v>
      </c>
      <c r="D1789" s="1">
        <v>41392</v>
      </c>
      <c r="E1789" s="2" t="s">
        <v>65</v>
      </c>
      <c r="F1789">
        <v>179</v>
      </c>
      <c r="G1789">
        <f>G1788+K1788-cukier3[[#This Row],[sprzedane kg cukru]]</f>
        <v>2627</v>
      </c>
      <c r="H1789">
        <f t="shared" si="28"/>
        <v>0</v>
      </c>
      <c r="I1789">
        <f>IF(cukier3[[#This Row],[koniec mies]]=1,IF(cukier3[[#This Row],[ilosc pod koniec dnia]]&lt;5000,1,0),0)</f>
        <v>0</v>
      </c>
      <c r="J1789">
        <f>IF(cukier3[[#This Row],[czy okupic]]=1,5000-cukier3[[#This Row],[ilosc pod koniec dnia]],0)</f>
        <v>0</v>
      </c>
      <c r="K1789">
        <f>ROUNDUP(cukier3[[#This Row],[ile dokupic]],-3)</f>
        <v>0</v>
      </c>
      <c r="L1789">
        <f>IF(cukier3[[#This Row],[zaokra]]&gt;=4000,1,0)</f>
        <v>0</v>
      </c>
    </row>
    <row r="1790" spans="3:12" x14ac:dyDescent="0.25">
      <c r="C1790">
        <f>MONTH(cukier3[[#This Row],[data]])</f>
        <v>4</v>
      </c>
      <c r="D1790" s="1">
        <v>41394</v>
      </c>
      <c r="E1790" s="2" t="s">
        <v>24</v>
      </c>
      <c r="F1790">
        <v>106</v>
      </c>
      <c r="G1790">
        <f>G1789+K1789-cukier3[[#This Row],[sprzedane kg cukru]]</f>
        <v>2521</v>
      </c>
      <c r="H1790">
        <f t="shared" si="28"/>
        <v>1</v>
      </c>
      <c r="I1790">
        <f>IF(cukier3[[#This Row],[koniec mies]]=1,IF(cukier3[[#This Row],[ilosc pod koniec dnia]]&lt;5000,1,0),0)</f>
        <v>1</v>
      </c>
      <c r="J1790">
        <f>IF(cukier3[[#This Row],[czy okupic]]=1,5000-cukier3[[#This Row],[ilosc pod koniec dnia]],0)</f>
        <v>2479</v>
      </c>
      <c r="K1790">
        <f>ROUNDUP(cukier3[[#This Row],[ile dokupic]],-3)</f>
        <v>3000</v>
      </c>
      <c r="L1790">
        <f>IF(cukier3[[#This Row],[zaokra]]&gt;=4000,1,0)</f>
        <v>0</v>
      </c>
    </row>
    <row r="1791" spans="3:12" x14ac:dyDescent="0.25">
      <c r="C1791">
        <f>MONTH(cukier3[[#This Row],[data]])</f>
        <v>5</v>
      </c>
      <c r="D1791" s="1">
        <v>41396</v>
      </c>
      <c r="E1791" s="2" t="s">
        <v>9</v>
      </c>
      <c r="F1791">
        <v>267</v>
      </c>
      <c r="G1791">
        <f>G1790+K1790-cukier3[[#This Row],[sprzedane kg cukru]]</f>
        <v>5254</v>
      </c>
      <c r="H1791">
        <f t="shared" si="28"/>
        <v>0</v>
      </c>
      <c r="I1791">
        <f>IF(cukier3[[#This Row],[koniec mies]]=1,IF(cukier3[[#This Row],[ilosc pod koniec dnia]]&lt;5000,1,0),0)</f>
        <v>0</v>
      </c>
      <c r="J1791">
        <f>IF(cukier3[[#This Row],[czy okupic]]=1,5000-cukier3[[#This Row],[ilosc pod koniec dnia]],0)</f>
        <v>0</v>
      </c>
      <c r="K1791">
        <f>ROUNDUP(cukier3[[#This Row],[ile dokupic]],-3)</f>
        <v>0</v>
      </c>
      <c r="L1791">
        <f>IF(cukier3[[#This Row],[zaokra]]&gt;=4000,1,0)</f>
        <v>0</v>
      </c>
    </row>
    <row r="1792" spans="3:12" x14ac:dyDescent="0.25">
      <c r="C1792">
        <f>MONTH(cukier3[[#This Row],[data]])</f>
        <v>5</v>
      </c>
      <c r="D1792" s="1">
        <v>41396</v>
      </c>
      <c r="E1792" s="2" t="s">
        <v>125</v>
      </c>
      <c r="F1792">
        <v>66</v>
      </c>
      <c r="G1792">
        <f>G1791+K1791-cukier3[[#This Row],[sprzedane kg cukru]]</f>
        <v>5188</v>
      </c>
      <c r="H1792">
        <f t="shared" si="28"/>
        <v>0</v>
      </c>
      <c r="I1792">
        <f>IF(cukier3[[#This Row],[koniec mies]]=1,IF(cukier3[[#This Row],[ilosc pod koniec dnia]]&lt;5000,1,0),0)</f>
        <v>0</v>
      </c>
      <c r="J1792">
        <f>IF(cukier3[[#This Row],[czy okupic]]=1,5000-cukier3[[#This Row],[ilosc pod koniec dnia]],0)</f>
        <v>0</v>
      </c>
      <c r="K1792">
        <f>ROUNDUP(cukier3[[#This Row],[ile dokupic]],-3)</f>
        <v>0</v>
      </c>
      <c r="L1792">
        <f>IF(cukier3[[#This Row],[zaokra]]&gt;=4000,1,0)</f>
        <v>0</v>
      </c>
    </row>
    <row r="1793" spans="3:12" x14ac:dyDescent="0.25">
      <c r="C1793">
        <f>MONTH(cukier3[[#This Row],[data]])</f>
        <v>5</v>
      </c>
      <c r="D1793" s="1">
        <v>41398</v>
      </c>
      <c r="E1793" s="2" t="s">
        <v>16</v>
      </c>
      <c r="F1793">
        <v>471</v>
      </c>
      <c r="G1793">
        <f>G1792+K1792-cukier3[[#This Row],[sprzedane kg cukru]]</f>
        <v>4717</v>
      </c>
      <c r="H1793">
        <f t="shared" si="28"/>
        <v>0</v>
      </c>
      <c r="I1793">
        <f>IF(cukier3[[#This Row],[koniec mies]]=1,IF(cukier3[[#This Row],[ilosc pod koniec dnia]]&lt;5000,1,0),0)</f>
        <v>0</v>
      </c>
      <c r="J1793">
        <f>IF(cukier3[[#This Row],[czy okupic]]=1,5000-cukier3[[#This Row],[ilosc pod koniec dnia]],0)</f>
        <v>0</v>
      </c>
      <c r="K1793">
        <f>ROUNDUP(cukier3[[#This Row],[ile dokupic]],-3)</f>
        <v>0</v>
      </c>
      <c r="L1793">
        <f>IF(cukier3[[#This Row],[zaokra]]&gt;=4000,1,0)</f>
        <v>0</v>
      </c>
    </row>
    <row r="1794" spans="3:12" x14ac:dyDescent="0.25">
      <c r="C1794">
        <f>MONTH(cukier3[[#This Row],[data]])</f>
        <v>5</v>
      </c>
      <c r="D1794" s="1">
        <v>41399</v>
      </c>
      <c r="E1794" s="2" t="s">
        <v>62</v>
      </c>
      <c r="F1794">
        <v>5</v>
      </c>
      <c r="G1794">
        <f>G1793+K1793-cukier3[[#This Row],[sprzedane kg cukru]]</f>
        <v>4712</v>
      </c>
      <c r="H1794">
        <f t="shared" si="28"/>
        <v>0</v>
      </c>
      <c r="I1794">
        <f>IF(cukier3[[#This Row],[koniec mies]]=1,IF(cukier3[[#This Row],[ilosc pod koniec dnia]]&lt;5000,1,0),0)</f>
        <v>0</v>
      </c>
      <c r="J1794">
        <f>IF(cukier3[[#This Row],[czy okupic]]=1,5000-cukier3[[#This Row],[ilosc pod koniec dnia]],0)</f>
        <v>0</v>
      </c>
      <c r="K1794">
        <f>ROUNDUP(cukier3[[#This Row],[ile dokupic]],-3)</f>
        <v>0</v>
      </c>
      <c r="L1794">
        <f>IF(cukier3[[#This Row],[zaokra]]&gt;=4000,1,0)</f>
        <v>0</v>
      </c>
    </row>
    <row r="1795" spans="3:12" x14ac:dyDescent="0.25">
      <c r="C1795">
        <f>MONTH(cukier3[[#This Row],[data]])</f>
        <v>5</v>
      </c>
      <c r="D1795" s="1">
        <v>41401</v>
      </c>
      <c r="E1795" s="2" t="s">
        <v>223</v>
      </c>
      <c r="F1795">
        <v>11</v>
      </c>
      <c r="G1795">
        <f>G1794+K1794-cukier3[[#This Row],[sprzedane kg cukru]]</f>
        <v>4701</v>
      </c>
      <c r="H1795">
        <f t="shared" si="28"/>
        <v>0</v>
      </c>
      <c r="I1795">
        <f>IF(cukier3[[#This Row],[koniec mies]]=1,IF(cukier3[[#This Row],[ilosc pod koniec dnia]]&lt;5000,1,0),0)</f>
        <v>0</v>
      </c>
      <c r="J1795">
        <f>IF(cukier3[[#This Row],[czy okupic]]=1,5000-cukier3[[#This Row],[ilosc pod koniec dnia]],0)</f>
        <v>0</v>
      </c>
      <c r="K1795">
        <f>ROUNDUP(cukier3[[#This Row],[ile dokupic]],-3)</f>
        <v>0</v>
      </c>
      <c r="L1795">
        <f>IF(cukier3[[#This Row],[zaokra]]&gt;=4000,1,0)</f>
        <v>0</v>
      </c>
    </row>
    <row r="1796" spans="3:12" x14ac:dyDescent="0.25">
      <c r="C1796">
        <f>MONTH(cukier3[[#This Row],[data]])</f>
        <v>5</v>
      </c>
      <c r="D1796" s="1">
        <v>41403</v>
      </c>
      <c r="E1796" s="2" t="s">
        <v>73</v>
      </c>
      <c r="F1796">
        <v>103</v>
      </c>
      <c r="G1796">
        <f>G1795+K1795-cukier3[[#This Row],[sprzedane kg cukru]]</f>
        <v>4598</v>
      </c>
      <c r="H1796">
        <f t="shared" si="28"/>
        <v>0</v>
      </c>
      <c r="I1796">
        <f>IF(cukier3[[#This Row],[koniec mies]]=1,IF(cukier3[[#This Row],[ilosc pod koniec dnia]]&lt;5000,1,0),0)</f>
        <v>0</v>
      </c>
      <c r="J1796">
        <f>IF(cukier3[[#This Row],[czy okupic]]=1,5000-cukier3[[#This Row],[ilosc pod koniec dnia]],0)</f>
        <v>0</v>
      </c>
      <c r="K1796">
        <f>ROUNDUP(cukier3[[#This Row],[ile dokupic]],-3)</f>
        <v>0</v>
      </c>
      <c r="L1796">
        <f>IF(cukier3[[#This Row],[zaokra]]&gt;=4000,1,0)</f>
        <v>0</v>
      </c>
    </row>
    <row r="1797" spans="3:12" x14ac:dyDescent="0.25">
      <c r="C1797">
        <f>MONTH(cukier3[[#This Row],[data]])</f>
        <v>5</v>
      </c>
      <c r="D1797" s="1">
        <v>41403</v>
      </c>
      <c r="E1797" s="2" t="s">
        <v>21</v>
      </c>
      <c r="F1797">
        <v>92</v>
      </c>
      <c r="G1797">
        <f>G1796+K1796-cukier3[[#This Row],[sprzedane kg cukru]]</f>
        <v>4506</v>
      </c>
      <c r="H1797">
        <f t="shared" si="28"/>
        <v>0</v>
      </c>
      <c r="I1797">
        <f>IF(cukier3[[#This Row],[koniec mies]]=1,IF(cukier3[[#This Row],[ilosc pod koniec dnia]]&lt;5000,1,0),0)</f>
        <v>0</v>
      </c>
      <c r="J1797">
        <f>IF(cukier3[[#This Row],[czy okupic]]=1,5000-cukier3[[#This Row],[ilosc pod koniec dnia]],0)</f>
        <v>0</v>
      </c>
      <c r="K1797">
        <f>ROUNDUP(cukier3[[#This Row],[ile dokupic]],-3)</f>
        <v>0</v>
      </c>
      <c r="L1797">
        <f>IF(cukier3[[#This Row],[zaokra]]&gt;=4000,1,0)</f>
        <v>0</v>
      </c>
    </row>
    <row r="1798" spans="3:12" x14ac:dyDescent="0.25">
      <c r="C1798">
        <f>MONTH(cukier3[[#This Row],[data]])</f>
        <v>5</v>
      </c>
      <c r="D1798" s="1">
        <v>41405</v>
      </c>
      <c r="E1798" s="2" t="s">
        <v>12</v>
      </c>
      <c r="F1798">
        <v>115</v>
      </c>
      <c r="G1798">
        <f>G1797+K1797-cukier3[[#This Row],[sprzedane kg cukru]]</f>
        <v>4391</v>
      </c>
      <c r="H1798">
        <f t="shared" si="28"/>
        <v>0</v>
      </c>
      <c r="I1798">
        <f>IF(cukier3[[#This Row],[koniec mies]]=1,IF(cukier3[[#This Row],[ilosc pod koniec dnia]]&lt;5000,1,0),0)</f>
        <v>0</v>
      </c>
      <c r="J1798">
        <f>IF(cukier3[[#This Row],[czy okupic]]=1,5000-cukier3[[#This Row],[ilosc pod koniec dnia]],0)</f>
        <v>0</v>
      </c>
      <c r="K1798">
        <f>ROUNDUP(cukier3[[#This Row],[ile dokupic]],-3)</f>
        <v>0</v>
      </c>
      <c r="L1798">
        <f>IF(cukier3[[#This Row],[zaokra]]&gt;=4000,1,0)</f>
        <v>0</v>
      </c>
    </row>
    <row r="1799" spans="3:12" x14ac:dyDescent="0.25">
      <c r="C1799">
        <f>MONTH(cukier3[[#This Row],[data]])</f>
        <v>5</v>
      </c>
      <c r="D1799" s="1">
        <v>41406</v>
      </c>
      <c r="E1799" s="2" t="s">
        <v>54</v>
      </c>
      <c r="F1799">
        <v>62</v>
      </c>
      <c r="G1799">
        <f>G1798+K1798-cukier3[[#This Row],[sprzedane kg cukru]]</f>
        <v>4329</v>
      </c>
      <c r="H1799">
        <f t="shared" si="28"/>
        <v>0</v>
      </c>
      <c r="I1799">
        <f>IF(cukier3[[#This Row],[koniec mies]]=1,IF(cukier3[[#This Row],[ilosc pod koniec dnia]]&lt;5000,1,0),0)</f>
        <v>0</v>
      </c>
      <c r="J1799">
        <f>IF(cukier3[[#This Row],[czy okupic]]=1,5000-cukier3[[#This Row],[ilosc pod koniec dnia]],0)</f>
        <v>0</v>
      </c>
      <c r="K1799">
        <f>ROUNDUP(cukier3[[#This Row],[ile dokupic]],-3)</f>
        <v>0</v>
      </c>
      <c r="L1799">
        <f>IF(cukier3[[#This Row],[zaokra]]&gt;=4000,1,0)</f>
        <v>0</v>
      </c>
    </row>
    <row r="1800" spans="3:12" x14ac:dyDescent="0.25">
      <c r="C1800">
        <f>MONTH(cukier3[[#This Row],[data]])</f>
        <v>5</v>
      </c>
      <c r="D1800" s="1">
        <v>41406</v>
      </c>
      <c r="E1800" s="2" t="s">
        <v>7</v>
      </c>
      <c r="F1800">
        <v>420</v>
      </c>
      <c r="G1800">
        <f>G1799+K1799-cukier3[[#This Row],[sprzedane kg cukru]]</f>
        <v>3909</v>
      </c>
      <c r="H1800">
        <f t="shared" si="28"/>
        <v>0</v>
      </c>
      <c r="I1800">
        <f>IF(cukier3[[#This Row],[koniec mies]]=1,IF(cukier3[[#This Row],[ilosc pod koniec dnia]]&lt;5000,1,0),0)</f>
        <v>0</v>
      </c>
      <c r="J1800">
        <f>IF(cukier3[[#This Row],[czy okupic]]=1,5000-cukier3[[#This Row],[ilosc pod koniec dnia]],0)</f>
        <v>0</v>
      </c>
      <c r="K1800">
        <f>ROUNDUP(cukier3[[#This Row],[ile dokupic]],-3)</f>
        <v>0</v>
      </c>
      <c r="L1800">
        <f>IF(cukier3[[#This Row],[zaokra]]&gt;=4000,1,0)</f>
        <v>0</v>
      </c>
    </row>
    <row r="1801" spans="3:12" x14ac:dyDescent="0.25">
      <c r="C1801">
        <f>MONTH(cukier3[[#This Row],[data]])</f>
        <v>5</v>
      </c>
      <c r="D1801" s="1">
        <v>41406</v>
      </c>
      <c r="E1801" s="2" t="s">
        <v>32</v>
      </c>
      <c r="F1801">
        <v>81</v>
      </c>
      <c r="G1801">
        <f>G1800+K1800-cukier3[[#This Row],[sprzedane kg cukru]]</f>
        <v>3828</v>
      </c>
      <c r="H1801">
        <f t="shared" si="28"/>
        <v>0</v>
      </c>
      <c r="I1801">
        <f>IF(cukier3[[#This Row],[koniec mies]]=1,IF(cukier3[[#This Row],[ilosc pod koniec dnia]]&lt;5000,1,0),0)</f>
        <v>0</v>
      </c>
      <c r="J1801">
        <f>IF(cukier3[[#This Row],[czy okupic]]=1,5000-cukier3[[#This Row],[ilosc pod koniec dnia]],0)</f>
        <v>0</v>
      </c>
      <c r="K1801">
        <f>ROUNDUP(cukier3[[#This Row],[ile dokupic]],-3)</f>
        <v>0</v>
      </c>
      <c r="L1801">
        <f>IF(cukier3[[#This Row],[zaokra]]&gt;=4000,1,0)</f>
        <v>0</v>
      </c>
    </row>
    <row r="1802" spans="3:12" x14ac:dyDescent="0.25">
      <c r="C1802">
        <f>MONTH(cukier3[[#This Row],[data]])</f>
        <v>5</v>
      </c>
      <c r="D1802" s="1">
        <v>41407</v>
      </c>
      <c r="E1802" s="2" t="s">
        <v>11</v>
      </c>
      <c r="F1802">
        <v>412</v>
      </c>
      <c r="G1802">
        <f>G1801+K1801-cukier3[[#This Row],[sprzedane kg cukru]]</f>
        <v>3416</v>
      </c>
      <c r="H1802">
        <f t="shared" si="28"/>
        <v>0</v>
      </c>
      <c r="I1802">
        <f>IF(cukier3[[#This Row],[koniec mies]]=1,IF(cukier3[[#This Row],[ilosc pod koniec dnia]]&lt;5000,1,0),0)</f>
        <v>0</v>
      </c>
      <c r="J1802">
        <f>IF(cukier3[[#This Row],[czy okupic]]=1,5000-cukier3[[#This Row],[ilosc pod koniec dnia]],0)</f>
        <v>0</v>
      </c>
      <c r="K1802">
        <f>ROUNDUP(cukier3[[#This Row],[ile dokupic]],-3)</f>
        <v>0</v>
      </c>
      <c r="L1802">
        <f>IF(cukier3[[#This Row],[zaokra]]&gt;=4000,1,0)</f>
        <v>0</v>
      </c>
    </row>
    <row r="1803" spans="3:12" x14ac:dyDescent="0.25">
      <c r="C1803">
        <f>MONTH(cukier3[[#This Row],[data]])</f>
        <v>5</v>
      </c>
      <c r="D1803" s="1">
        <v>41409</v>
      </c>
      <c r="E1803" s="2" t="s">
        <v>47</v>
      </c>
      <c r="F1803">
        <v>377</v>
      </c>
      <c r="G1803">
        <f>G1802+K1802-cukier3[[#This Row],[sprzedane kg cukru]]</f>
        <v>3039</v>
      </c>
      <c r="H1803">
        <f t="shared" si="28"/>
        <v>0</v>
      </c>
      <c r="I1803">
        <f>IF(cukier3[[#This Row],[koniec mies]]=1,IF(cukier3[[#This Row],[ilosc pod koniec dnia]]&lt;5000,1,0),0)</f>
        <v>0</v>
      </c>
      <c r="J1803">
        <f>IF(cukier3[[#This Row],[czy okupic]]=1,5000-cukier3[[#This Row],[ilosc pod koniec dnia]],0)</f>
        <v>0</v>
      </c>
      <c r="K1803">
        <f>ROUNDUP(cukier3[[#This Row],[ile dokupic]],-3)</f>
        <v>0</v>
      </c>
      <c r="L1803">
        <f>IF(cukier3[[#This Row],[zaokra]]&gt;=4000,1,0)</f>
        <v>0</v>
      </c>
    </row>
    <row r="1804" spans="3:12" x14ac:dyDescent="0.25">
      <c r="C1804">
        <f>MONTH(cukier3[[#This Row],[data]])</f>
        <v>5</v>
      </c>
      <c r="D1804" s="1">
        <v>41414</v>
      </c>
      <c r="E1804" s="2" t="s">
        <v>47</v>
      </c>
      <c r="F1804">
        <v>461</v>
      </c>
      <c r="G1804">
        <f>G1803+K1803-cukier3[[#This Row],[sprzedane kg cukru]]</f>
        <v>2578</v>
      </c>
      <c r="H1804">
        <f t="shared" si="28"/>
        <v>0</v>
      </c>
      <c r="I1804">
        <f>IF(cukier3[[#This Row],[koniec mies]]=1,IF(cukier3[[#This Row],[ilosc pod koniec dnia]]&lt;5000,1,0),0)</f>
        <v>0</v>
      </c>
      <c r="J1804">
        <f>IF(cukier3[[#This Row],[czy okupic]]=1,5000-cukier3[[#This Row],[ilosc pod koniec dnia]],0)</f>
        <v>0</v>
      </c>
      <c r="K1804">
        <f>ROUNDUP(cukier3[[#This Row],[ile dokupic]],-3)</f>
        <v>0</v>
      </c>
      <c r="L1804">
        <f>IF(cukier3[[#This Row],[zaokra]]&gt;=4000,1,0)</f>
        <v>0</v>
      </c>
    </row>
    <row r="1805" spans="3:12" x14ac:dyDescent="0.25">
      <c r="C1805">
        <f>MONTH(cukier3[[#This Row],[data]])</f>
        <v>5</v>
      </c>
      <c r="D1805" s="1">
        <v>41414</v>
      </c>
      <c r="E1805" s="2" t="s">
        <v>73</v>
      </c>
      <c r="F1805">
        <v>138</v>
      </c>
      <c r="G1805">
        <f>G1804+K1804-cukier3[[#This Row],[sprzedane kg cukru]]</f>
        <v>2440</v>
      </c>
      <c r="H1805">
        <f t="shared" si="28"/>
        <v>0</v>
      </c>
      <c r="I1805">
        <f>IF(cukier3[[#This Row],[koniec mies]]=1,IF(cukier3[[#This Row],[ilosc pod koniec dnia]]&lt;5000,1,0),0)</f>
        <v>0</v>
      </c>
      <c r="J1805">
        <f>IF(cukier3[[#This Row],[czy okupic]]=1,5000-cukier3[[#This Row],[ilosc pod koniec dnia]],0)</f>
        <v>0</v>
      </c>
      <c r="K1805">
        <f>ROUNDUP(cukier3[[#This Row],[ile dokupic]],-3)</f>
        <v>0</v>
      </c>
      <c r="L1805">
        <f>IF(cukier3[[#This Row],[zaokra]]&gt;=4000,1,0)</f>
        <v>0</v>
      </c>
    </row>
    <row r="1806" spans="3:12" x14ac:dyDescent="0.25">
      <c r="C1806">
        <f>MONTH(cukier3[[#This Row],[data]])</f>
        <v>5</v>
      </c>
      <c r="D1806" s="1">
        <v>41418</v>
      </c>
      <c r="E1806" s="2" t="s">
        <v>49</v>
      </c>
      <c r="F1806">
        <v>17</v>
      </c>
      <c r="G1806">
        <f>G1805+K1805-cukier3[[#This Row],[sprzedane kg cukru]]</f>
        <v>2423</v>
      </c>
      <c r="H1806">
        <f t="shared" si="28"/>
        <v>0</v>
      </c>
      <c r="I1806">
        <f>IF(cukier3[[#This Row],[koniec mies]]=1,IF(cukier3[[#This Row],[ilosc pod koniec dnia]]&lt;5000,1,0),0)</f>
        <v>0</v>
      </c>
      <c r="J1806">
        <f>IF(cukier3[[#This Row],[czy okupic]]=1,5000-cukier3[[#This Row],[ilosc pod koniec dnia]],0)</f>
        <v>0</v>
      </c>
      <c r="K1806">
        <f>ROUNDUP(cukier3[[#This Row],[ile dokupic]],-3)</f>
        <v>0</v>
      </c>
      <c r="L1806">
        <f>IF(cukier3[[#This Row],[zaokra]]&gt;=4000,1,0)</f>
        <v>0</v>
      </c>
    </row>
    <row r="1807" spans="3:12" x14ac:dyDescent="0.25">
      <c r="C1807">
        <f>MONTH(cukier3[[#This Row],[data]])</f>
        <v>5</v>
      </c>
      <c r="D1807" s="1">
        <v>41422</v>
      </c>
      <c r="E1807" s="2" t="s">
        <v>199</v>
      </c>
      <c r="F1807">
        <v>8</v>
      </c>
      <c r="G1807">
        <f>G1806+K1806-cukier3[[#This Row],[sprzedane kg cukru]]</f>
        <v>2415</v>
      </c>
      <c r="H1807">
        <f t="shared" si="28"/>
        <v>0</v>
      </c>
      <c r="I1807">
        <f>IF(cukier3[[#This Row],[koniec mies]]=1,IF(cukier3[[#This Row],[ilosc pod koniec dnia]]&lt;5000,1,0),0)</f>
        <v>0</v>
      </c>
      <c r="J1807">
        <f>IF(cukier3[[#This Row],[czy okupic]]=1,5000-cukier3[[#This Row],[ilosc pod koniec dnia]],0)</f>
        <v>0</v>
      </c>
      <c r="K1807">
        <f>ROUNDUP(cukier3[[#This Row],[ile dokupic]],-3)</f>
        <v>0</v>
      </c>
      <c r="L1807">
        <f>IF(cukier3[[#This Row],[zaokra]]&gt;=4000,1,0)</f>
        <v>0</v>
      </c>
    </row>
    <row r="1808" spans="3:12" x14ac:dyDescent="0.25">
      <c r="C1808">
        <f>MONTH(cukier3[[#This Row],[data]])</f>
        <v>5</v>
      </c>
      <c r="D1808" s="1">
        <v>41424</v>
      </c>
      <c r="E1808" s="2" t="s">
        <v>11</v>
      </c>
      <c r="F1808">
        <v>448</v>
      </c>
      <c r="G1808">
        <f>G1807+K1807-cukier3[[#This Row],[sprzedane kg cukru]]</f>
        <v>1967</v>
      </c>
      <c r="H1808">
        <f t="shared" si="28"/>
        <v>1</v>
      </c>
      <c r="I1808">
        <f>IF(cukier3[[#This Row],[koniec mies]]=1,IF(cukier3[[#This Row],[ilosc pod koniec dnia]]&lt;5000,1,0),0)</f>
        <v>1</v>
      </c>
      <c r="J1808">
        <f>IF(cukier3[[#This Row],[czy okupic]]=1,5000-cukier3[[#This Row],[ilosc pod koniec dnia]],0)</f>
        <v>3033</v>
      </c>
      <c r="K1808">
        <f>ROUNDUP(cukier3[[#This Row],[ile dokupic]],-3)</f>
        <v>4000</v>
      </c>
      <c r="L1808">
        <f>IF(cukier3[[#This Row],[zaokra]]&gt;=4000,1,0)</f>
        <v>1</v>
      </c>
    </row>
    <row r="1809" spans="3:12" x14ac:dyDescent="0.25">
      <c r="C1809">
        <f>MONTH(cukier3[[#This Row],[data]])</f>
        <v>6</v>
      </c>
      <c r="D1809" s="1">
        <v>41426</v>
      </c>
      <c r="E1809" s="2" t="s">
        <v>11</v>
      </c>
      <c r="F1809">
        <v>240</v>
      </c>
      <c r="G1809">
        <f>G1808+K1808-cukier3[[#This Row],[sprzedane kg cukru]]</f>
        <v>5727</v>
      </c>
      <c r="H1809">
        <f t="shared" si="28"/>
        <v>0</v>
      </c>
      <c r="I1809">
        <f>IF(cukier3[[#This Row],[koniec mies]]=1,IF(cukier3[[#This Row],[ilosc pod koniec dnia]]&lt;5000,1,0),0)</f>
        <v>0</v>
      </c>
      <c r="J1809">
        <f>IF(cukier3[[#This Row],[czy okupic]]=1,5000-cukier3[[#This Row],[ilosc pod koniec dnia]],0)</f>
        <v>0</v>
      </c>
      <c r="K1809">
        <f>ROUNDUP(cukier3[[#This Row],[ile dokupic]],-3)</f>
        <v>0</v>
      </c>
      <c r="L1809">
        <f>IF(cukier3[[#This Row],[zaokra]]&gt;=4000,1,0)</f>
        <v>0</v>
      </c>
    </row>
    <row r="1810" spans="3:12" x14ac:dyDescent="0.25">
      <c r="C1810">
        <f>MONTH(cukier3[[#This Row],[data]])</f>
        <v>6</v>
      </c>
      <c r="D1810" s="1">
        <v>41427</v>
      </c>
      <c r="E1810" s="2" t="s">
        <v>24</v>
      </c>
      <c r="F1810">
        <v>388</v>
      </c>
      <c r="G1810">
        <f>G1809+K1809-cukier3[[#This Row],[sprzedane kg cukru]]</f>
        <v>5339</v>
      </c>
      <c r="H1810">
        <f t="shared" si="28"/>
        <v>0</v>
      </c>
      <c r="I1810">
        <f>IF(cukier3[[#This Row],[koniec mies]]=1,IF(cukier3[[#This Row],[ilosc pod koniec dnia]]&lt;5000,1,0),0)</f>
        <v>0</v>
      </c>
      <c r="J1810">
        <f>IF(cukier3[[#This Row],[czy okupic]]=1,5000-cukier3[[#This Row],[ilosc pod koniec dnia]],0)</f>
        <v>0</v>
      </c>
      <c r="K1810">
        <f>ROUNDUP(cukier3[[#This Row],[ile dokupic]],-3)</f>
        <v>0</v>
      </c>
      <c r="L1810">
        <f>IF(cukier3[[#This Row],[zaokra]]&gt;=4000,1,0)</f>
        <v>0</v>
      </c>
    </row>
    <row r="1811" spans="3:12" x14ac:dyDescent="0.25">
      <c r="C1811">
        <f>MONTH(cukier3[[#This Row],[data]])</f>
        <v>6</v>
      </c>
      <c r="D1811" s="1">
        <v>41429</v>
      </c>
      <c r="E1811" s="2" t="s">
        <v>9</v>
      </c>
      <c r="F1811">
        <v>455</v>
      </c>
      <c r="G1811">
        <f>G1810+K1810-cukier3[[#This Row],[sprzedane kg cukru]]</f>
        <v>4884</v>
      </c>
      <c r="H1811">
        <f t="shared" si="28"/>
        <v>0</v>
      </c>
      <c r="I1811">
        <f>IF(cukier3[[#This Row],[koniec mies]]=1,IF(cukier3[[#This Row],[ilosc pod koniec dnia]]&lt;5000,1,0),0)</f>
        <v>0</v>
      </c>
      <c r="J1811">
        <f>IF(cukier3[[#This Row],[czy okupic]]=1,5000-cukier3[[#This Row],[ilosc pod koniec dnia]],0)</f>
        <v>0</v>
      </c>
      <c r="K1811">
        <f>ROUNDUP(cukier3[[#This Row],[ile dokupic]],-3)</f>
        <v>0</v>
      </c>
      <c r="L1811">
        <f>IF(cukier3[[#This Row],[zaokra]]&gt;=4000,1,0)</f>
        <v>0</v>
      </c>
    </row>
    <row r="1812" spans="3:12" x14ac:dyDescent="0.25">
      <c r="C1812">
        <f>MONTH(cukier3[[#This Row],[data]])</f>
        <v>6</v>
      </c>
      <c r="D1812" s="1">
        <v>41429</v>
      </c>
      <c r="E1812" s="2" t="s">
        <v>19</v>
      </c>
      <c r="F1812">
        <v>269</v>
      </c>
      <c r="G1812">
        <f>G1811+K1811-cukier3[[#This Row],[sprzedane kg cukru]]</f>
        <v>4615</v>
      </c>
      <c r="H1812">
        <f t="shared" si="28"/>
        <v>0</v>
      </c>
      <c r="I1812">
        <f>IF(cukier3[[#This Row],[koniec mies]]=1,IF(cukier3[[#This Row],[ilosc pod koniec dnia]]&lt;5000,1,0),0)</f>
        <v>0</v>
      </c>
      <c r="J1812">
        <f>IF(cukier3[[#This Row],[czy okupic]]=1,5000-cukier3[[#This Row],[ilosc pod koniec dnia]],0)</f>
        <v>0</v>
      </c>
      <c r="K1812">
        <f>ROUNDUP(cukier3[[#This Row],[ile dokupic]],-3)</f>
        <v>0</v>
      </c>
      <c r="L1812">
        <f>IF(cukier3[[#This Row],[zaokra]]&gt;=4000,1,0)</f>
        <v>0</v>
      </c>
    </row>
    <row r="1813" spans="3:12" x14ac:dyDescent="0.25">
      <c r="C1813">
        <f>MONTH(cukier3[[#This Row],[data]])</f>
        <v>6</v>
      </c>
      <c r="D1813" s="1">
        <v>41432</v>
      </c>
      <c r="E1813" s="2" t="s">
        <v>8</v>
      </c>
      <c r="F1813">
        <v>81</v>
      </c>
      <c r="G1813">
        <f>G1812+K1812-cukier3[[#This Row],[sprzedane kg cukru]]</f>
        <v>4534</v>
      </c>
      <c r="H1813">
        <f t="shared" si="28"/>
        <v>0</v>
      </c>
      <c r="I1813">
        <f>IF(cukier3[[#This Row],[koniec mies]]=1,IF(cukier3[[#This Row],[ilosc pod koniec dnia]]&lt;5000,1,0),0)</f>
        <v>0</v>
      </c>
      <c r="J1813">
        <f>IF(cukier3[[#This Row],[czy okupic]]=1,5000-cukier3[[#This Row],[ilosc pod koniec dnia]],0)</f>
        <v>0</v>
      </c>
      <c r="K1813">
        <f>ROUNDUP(cukier3[[#This Row],[ile dokupic]],-3)</f>
        <v>0</v>
      </c>
      <c r="L1813">
        <f>IF(cukier3[[#This Row],[zaokra]]&gt;=4000,1,0)</f>
        <v>0</v>
      </c>
    </row>
    <row r="1814" spans="3:12" x14ac:dyDescent="0.25">
      <c r="C1814">
        <f>MONTH(cukier3[[#This Row],[data]])</f>
        <v>6</v>
      </c>
      <c r="D1814" s="1">
        <v>41432</v>
      </c>
      <c r="E1814" s="2" t="s">
        <v>12</v>
      </c>
      <c r="F1814">
        <v>99</v>
      </c>
      <c r="G1814">
        <f>G1813+K1813-cukier3[[#This Row],[sprzedane kg cukru]]</f>
        <v>4435</v>
      </c>
      <c r="H1814">
        <f t="shared" ref="H1814:H1877" si="29">IF(C1814&lt;&gt;C1815,1,0)</f>
        <v>0</v>
      </c>
      <c r="I1814">
        <f>IF(cukier3[[#This Row],[koniec mies]]=1,IF(cukier3[[#This Row],[ilosc pod koniec dnia]]&lt;5000,1,0),0)</f>
        <v>0</v>
      </c>
      <c r="J1814">
        <f>IF(cukier3[[#This Row],[czy okupic]]=1,5000-cukier3[[#This Row],[ilosc pod koniec dnia]],0)</f>
        <v>0</v>
      </c>
      <c r="K1814">
        <f>ROUNDUP(cukier3[[#This Row],[ile dokupic]],-3)</f>
        <v>0</v>
      </c>
      <c r="L1814">
        <f>IF(cukier3[[#This Row],[zaokra]]&gt;=4000,1,0)</f>
        <v>0</v>
      </c>
    </row>
    <row r="1815" spans="3:12" x14ac:dyDescent="0.25">
      <c r="C1815">
        <f>MONTH(cukier3[[#This Row],[data]])</f>
        <v>6</v>
      </c>
      <c r="D1815" s="1">
        <v>41437</v>
      </c>
      <c r="E1815" s="2" t="s">
        <v>172</v>
      </c>
      <c r="F1815">
        <v>12</v>
      </c>
      <c r="G1815">
        <f>G1814+K1814-cukier3[[#This Row],[sprzedane kg cukru]]</f>
        <v>4423</v>
      </c>
      <c r="H1815">
        <f t="shared" si="29"/>
        <v>0</v>
      </c>
      <c r="I1815">
        <f>IF(cukier3[[#This Row],[koniec mies]]=1,IF(cukier3[[#This Row],[ilosc pod koniec dnia]]&lt;5000,1,0),0)</f>
        <v>0</v>
      </c>
      <c r="J1815">
        <f>IF(cukier3[[#This Row],[czy okupic]]=1,5000-cukier3[[#This Row],[ilosc pod koniec dnia]],0)</f>
        <v>0</v>
      </c>
      <c r="K1815">
        <f>ROUNDUP(cukier3[[#This Row],[ile dokupic]],-3)</f>
        <v>0</v>
      </c>
      <c r="L1815">
        <f>IF(cukier3[[#This Row],[zaokra]]&gt;=4000,1,0)</f>
        <v>0</v>
      </c>
    </row>
    <row r="1816" spans="3:12" x14ac:dyDescent="0.25">
      <c r="C1816">
        <f>MONTH(cukier3[[#This Row],[data]])</f>
        <v>6</v>
      </c>
      <c r="D1816" s="1">
        <v>41439</v>
      </c>
      <c r="E1816" s="2" t="s">
        <v>235</v>
      </c>
      <c r="F1816">
        <v>4</v>
      </c>
      <c r="G1816">
        <f>G1815+K1815-cukier3[[#This Row],[sprzedane kg cukru]]</f>
        <v>4419</v>
      </c>
      <c r="H1816">
        <f t="shared" si="29"/>
        <v>0</v>
      </c>
      <c r="I1816">
        <f>IF(cukier3[[#This Row],[koniec mies]]=1,IF(cukier3[[#This Row],[ilosc pod koniec dnia]]&lt;5000,1,0),0)</f>
        <v>0</v>
      </c>
      <c r="J1816">
        <f>IF(cukier3[[#This Row],[czy okupic]]=1,5000-cukier3[[#This Row],[ilosc pod koniec dnia]],0)</f>
        <v>0</v>
      </c>
      <c r="K1816">
        <f>ROUNDUP(cukier3[[#This Row],[ile dokupic]],-3)</f>
        <v>0</v>
      </c>
      <c r="L1816">
        <f>IF(cukier3[[#This Row],[zaokra]]&gt;=4000,1,0)</f>
        <v>0</v>
      </c>
    </row>
    <row r="1817" spans="3:12" x14ac:dyDescent="0.25">
      <c r="C1817">
        <f>MONTH(cukier3[[#This Row],[data]])</f>
        <v>6</v>
      </c>
      <c r="D1817" s="1">
        <v>41440</v>
      </c>
      <c r="E1817" s="2" t="s">
        <v>32</v>
      </c>
      <c r="F1817">
        <v>132</v>
      </c>
      <c r="G1817">
        <f>G1816+K1816-cukier3[[#This Row],[sprzedane kg cukru]]</f>
        <v>4287</v>
      </c>
      <c r="H1817">
        <f t="shared" si="29"/>
        <v>0</v>
      </c>
      <c r="I1817">
        <f>IF(cukier3[[#This Row],[koniec mies]]=1,IF(cukier3[[#This Row],[ilosc pod koniec dnia]]&lt;5000,1,0),0)</f>
        <v>0</v>
      </c>
      <c r="J1817">
        <f>IF(cukier3[[#This Row],[czy okupic]]=1,5000-cukier3[[#This Row],[ilosc pod koniec dnia]],0)</f>
        <v>0</v>
      </c>
      <c r="K1817">
        <f>ROUNDUP(cukier3[[#This Row],[ile dokupic]],-3)</f>
        <v>0</v>
      </c>
      <c r="L1817">
        <f>IF(cukier3[[#This Row],[zaokra]]&gt;=4000,1,0)</f>
        <v>0</v>
      </c>
    </row>
    <row r="1818" spans="3:12" x14ac:dyDescent="0.25">
      <c r="C1818">
        <f>MONTH(cukier3[[#This Row],[data]])</f>
        <v>6</v>
      </c>
      <c r="D1818" s="1">
        <v>41441</v>
      </c>
      <c r="E1818" s="2" t="s">
        <v>133</v>
      </c>
      <c r="F1818">
        <v>83</v>
      </c>
      <c r="G1818">
        <f>G1817+K1817-cukier3[[#This Row],[sprzedane kg cukru]]</f>
        <v>4204</v>
      </c>
      <c r="H1818">
        <f t="shared" si="29"/>
        <v>0</v>
      </c>
      <c r="I1818">
        <f>IF(cukier3[[#This Row],[koniec mies]]=1,IF(cukier3[[#This Row],[ilosc pod koniec dnia]]&lt;5000,1,0),0)</f>
        <v>0</v>
      </c>
      <c r="J1818">
        <f>IF(cukier3[[#This Row],[czy okupic]]=1,5000-cukier3[[#This Row],[ilosc pod koniec dnia]],0)</f>
        <v>0</v>
      </c>
      <c r="K1818">
        <f>ROUNDUP(cukier3[[#This Row],[ile dokupic]],-3)</f>
        <v>0</v>
      </c>
      <c r="L1818">
        <f>IF(cukier3[[#This Row],[zaokra]]&gt;=4000,1,0)</f>
        <v>0</v>
      </c>
    </row>
    <row r="1819" spans="3:12" x14ac:dyDescent="0.25">
      <c r="C1819">
        <f>MONTH(cukier3[[#This Row],[data]])</f>
        <v>6</v>
      </c>
      <c r="D1819" s="1">
        <v>41446</v>
      </c>
      <c r="E1819" s="2" t="s">
        <v>207</v>
      </c>
      <c r="F1819">
        <v>7</v>
      </c>
      <c r="G1819">
        <f>G1818+K1818-cukier3[[#This Row],[sprzedane kg cukru]]</f>
        <v>4197</v>
      </c>
      <c r="H1819">
        <f t="shared" si="29"/>
        <v>0</v>
      </c>
      <c r="I1819">
        <f>IF(cukier3[[#This Row],[koniec mies]]=1,IF(cukier3[[#This Row],[ilosc pod koniec dnia]]&lt;5000,1,0),0)</f>
        <v>0</v>
      </c>
      <c r="J1819">
        <f>IF(cukier3[[#This Row],[czy okupic]]=1,5000-cukier3[[#This Row],[ilosc pod koniec dnia]],0)</f>
        <v>0</v>
      </c>
      <c r="K1819">
        <f>ROUNDUP(cukier3[[#This Row],[ile dokupic]],-3)</f>
        <v>0</v>
      </c>
      <c r="L1819">
        <f>IF(cukier3[[#This Row],[zaokra]]&gt;=4000,1,0)</f>
        <v>0</v>
      </c>
    </row>
    <row r="1820" spans="3:12" x14ac:dyDescent="0.25">
      <c r="C1820">
        <f>MONTH(cukier3[[#This Row],[data]])</f>
        <v>6</v>
      </c>
      <c r="D1820" s="1">
        <v>41447</v>
      </c>
      <c r="E1820" s="2" t="s">
        <v>156</v>
      </c>
      <c r="F1820">
        <v>9</v>
      </c>
      <c r="G1820">
        <f>G1819+K1819-cukier3[[#This Row],[sprzedane kg cukru]]</f>
        <v>4188</v>
      </c>
      <c r="H1820">
        <f t="shared" si="29"/>
        <v>0</v>
      </c>
      <c r="I1820">
        <f>IF(cukier3[[#This Row],[koniec mies]]=1,IF(cukier3[[#This Row],[ilosc pod koniec dnia]]&lt;5000,1,0),0)</f>
        <v>0</v>
      </c>
      <c r="J1820">
        <f>IF(cukier3[[#This Row],[czy okupic]]=1,5000-cukier3[[#This Row],[ilosc pod koniec dnia]],0)</f>
        <v>0</v>
      </c>
      <c r="K1820">
        <f>ROUNDUP(cukier3[[#This Row],[ile dokupic]],-3)</f>
        <v>0</v>
      </c>
      <c r="L1820">
        <f>IF(cukier3[[#This Row],[zaokra]]&gt;=4000,1,0)</f>
        <v>0</v>
      </c>
    </row>
    <row r="1821" spans="3:12" x14ac:dyDescent="0.25">
      <c r="C1821">
        <f>MONTH(cukier3[[#This Row],[data]])</f>
        <v>6</v>
      </c>
      <c r="D1821" s="1">
        <v>41448</v>
      </c>
      <c r="E1821" s="2" t="s">
        <v>161</v>
      </c>
      <c r="F1821">
        <v>20</v>
      </c>
      <c r="G1821">
        <f>G1820+K1820-cukier3[[#This Row],[sprzedane kg cukru]]</f>
        <v>4168</v>
      </c>
      <c r="H1821">
        <f t="shared" si="29"/>
        <v>0</v>
      </c>
      <c r="I1821">
        <f>IF(cukier3[[#This Row],[koniec mies]]=1,IF(cukier3[[#This Row],[ilosc pod koniec dnia]]&lt;5000,1,0),0)</f>
        <v>0</v>
      </c>
      <c r="J1821">
        <f>IF(cukier3[[#This Row],[czy okupic]]=1,5000-cukier3[[#This Row],[ilosc pod koniec dnia]],0)</f>
        <v>0</v>
      </c>
      <c r="K1821">
        <f>ROUNDUP(cukier3[[#This Row],[ile dokupic]],-3)</f>
        <v>0</v>
      </c>
      <c r="L1821">
        <f>IF(cukier3[[#This Row],[zaokra]]&gt;=4000,1,0)</f>
        <v>0</v>
      </c>
    </row>
    <row r="1822" spans="3:12" x14ac:dyDescent="0.25">
      <c r="C1822">
        <f>MONTH(cukier3[[#This Row],[data]])</f>
        <v>6</v>
      </c>
      <c r="D1822" s="1">
        <v>41449</v>
      </c>
      <c r="E1822" s="2" t="s">
        <v>12</v>
      </c>
      <c r="F1822">
        <v>98</v>
      </c>
      <c r="G1822">
        <f>G1821+K1821-cukier3[[#This Row],[sprzedane kg cukru]]</f>
        <v>4070</v>
      </c>
      <c r="H1822">
        <f t="shared" si="29"/>
        <v>0</v>
      </c>
      <c r="I1822">
        <f>IF(cukier3[[#This Row],[koniec mies]]=1,IF(cukier3[[#This Row],[ilosc pod koniec dnia]]&lt;5000,1,0),0)</f>
        <v>0</v>
      </c>
      <c r="J1822">
        <f>IF(cukier3[[#This Row],[czy okupic]]=1,5000-cukier3[[#This Row],[ilosc pod koniec dnia]],0)</f>
        <v>0</v>
      </c>
      <c r="K1822">
        <f>ROUNDUP(cukier3[[#This Row],[ile dokupic]],-3)</f>
        <v>0</v>
      </c>
      <c r="L1822">
        <f>IF(cukier3[[#This Row],[zaokra]]&gt;=4000,1,0)</f>
        <v>0</v>
      </c>
    </row>
    <row r="1823" spans="3:12" x14ac:dyDescent="0.25">
      <c r="C1823">
        <f>MONTH(cukier3[[#This Row],[data]])</f>
        <v>6</v>
      </c>
      <c r="D1823" s="1">
        <v>41451</v>
      </c>
      <c r="E1823" s="2" t="s">
        <v>139</v>
      </c>
      <c r="F1823">
        <v>9</v>
      </c>
      <c r="G1823">
        <f>G1822+K1822-cukier3[[#This Row],[sprzedane kg cukru]]</f>
        <v>4061</v>
      </c>
      <c r="H1823">
        <f t="shared" si="29"/>
        <v>0</v>
      </c>
      <c r="I1823">
        <f>IF(cukier3[[#This Row],[koniec mies]]=1,IF(cukier3[[#This Row],[ilosc pod koniec dnia]]&lt;5000,1,0),0)</f>
        <v>0</v>
      </c>
      <c r="J1823">
        <f>IF(cukier3[[#This Row],[czy okupic]]=1,5000-cukier3[[#This Row],[ilosc pod koniec dnia]],0)</f>
        <v>0</v>
      </c>
      <c r="K1823">
        <f>ROUNDUP(cukier3[[#This Row],[ile dokupic]],-3)</f>
        <v>0</v>
      </c>
      <c r="L1823">
        <f>IF(cukier3[[#This Row],[zaokra]]&gt;=4000,1,0)</f>
        <v>0</v>
      </c>
    </row>
    <row r="1824" spans="3:12" x14ac:dyDescent="0.25">
      <c r="C1824">
        <f>MONTH(cukier3[[#This Row],[data]])</f>
        <v>6</v>
      </c>
      <c r="D1824" s="1">
        <v>41453</v>
      </c>
      <c r="E1824" s="2" t="s">
        <v>66</v>
      </c>
      <c r="F1824">
        <v>13</v>
      </c>
      <c r="G1824">
        <f>G1823+K1823-cukier3[[#This Row],[sprzedane kg cukru]]</f>
        <v>4048</v>
      </c>
      <c r="H1824">
        <f t="shared" si="29"/>
        <v>1</v>
      </c>
      <c r="I1824">
        <f>IF(cukier3[[#This Row],[koniec mies]]=1,IF(cukier3[[#This Row],[ilosc pod koniec dnia]]&lt;5000,1,0),0)</f>
        <v>1</v>
      </c>
      <c r="J1824">
        <f>IF(cukier3[[#This Row],[czy okupic]]=1,5000-cukier3[[#This Row],[ilosc pod koniec dnia]],0)</f>
        <v>952</v>
      </c>
      <c r="K1824">
        <f>ROUNDUP(cukier3[[#This Row],[ile dokupic]],-3)</f>
        <v>1000</v>
      </c>
      <c r="L1824">
        <f>IF(cukier3[[#This Row],[zaokra]]&gt;=4000,1,0)</f>
        <v>0</v>
      </c>
    </row>
    <row r="1825" spans="3:12" x14ac:dyDescent="0.25">
      <c r="C1825">
        <f>MONTH(cukier3[[#This Row],[data]])</f>
        <v>7</v>
      </c>
      <c r="D1825" s="1">
        <v>41456</v>
      </c>
      <c r="E1825" s="2" t="s">
        <v>52</v>
      </c>
      <c r="F1825">
        <v>424</v>
      </c>
      <c r="G1825">
        <f>G1824+K1824-cukier3[[#This Row],[sprzedane kg cukru]]</f>
        <v>4624</v>
      </c>
      <c r="H1825">
        <f t="shared" si="29"/>
        <v>0</v>
      </c>
      <c r="I1825">
        <f>IF(cukier3[[#This Row],[koniec mies]]=1,IF(cukier3[[#This Row],[ilosc pod koniec dnia]]&lt;5000,1,0),0)</f>
        <v>0</v>
      </c>
      <c r="J1825">
        <f>IF(cukier3[[#This Row],[czy okupic]]=1,5000-cukier3[[#This Row],[ilosc pod koniec dnia]],0)</f>
        <v>0</v>
      </c>
      <c r="K1825">
        <f>ROUNDUP(cukier3[[#This Row],[ile dokupic]],-3)</f>
        <v>0</v>
      </c>
      <c r="L1825">
        <f>IF(cukier3[[#This Row],[zaokra]]&gt;=4000,1,0)</f>
        <v>0</v>
      </c>
    </row>
    <row r="1826" spans="3:12" x14ac:dyDescent="0.25">
      <c r="C1826">
        <f>MONTH(cukier3[[#This Row],[data]])</f>
        <v>7</v>
      </c>
      <c r="D1826" s="1">
        <v>41461</v>
      </c>
      <c r="E1826" s="2" t="s">
        <v>41</v>
      </c>
      <c r="F1826">
        <v>31</v>
      </c>
      <c r="G1826">
        <f>G1825+K1825-cukier3[[#This Row],[sprzedane kg cukru]]</f>
        <v>4593</v>
      </c>
      <c r="H1826">
        <f t="shared" si="29"/>
        <v>0</v>
      </c>
      <c r="I1826">
        <f>IF(cukier3[[#This Row],[koniec mies]]=1,IF(cukier3[[#This Row],[ilosc pod koniec dnia]]&lt;5000,1,0),0)</f>
        <v>0</v>
      </c>
      <c r="J1826">
        <f>IF(cukier3[[#This Row],[czy okupic]]=1,5000-cukier3[[#This Row],[ilosc pod koniec dnia]],0)</f>
        <v>0</v>
      </c>
      <c r="K1826">
        <f>ROUNDUP(cukier3[[#This Row],[ile dokupic]],-3)</f>
        <v>0</v>
      </c>
      <c r="L1826">
        <f>IF(cukier3[[#This Row],[zaokra]]&gt;=4000,1,0)</f>
        <v>0</v>
      </c>
    </row>
    <row r="1827" spans="3:12" x14ac:dyDescent="0.25">
      <c r="C1827">
        <f>MONTH(cukier3[[#This Row],[data]])</f>
        <v>7</v>
      </c>
      <c r="D1827" s="1">
        <v>41462</v>
      </c>
      <c r="E1827" s="2" t="s">
        <v>59</v>
      </c>
      <c r="F1827">
        <v>18</v>
      </c>
      <c r="G1827">
        <f>G1826+K1826-cukier3[[#This Row],[sprzedane kg cukru]]</f>
        <v>4575</v>
      </c>
      <c r="H1827">
        <f t="shared" si="29"/>
        <v>0</v>
      </c>
      <c r="I1827">
        <f>IF(cukier3[[#This Row],[koniec mies]]=1,IF(cukier3[[#This Row],[ilosc pod koniec dnia]]&lt;5000,1,0),0)</f>
        <v>0</v>
      </c>
      <c r="J1827">
        <f>IF(cukier3[[#This Row],[czy okupic]]=1,5000-cukier3[[#This Row],[ilosc pod koniec dnia]],0)</f>
        <v>0</v>
      </c>
      <c r="K1827">
        <f>ROUNDUP(cukier3[[#This Row],[ile dokupic]],-3)</f>
        <v>0</v>
      </c>
      <c r="L1827">
        <f>IF(cukier3[[#This Row],[zaokra]]&gt;=4000,1,0)</f>
        <v>0</v>
      </c>
    </row>
    <row r="1828" spans="3:12" x14ac:dyDescent="0.25">
      <c r="C1828">
        <f>MONTH(cukier3[[#This Row],[data]])</f>
        <v>7</v>
      </c>
      <c r="D1828" s="1">
        <v>41464</v>
      </c>
      <c r="E1828" s="2" t="s">
        <v>8</v>
      </c>
      <c r="F1828">
        <v>172</v>
      </c>
      <c r="G1828">
        <f>G1827+K1827-cukier3[[#This Row],[sprzedane kg cukru]]</f>
        <v>4403</v>
      </c>
      <c r="H1828">
        <f t="shared" si="29"/>
        <v>0</v>
      </c>
      <c r="I1828">
        <f>IF(cukier3[[#This Row],[koniec mies]]=1,IF(cukier3[[#This Row],[ilosc pod koniec dnia]]&lt;5000,1,0),0)</f>
        <v>0</v>
      </c>
      <c r="J1828">
        <f>IF(cukier3[[#This Row],[czy okupic]]=1,5000-cukier3[[#This Row],[ilosc pod koniec dnia]],0)</f>
        <v>0</v>
      </c>
      <c r="K1828">
        <f>ROUNDUP(cukier3[[#This Row],[ile dokupic]],-3)</f>
        <v>0</v>
      </c>
      <c r="L1828">
        <f>IF(cukier3[[#This Row],[zaokra]]&gt;=4000,1,0)</f>
        <v>0</v>
      </c>
    </row>
    <row r="1829" spans="3:12" x14ac:dyDescent="0.25">
      <c r="C1829">
        <f>MONTH(cukier3[[#This Row],[data]])</f>
        <v>7</v>
      </c>
      <c r="D1829" s="1">
        <v>41464</v>
      </c>
      <c r="E1829" s="2" t="s">
        <v>47</v>
      </c>
      <c r="F1829">
        <v>373</v>
      </c>
      <c r="G1829">
        <f>G1828+K1828-cukier3[[#This Row],[sprzedane kg cukru]]</f>
        <v>4030</v>
      </c>
      <c r="H1829">
        <f t="shared" si="29"/>
        <v>0</v>
      </c>
      <c r="I1829">
        <f>IF(cukier3[[#This Row],[koniec mies]]=1,IF(cukier3[[#This Row],[ilosc pod koniec dnia]]&lt;5000,1,0),0)</f>
        <v>0</v>
      </c>
      <c r="J1829">
        <f>IF(cukier3[[#This Row],[czy okupic]]=1,5000-cukier3[[#This Row],[ilosc pod koniec dnia]],0)</f>
        <v>0</v>
      </c>
      <c r="K1829">
        <f>ROUNDUP(cukier3[[#This Row],[ile dokupic]],-3)</f>
        <v>0</v>
      </c>
      <c r="L1829">
        <f>IF(cukier3[[#This Row],[zaokra]]&gt;=4000,1,0)</f>
        <v>0</v>
      </c>
    </row>
    <row r="1830" spans="3:12" x14ac:dyDescent="0.25">
      <c r="C1830">
        <f>MONTH(cukier3[[#This Row],[data]])</f>
        <v>7</v>
      </c>
      <c r="D1830" s="1">
        <v>41465</v>
      </c>
      <c r="E1830" s="2" t="s">
        <v>19</v>
      </c>
      <c r="F1830">
        <v>299</v>
      </c>
      <c r="G1830">
        <f>G1829+K1829-cukier3[[#This Row],[sprzedane kg cukru]]</f>
        <v>3731</v>
      </c>
      <c r="H1830">
        <f t="shared" si="29"/>
        <v>0</v>
      </c>
      <c r="I1830">
        <f>IF(cukier3[[#This Row],[koniec mies]]=1,IF(cukier3[[#This Row],[ilosc pod koniec dnia]]&lt;5000,1,0),0)</f>
        <v>0</v>
      </c>
      <c r="J1830">
        <f>IF(cukier3[[#This Row],[czy okupic]]=1,5000-cukier3[[#This Row],[ilosc pod koniec dnia]],0)</f>
        <v>0</v>
      </c>
      <c r="K1830">
        <f>ROUNDUP(cukier3[[#This Row],[ile dokupic]],-3)</f>
        <v>0</v>
      </c>
      <c r="L1830">
        <f>IF(cukier3[[#This Row],[zaokra]]&gt;=4000,1,0)</f>
        <v>0</v>
      </c>
    </row>
    <row r="1831" spans="3:12" x14ac:dyDescent="0.25">
      <c r="C1831">
        <f>MONTH(cukier3[[#This Row],[data]])</f>
        <v>7</v>
      </c>
      <c r="D1831" s="1">
        <v>41471</v>
      </c>
      <c r="E1831" s="2" t="s">
        <v>39</v>
      </c>
      <c r="F1831">
        <v>20</v>
      </c>
      <c r="G1831">
        <f>G1830+K1830-cukier3[[#This Row],[sprzedane kg cukru]]</f>
        <v>3711</v>
      </c>
      <c r="H1831">
        <f t="shared" si="29"/>
        <v>0</v>
      </c>
      <c r="I1831">
        <f>IF(cukier3[[#This Row],[koniec mies]]=1,IF(cukier3[[#This Row],[ilosc pod koniec dnia]]&lt;5000,1,0),0)</f>
        <v>0</v>
      </c>
      <c r="J1831">
        <f>IF(cukier3[[#This Row],[czy okupic]]=1,5000-cukier3[[#This Row],[ilosc pod koniec dnia]],0)</f>
        <v>0</v>
      </c>
      <c r="K1831">
        <f>ROUNDUP(cukier3[[#This Row],[ile dokupic]],-3)</f>
        <v>0</v>
      </c>
      <c r="L1831">
        <f>IF(cukier3[[#This Row],[zaokra]]&gt;=4000,1,0)</f>
        <v>0</v>
      </c>
    </row>
    <row r="1832" spans="3:12" x14ac:dyDescent="0.25">
      <c r="C1832">
        <f>MONTH(cukier3[[#This Row],[data]])</f>
        <v>7</v>
      </c>
      <c r="D1832" s="1">
        <v>41472</v>
      </c>
      <c r="E1832" s="2" t="s">
        <v>71</v>
      </c>
      <c r="F1832">
        <v>89</v>
      </c>
      <c r="G1832">
        <f>G1831+K1831-cukier3[[#This Row],[sprzedane kg cukru]]</f>
        <v>3622</v>
      </c>
      <c r="H1832">
        <f t="shared" si="29"/>
        <v>0</v>
      </c>
      <c r="I1832">
        <f>IF(cukier3[[#This Row],[koniec mies]]=1,IF(cukier3[[#This Row],[ilosc pod koniec dnia]]&lt;5000,1,0),0)</f>
        <v>0</v>
      </c>
      <c r="J1832">
        <f>IF(cukier3[[#This Row],[czy okupic]]=1,5000-cukier3[[#This Row],[ilosc pod koniec dnia]],0)</f>
        <v>0</v>
      </c>
      <c r="K1832">
        <f>ROUNDUP(cukier3[[#This Row],[ile dokupic]],-3)</f>
        <v>0</v>
      </c>
      <c r="L1832">
        <f>IF(cukier3[[#This Row],[zaokra]]&gt;=4000,1,0)</f>
        <v>0</v>
      </c>
    </row>
    <row r="1833" spans="3:12" x14ac:dyDescent="0.25">
      <c r="C1833">
        <f>MONTH(cukier3[[#This Row],[data]])</f>
        <v>7</v>
      </c>
      <c r="D1833" s="1">
        <v>41472</v>
      </c>
      <c r="E1833" s="2" t="s">
        <v>37</v>
      </c>
      <c r="F1833">
        <v>60</v>
      </c>
      <c r="G1833">
        <f>G1832+K1832-cukier3[[#This Row],[sprzedane kg cukru]]</f>
        <v>3562</v>
      </c>
      <c r="H1833">
        <f t="shared" si="29"/>
        <v>0</v>
      </c>
      <c r="I1833">
        <f>IF(cukier3[[#This Row],[koniec mies]]=1,IF(cukier3[[#This Row],[ilosc pod koniec dnia]]&lt;5000,1,0),0)</f>
        <v>0</v>
      </c>
      <c r="J1833">
        <f>IF(cukier3[[#This Row],[czy okupic]]=1,5000-cukier3[[#This Row],[ilosc pod koniec dnia]],0)</f>
        <v>0</v>
      </c>
      <c r="K1833">
        <f>ROUNDUP(cukier3[[#This Row],[ile dokupic]],-3)</f>
        <v>0</v>
      </c>
      <c r="L1833">
        <f>IF(cukier3[[#This Row],[zaokra]]&gt;=4000,1,0)</f>
        <v>0</v>
      </c>
    </row>
    <row r="1834" spans="3:12" x14ac:dyDescent="0.25">
      <c r="C1834">
        <f>MONTH(cukier3[[#This Row],[data]])</f>
        <v>7</v>
      </c>
      <c r="D1834" s="1">
        <v>41475</v>
      </c>
      <c r="E1834" s="2" t="s">
        <v>5</v>
      </c>
      <c r="F1834">
        <v>5</v>
      </c>
      <c r="G1834">
        <f>G1833+K1833-cukier3[[#This Row],[sprzedane kg cukru]]</f>
        <v>3557</v>
      </c>
      <c r="H1834">
        <f t="shared" si="29"/>
        <v>0</v>
      </c>
      <c r="I1834">
        <f>IF(cukier3[[#This Row],[koniec mies]]=1,IF(cukier3[[#This Row],[ilosc pod koniec dnia]]&lt;5000,1,0),0)</f>
        <v>0</v>
      </c>
      <c r="J1834">
        <f>IF(cukier3[[#This Row],[czy okupic]]=1,5000-cukier3[[#This Row],[ilosc pod koniec dnia]],0)</f>
        <v>0</v>
      </c>
      <c r="K1834">
        <f>ROUNDUP(cukier3[[#This Row],[ile dokupic]],-3)</f>
        <v>0</v>
      </c>
      <c r="L1834">
        <f>IF(cukier3[[#This Row],[zaokra]]&gt;=4000,1,0)</f>
        <v>0</v>
      </c>
    </row>
    <row r="1835" spans="3:12" x14ac:dyDescent="0.25">
      <c r="C1835">
        <f>MONTH(cukier3[[#This Row],[data]])</f>
        <v>7</v>
      </c>
      <c r="D1835" s="1">
        <v>41476</v>
      </c>
      <c r="E1835" s="2" t="s">
        <v>104</v>
      </c>
      <c r="F1835">
        <v>125</v>
      </c>
      <c r="G1835">
        <f>G1834+K1834-cukier3[[#This Row],[sprzedane kg cukru]]</f>
        <v>3432</v>
      </c>
      <c r="H1835">
        <f t="shared" si="29"/>
        <v>0</v>
      </c>
      <c r="I1835">
        <f>IF(cukier3[[#This Row],[koniec mies]]=1,IF(cukier3[[#This Row],[ilosc pod koniec dnia]]&lt;5000,1,0),0)</f>
        <v>0</v>
      </c>
      <c r="J1835">
        <f>IF(cukier3[[#This Row],[czy okupic]]=1,5000-cukier3[[#This Row],[ilosc pod koniec dnia]],0)</f>
        <v>0</v>
      </c>
      <c r="K1835">
        <f>ROUNDUP(cukier3[[#This Row],[ile dokupic]],-3)</f>
        <v>0</v>
      </c>
      <c r="L1835">
        <f>IF(cukier3[[#This Row],[zaokra]]&gt;=4000,1,0)</f>
        <v>0</v>
      </c>
    </row>
    <row r="1836" spans="3:12" x14ac:dyDescent="0.25">
      <c r="C1836">
        <f>MONTH(cukier3[[#This Row],[data]])</f>
        <v>7</v>
      </c>
      <c r="D1836" s="1">
        <v>41476</v>
      </c>
      <c r="E1836" s="2" t="s">
        <v>14</v>
      </c>
      <c r="F1836">
        <v>177</v>
      </c>
      <c r="G1836">
        <f>G1835+K1835-cukier3[[#This Row],[sprzedane kg cukru]]</f>
        <v>3255</v>
      </c>
      <c r="H1836">
        <f t="shared" si="29"/>
        <v>0</v>
      </c>
      <c r="I1836">
        <f>IF(cukier3[[#This Row],[koniec mies]]=1,IF(cukier3[[#This Row],[ilosc pod koniec dnia]]&lt;5000,1,0),0)</f>
        <v>0</v>
      </c>
      <c r="J1836">
        <f>IF(cukier3[[#This Row],[czy okupic]]=1,5000-cukier3[[#This Row],[ilosc pod koniec dnia]],0)</f>
        <v>0</v>
      </c>
      <c r="K1836">
        <f>ROUNDUP(cukier3[[#This Row],[ile dokupic]],-3)</f>
        <v>0</v>
      </c>
      <c r="L1836">
        <f>IF(cukier3[[#This Row],[zaokra]]&gt;=4000,1,0)</f>
        <v>0</v>
      </c>
    </row>
    <row r="1837" spans="3:12" x14ac:dyDescent="0.25">
      <c r="C1837">
        <f>MONTH(cukier3[[#This Row],[data]])</f>
        <v>7</v>
      </c>
      <c r="D1837" s="1">
        <v>41477</v>
      </c>
      <c r="E1837" s="2" t="s">
        <v>22</v>
      </c>
      <c r="F1837">
        <v>58</v>
      </c>
      <c r="G1837">
        <f>G1836+K1836-cukier3[[#This Row],[sprzedane kg cukru]]</f>
        <v>3197</v>
      </c>
      <c r="H1837">
        <f t="shared" si="29"/>
        <v>0</v>
      </c>
      <c r="I1837">
        <f>IF(cukier3[[#This Row],[koniec mies]]=1,IF(cukier3[[#This Row],[ilosc pod koniec dnia]]&lt;5000,1,0),0)</f>
        <v>0</v>
      </c>
      <c r="J1837">
        <f>IF(cukier3[[#This Row],[czy okupic]]=1,5000-cukier3[[#This Row],[ilosc pod koniec dnia]],0)</f>
        <v>0</v>
      </c>
      <c r="K1837">
        <f>ROUNDUP(cukier3[[#This Row],[ile dokupic]],-3)</f>
        <v>0</v>
      </c>
      <c r="L1837">
        <f>IF(cukier3[[#This Row],[zaokra]]&gt;=4000,1,0)</f>
        <v>0</v>
      </c>
    </row>
    <row r="1838" spans="3:12" x14ac:dyDescent="0.25">
      <c r="C1838">
        <f>MONTH(cukier3[[#This Row],[data]])</f>
        <v>7</v>
      </c>
      <c r="D1838" s="1">
        <v>41478</v>
      </c>
      <c r="E1838" s="2" t="s">
        <v>21</v>
      </c>
      <c r="F1838">
        <v>174</v>
      </c>
      <c r="G1838">
        <f>G1837+K1837-cukier3[[#This Row],[sprzedane kg cukru]]</f>
        <v>3023</v>
      </c>
      <c r="H1838">
        <f t="shared" si="29"/>
        <v>0</v>
      </c>
      <c r="I1838">
        <f>IF(cukier3[[#This Row],[koniec mies]]=1,IF(cukier3[[#This Row],[ilosc pod koniec dnia]]&lt;5000,1,0),0)</f>
        <v>0</v>
      </c>
      <c r="J1838">
        <f>IF(cukier3[[#This Row],[czy okupic]]=1,5000-cukier3[[#This Row],[ilosc pod koniec dnia]],0)</f>
        <v>0</v>
      </c>
      <c r="K1838">
        <f>ROUNDUP(cukier3[[#This Row],[ile dokupic]],-3)</f>
        <v>0</v>
      </c>
      <c r="L1838">
        <f>IF(cukier3[[#This Row],[zaokra]]&gt;=4000,1,0)</f>
        <v>0</v>
      </c>
    </row>
    <row r="1839" spans="3:12" x14ac:dyDescent="0.25">
      <c r="C1839">
        <f>MONTH(cukier3[[#This Row],[data]])</f>
        <v>7</v>
      </c>
      <c r="D1839" s="1">
        <v>41479</v>
      </c>
      <c r="E1839" s="2" t="s">
        <v>9</v>
      </c>
      <c r="F1839">
        <v>485</v>
      </c>
      <c r="G1839">
        <f>G1838+K1838-cukier3[[#This Row],[sprzedane kg cukru]]</f>
        <v>2538</v>
      </c>
      <c r="H1839">
        <f t="shared" si="29"/>
        <v>0</v>
      </c>
      <c r="I1839">
        <f>IF(cukier3[[#This Row],[koniec mies]]=1,IF(cukier3[[#This Row],[ilosc pod koniec dnia]]&lt;5000,1,0),0)</f>
        <v>0</v>
      </c>
      <c r="J1839">
        <f>IF(cukier3[[#This Row],[czy okupic]]=1,5000-cukier3[[#This Row],[ilosc pod koniec dnia]],0)</f>
        <v>0</v>
      </c>
      <c r="K1839">
        <f>ROUNDUP(cukier3[[#This Row],[ile dokupic]],-3)</f>
        <v>0</v>
      </c>
      <c r="L1839">
        <f>IF(cukier3[[#This Row],[zaokra]]&gt;=4000,1,0)</f>
        <v>0</v>
      </c>
    </row>
    <row r="1840" spans="3:12" x14ac:dyDescent="0.25">
      <c r="C1840">
        <f>MONTH(cukier3[[#This Row],[data]])</f>
        <v>7</v>
      </c>
      <c r="D1840" s="1">
        <v>41481</v>
      </c>
      <c r="E1840" s="2" t="s">
        <v>234</v>
      </c>
      <c r="F1840">
        <v>7</v>
      </c>
      <c r="G1840">
        <f>G1839+K1839-cukier3[[#This Row],[sprzedane kg cukru]]</f>
        <v>2531</v>
      </c>
      <c r="H1840">
        <f t="shared" si="29"/>
        <v>0</v>
      </c>
      <c r="I1840">
        <f>IF(cukier3[[#This Row],[koniec mies]]=1,IF(cukier3[[#This Row],[ilosc pod koniec dnia]]&lt;5000,1,0),0)</f>
        <v>0</v>
      </c>
      <c r="J1840">
        <f>IF(cukier3[[#This Row],[czy okupic]]=1,5000-cukier3[[#This Row],[ilosc pod koniec dnia]],0)</f>
        <v>0</v>
      </c>
      <c r="K1840">
        <f>ROUNDUP(cukier3[[#This Row],[ile dokupic]],-3)</f>
        <v>0</v>
      </c>
      <c r="L1840">
        <f>IF(cukier3[[#This Row],[zaokra]]&gt;=4000,1,0)</f>
        <v>0</v>
      </c>
    </row>
    <row r="1841" spans="3:12" x14ac:dyDescent="0.25">
      <c r="C1841">
        <f>MONTH(cukier3[[#This Row],[data]])</f>
        <v>7</v>
      </c>
      <c r="D1841" s="1">
        <v>41482</v>
      </c>
      <c r="E1841" s="2" t="s">
        <v>11</v>
      </c>
      <c r="F1841">
        <v>109</v>
      </c>
      <c r="G1841">
        <f>G1840+K1840-cukier3[[#This Row],[sprzedane kg cukru]]</f>
        <v>2422</v>
      </c>
      <c r="H1841">
        <f t="shared" si="29"/>
        <v>0</v>
      </c>
      <c r="I1841">
        <f>IF(cukier3[[#This Row],[koniec mies]]=1,IF(cukier3[[#This Row],[ilosc pod koniec dnia]]&lt;5000,1,0),0)</f>
        <v>0</v>
      </c>
      <c r="J1841">
        <f>IF(cukier3[[#This Row],[czy okupic]]=1,5000-cukier3[[#This Row],[ilosc pod koniec dnia]],0)</f>
        <v>0</v>
      </c>
      <c r="K1841">
        <f>ROUNDUP(cukier3[[#This Row],[ile dokupic]],-3)</f>
        <v>0</v>
      </c>
      <c r="L1841">
        <f>IF(cukier3[[#This Row],[zaokra]]&gt;=4000,1,0)</f>
        <v>0</v>
      </c>
    </row>
    <row r="1842" spans="3:12" x14ac:dyDescent="0.25">
      <c r="C1842">
        <f>MONTH(cukier3[[#This Row],[data]])</f>
        <v>7</v>
      </c>
      <c r="D1842" s="1">
        <v>41485</v>
      </c>
      <c r="E1842" s="2" t="s">
        <v>8</v>
      </c>
      <c r="F1842">
        <v>116</v>
      </c>
      <c r="G1842">
        <f>G1841+K1841-cukier3[[#This Row],[sprzedane kg cukru]]</f>
        <v>2306</v>
      </c>
      <c r="H1842">
        <f t="shared" si="29"/>
        <v>0</v>
      </c>
      <c r="I1842">
        <f>IF(cukier3[[#This Row],[koniec mies]]=1,IF(cukier3[[#This Row],[ilosc pod koniec dnia]]&lt;5000,1,0),0)</f>
        <v>0</v>
      </c>
      <c r="J1842">
        <f>IF(cukier3[[#This Row],[czy okupic]]=1,5000-cukier3[[#This Row],[ilosc pod koniec dnia]],0)</f>
        <v>0</v>
      </c>
      <c r="K1842">
        <f>ROUNDUP(cukier3[[#This Row],[ile dokupic]],-3)</f>
        <v>0</v>
      </c>
      <c r="L1842">
        <f>IF(cukier3[[#This Row],[zaokra]]&gt;=4000,1,0)</f>
        <v>0</v>
      </c>
    </row>
    <row r="1843" spans="3:12" x14ac:dyDescent="0.25">
      <c r="C1843">
        <f>MONTH(cukier3[[#This Row],[data]])</f>
        <v>7</v>
      </c>
      <c r="D1843" s="1">
        <v>41486</v>
      </c>
      <c r="E1843" s="2" t="s">
        <v>41</v>
      </c>
      <c r="F1843">
        <v>125</v>
      </c>
      <c r="G1843">
        <f>G1842+K1842-cukier3[[#This Row],[sprzedane kg cukru]]</f>
        <v>2181</v>
      </c>
      <c r="H1843">
        <f t="shared" si="29"/>
        <v>0</v>
      </c>
      <c r="I1843">
        <f>IF(cukier3[[#This Row],[koniec mies]]=1,IF(cukier3[[#This Row],[ilosc pod koniec dnia]]&lt;5000,1,0),0)</f>
        <v>0</v>
      </c>
      <c r="J1843">
        <f>IF(cukier3[[#This Row],[czy okupic]]=1,5000-cukier3[[#This Row],[ilosc pod koniec dnia]],0)</f>
        <v>0</v>
      </c>
      <c r="K1843">
        <f>ROUNDUP(cukier3[[#This Row],[ile dokupic]],-3)</f>
        <v>0</v>
      </c>
      <c r="L1843">
        <f>IF(cukier3[[#This Row],[zaokra]]&gt;=4000,1,0)</f>
        <v>0</v>
      </c>
    </row>
    <row r="1844" spans="3:12" x14ac:dyDescent="0.25">
      <c r="C1844">
        <f>MONTH(cukier3[[#This Row],[data]])</f>
        <v>7</v>
      </c>
      <c r="D1844" s="1">
        <v>41486</v>
      </c>
      <c r="E1844" s="2" t="s">
        <v>224</v>
      </c>
      <c r="F1844">
        <v>15</v>
      </c>
      <c r="G1844">
        <f>G1843+K1843-cukier3[[#This Row],[sprzedane kg cukru]]</f>
        <v>2166</v>
      </c>
      <c r="H1844">
        <f t="shared" si="29"/>
        <v>1</v>
      </c>
      <c r="I1844">
        <f>IF(cukier3[[#This Row],[koniec mies]]=1,IF(cukier3[[#This Row],[ilosc pod koniec dnia]]&lt;5000,1,0),0)</f>
        <v>1</v>
      </c>
      <c r="J1844">
        <f>IF(cukier3[[#This Row],[czy okupic]]=1,5000-cukier3[[#This Row],[ilosc pod koniec dnia]],0)</f>
        <v>2834</v>
      </c>
      <c r="K1844">
        <f>ROUNDUP(cukier3[[#This Row],[ile dokupic]],-3)</f>
        <v>3000</v>
      </c>
      <c r="L1844">
        <f>IF(cukier3[[#This Row],[zaokra]]&gt;=4000,1,0)</f>
        <v>0</v>
      </c>
    </row>
    <row r="1845" spans="3:12" x14ac:dyDescent="0.25">
      <c r="C1845">
        <f>MONTH(cukier3[[#This Row],[data]])</f>
        <v>8</v>
      </c>
      <c r="D1845" s="1">
        <v>41488</v>
      </c>
      <c r="E1845" s="2" t="s">
        <v>179</v>
      </c>
      <c r="F1845">
        <v>4</v>
      </c>
      <c r="G1845">
        <f>G1844+K1844-cukier3[[#This Row],[sprzedane kg cukru]]</f>
        <v>5162</v>
      </c>
      <c r="H1845">
        <f t="shared" si="29"/>
        <v>0</v>
      </c>
      <c r="I1845">
        <f>IF(cukier3[[#This Row],[koniec mies]]=1,IF(cukier3[[#This Row],[ilosc pod koniec dnia]]&lt;5000,1,0),0)</f>
        <v>0</v>
      </c>
      <c r="J1845">
        <f>IF(cukier3[[#This Row],[czy okupic]]=1,5000-cukier3[[#This Row],[ilosc pod koniec dnia]],0)</f>
        <v>0</v>
      </c>
      <c r="K1845">
        <f>ROUNDUP(cukier3[[#This Row],[ile dokupic]],-3)</f>
        <v>0</v>
      </c>
      <c r="L1845">
        <f>IF(cukier3[[#This Row],[zaokra]]&gt;=4000,1,0)</f>
        <v>0</v>
      </c>
    </row>
    <row r="1846" spans="3:12" x14ac:dyDescent="0.25">
      <c r="C1846">
        <f>MONTH(cukier3[[#This Row],[data]])</f>
        <v>8</v>
      </c>
      <c r="D1846" s="1">
        <v>41489</v>
      </c>
      <c r="E1846" s="2" t="s">
        <v>146</v>
      </c>
      <c r="F1846">
        <v>13</v>
      </c>
      <c r="G1846">
        <f>G1845+K1845-cukier3[[#This Row],[sprzedane kg cukru]]</f>
        <v>5149</v>
      </c>
      <c r="H1846">
        <f t="shared" si="29"/>
        <v>0</v>
      </c>
      <c r="I1846">
        <f>IF(cukier3[[#This Row],[koniec mies]]=1,IF(cukier3[[#This Row],[ilosc pod koniec dnia]]&lt;5000,1,0),0)</f>
        <v>0</v>
      </c>
      <c r="J1846">
        <f>IF(cukier3[[#This Row],[czy okupic]]=1,5000-cukier3[[#This Row],[ilosc pod koniec dnia]],0)</f>
        <v>0</v>
      </c>
      <c r="K1846">
        <f>ROUNDUP(cukier3[[#This Row],[ile dokupic]],-3)</f>
        <v>0</v>
      </c>
      <c r="L1846">
        <f>IF(cukier3[[#This Row],[zaokra]]&gt;=4000,1,0)</f>
        <v>0</v>
      </c>
    </row>
    <row r="1847" spans="3:12" x14ac:dyDescent="0.25">
      <c r="C1847">
        <f>MONTH(cukier3[[#This Row],[data]])</f>
        <v>8</v>
      </c>
      <c r="D1847" s="1">
        <v>41491</v>
      </c>
      <c r="E1847" s="2" t="s">
        <v>104</v>
      </c>
      <c r="F1847">
        <v>338</v>
      </c>
      <c r="G1847">
        <f>G1846+K1846-cukier3[[#This Row],[sprzedane kg cukru]]</f>
        <v>4811</v>
      </c>
      <c r="H1847">
        <f t="shared" si="29"/>
        <v>0</v>
      </c>
      <c r="I1847">
        <f>IF(cukier3[[#This Row],[koniec mies]]=1,IF(cukier3[[#This Row],[ilosc pod koniec dnia]]&lt;5000,1,0),0)</f>
        <v>0</v>
      </c>
      <c r="J1847">
        <f>IF(cukier3[[#This Row],[czy okupic]]=1,5000-cukier3[[#This Row],[ilosc pod koniec dnia]],0)</f>
        <v>0</v>
      </c>
      <c r="K1847">
        <f>ROUNDUP(cukier3[[#This Row],[ile dokupic]],-3)</f>
        <v>0</v>
      </c>
      <c r="L1847">
        <f>IF(cukier3[[#This Row],[zaokra]]&gt;=4000,1,0)</f>
        <v>0</v>
      </c>
    </row>
    <row r="1848" spans="3:12" x14ac:dyDescent="0.25">
      <c r="C1848">
        <f>MONTH(cukier3[[#This Row],[data]])</f>
        <v>8</v>
      </c>
      <c r="D1848" s="1">
        <v>41492</v>
      </c>
      <c r="E1848" s="2" t="s">
        <v>169</v>
      </c>
      <c r="F1848">
        <v>2</v>
      </c>
      <c r="G1848">
        <f>G1847+K1847-cukier3[[#This Row],[sprzedane kg cukru]]</f>
        <v>4809</v>
      </c>
      <c r="H1848">
        <f t="shared" si="29"/>
        <v>0</v>
      </c>
      <c r="I1848">
        <f>IF(cukier3[[#This Row],[koniec mies]]=1,IF(cukier3[[#This Row],[ilosc pod koniec dnia]]&lt;5000,1,0),0)</f>
        <v>0</v>
      </c>
      <c r="J1848">
        <f>IF(cukier3[[#This Row],[czy okupic]]=1,5000-cukier3[[#This Row],[ilosc pod koniec dnia]],0)</f>
        <v>0</v>
      </c>
      <c r="K1848">
        <f>ROUNDUP(cukier3[[#This Row],[ile dokupic]],-3)</f>
        <v>0</v>
      </c>
      <c r="L1848">
        <f>IF(cukier3[[#This Row],[zaokra]]&gt;=4000,1,0)</f>
        <v>0</v>
      </c>
    </row>
    <row r="1849" spans="3:12" x14ac:dyDescent="0.25">
      <c r="C1849">
        <f>MONTH(cukier3[[#This Row],[data]])</f>
        <v>8</v>
      </c>
      <c r="D1849" s="1">
        <v>41493</v>
      </c>
      <c r="E1849" s="2" t="s">
        <v>39</v>
      </c>
      <c r="F1849">
        <v>108</v>
      </c>
      <c r="G1849">
        <f>G1848+K1848-cukier3[[#This Row],[sprzedane kg cukru]]</f>
        <v>4701</v>
      </c>
      <c r="H1849">
        <f t="shared" si="29"/>
        <v>0</v>
      </c>
      <c r="I1849">
        <f>IF(cukier3[[#This Row],[koniec mies]]=1,IF(cukier3[[#This Row],[ilosc pod koniec dnia]]&lt;5000,1,0),0)</f>
        <v>0</v>
      </c>
      <c r="J1849">
        <f>IF(cukier3[[#This Row],[czy okupic]]=1,5000-cukier3[[#This Row],[ilosc pod koniec dnia]],0)</f>
        <v>0</v>
      </c>
      <c r="K1849">
        <f>ROUNDUP(cukier3[[#This Row],[ile dokupic]],-3)</f>
        <v>0</v>
      </c>
      <c r="L1849">
        <f>IF(cukier3[[#This Row],[zaokra]]&gt;=4000,1,0)</f>
        <v>0</v>
      </c>
    </row>
    <row r="1850" spans="3:12" x14ac:dyDescent="0.25">
      <c r="C1850">
        <f>MONTH(cukier3[[#This Row],[data]])</f>
        <v>8</v>
      </c>
      <c r="D1850" s="1">
        <v>41494</v>
      </c>
      <c r="E1850" s="2" t="s">
        <v>63</v>
      </c>
      <c r="F1850">
        <v>119</v>
      </c>
      <c r="G1850">
        <f>G1849+K1849-cukier3[[#This Row],[sprzedane kg cukru]]</f>
        <v>4582</v>
      </c>
      <c r="H1850">
        <f t="shared" si="29"/>
        <v>0</v>
      </c>
      <c r="I1850">
        <f>IF(cukier3[[#This Row],[koniec mies]]=1,IF(cukier3[[#This Row],[ilosc pod koniec dnia]]&lt;5000,1,0),0)</f>
        <v>0</v>
      </c>
      <c r="J1850">
        <f>IF(cukier3[[#This Row],[czy okupic]]=1,5000-cukier3[[#This Row],[ilosc pod koniec dnia]],0)</f>
        <v>0</v>
      </c>
      <c r="K1850">
        <f>ROUNDUP(cukier3[[#This Row],[ile dokupic]],-3)</f>
        <v>0</v>
      </c>
      <c r="L1850">
        <f>IF(cukier3[[#This Row],[zaokra]]&gt;=4000,1,0)</f>
        <v>0</v>
      </c>
    </row>
    <row r="1851" spans="3:12" x14ac:dyDescent="0.25">
      <c r="C1851">
        <f>MONTH(cukier3[[#This Row],[data]])</f>
        <v>8</v>
      </c>
      <c r="D1851" s="1">
        <v>41495</v>
      </c>
      <c r="E1851" s="2" t="s">
        <v>9</v>
      </c>
      <c r="F1851">
        <v>385</v>
      </c>
      <c r="G1851">
        <f>G1850+K1850-cukier3[[#This Row],[sprzedane kg cukru]]</f>
        <v>4197</v>
      </c>
      <c r="H1851">
        <f t="shared" si="29"/>
        <v>0</v>
      </c>
      <c r="I1851">
        <f>IF(cukier3[[#This Row],[koniec mies]]=1,IF(cukier3[[#This Row],[ilosc pod koniec dnia]]&lt;5000,1,0),0)</f>
        <v>0</v>
      </c>
      <c r="J1851">
        <f>IF(cukier3[[#This Row],[czy okupic]]=1,5000-cukier3[[#This Row],[ilosc pod koniec dnia]],0)</f>
        <v>0</v>
      </c>
      <c r="K1851">
        <f>ROUNDUP(cukier3[[#This Row],[ile dokupic]],-3)</f>
        <v>0</v>
      </c>
      <c r="L1851">
        <f>IF(cukier3[[#This Row],[zaokra]]&gt;=4000,1,0)</f>
        <v>0</v>
      </c>
    </row>
    <row r="1852" spans="3:12" x14ac:dyDescent="0.25">
      <c r="C1852">
        <f>MONTH(cukier3[[#This Row],[data]])</f>
        <v>8</v>
      </c>
      <c r="D1852" s="1">
        <v>41495</v>
      </c>
      <c r="E1852" s="2" t="s">
        <v>47</v>
      </c>
      <c r="F1852">
        <v>239</v>
      </c>
      <c r="G1852">
        <f>G1851+K1851-cukier3[[#This Row],[sprzedane kg cukru]]</f>
        <v>3958</v>
      </c>
      <c r="H1852">
        <f t="shared" si="29"/>
        <v>0</v>
      </c>
      <c r="I1852">
        <f>IF(cukier3[[#This Row],[koniec mies]]=1,IF(cukier3[[#This Row],[ilosc pod koniec dnia]]&lt;5000,1,0),0)</f>
        <v>0</v>
      </c>
      <c r="J1852">
        <f>IF(cukier3[[#This Row],[czy okupic]]=1,5000-cukier3[[#This Row],[ilosc pod koniec dnia]],0)</f>
        <v>0</v>
      </c>
      <c r="K1852">
        <f>ROUNDUP(cukier3[[#This Row],[ile dokupic]],-3)</f>
        <v>0</v>
      </c>
      <c r="L1852">
        <f>IF(cukier3[[#This Row],[zaokra]]&gt;=4000,1,0)</f>
        <v>0</v>
      </c>
    </row>
    <row r="1853" spans="3:12" x14ac:dyDescent="0.25">
      <c r="C1853">
        <f>MONTH(cukier3[[#This Row],[data]])</f>
        <v>8</v>
      </c>
      <c r="D1853" s="1">
        <v>41498</v>
      </c>
      <c r="E1853" s="2" t="s">
        <v>231</v>
      </c>
      <c r="F1853">
        <v>8</v>
      </c>
      <c r="G1853">
        <f>G1852+K1852-cukier3[[#This Row],[sprzedane kg cukru]]</f>
        <v>3950</v>
      </c>
      <c r="H1853">
        <f t="shared" si="29"/>
        <v>0</v>
      </c>
      <c r="I1853">
        <f>IF(cukier3[[#This Row],[koniec mies]]=1,IF(cukier3[[#This Row],[ilosc pod koniec dnia]]&lt;5000,1,0),0)</f>
        <v>0</v>
      </c>
      <c r="J1853">
        <f>IF(cukier3[[#This Row],[czy okupic]]=1,5000-cukier3[[#This Row],[ilosc pod koniec dnia]],0)</f>
        <v>0</v>
      </c>
      <c r="K1853">
        <f>ROUNDUP(cukier3[[#This Row],[ile dokupic]],-3)</f>
        <v>0</v>
      </c>
      <c r="L1853">
        <f>IF(cukier3[[#This Row],[zaokra]]&gt;=4000,1,0)</f>
        <v>0</v>
      </c>
    </row>
    <row r="1854" spans="3:12" x14ac:dyDescent="0.25">
      <c r="C1854">
        <f>MONTH(cukier3[[#This Row],[data]])</f>
        <v>8</v>
      </c>
      <c r="D1854" s="1">
        <v>41499</v>
      </c>
      <c r="E1854" s="2" t="s">
        <v>19</v>
      </c>
      <c r="F1854">
        <v>219</v>
      </c>
      <c r="G1854">
        <f>G1853+K1853-cukier3[[#This Row],[sprzedane kg cukru]]</f>
        <v>3731</v>
      </c>
      <c r="H1854">
        <f t="shared" si="29"/>
        <v>0</v>
      </c>
      <c r="I1854">
        <f>IF(cukier3[[#This Row],[koniec mies]]=1,IF(cukier3[[#This Row],[ilosc pod koniec dnia]]&lt;5000,1,0),0)</f>
        <v>0</v>
      </c>
      <c r="J1854">
        <f>IF(cukier3[[#This Row],[czy okupic]]=1,5000-cukier3[[#This Row],[ilosc pod koniec dnia]],0)</f>
        <v>0</v>
      </c>
      <c r="K1854">
        <f>ROUNDUP(cukier3[[#This Row],[ile dokupic]],-3)</f>
        <v>0</v>
      </c>
      <c r="L1854">
        <f>IF(cukier3[[#This Row],[zaokra]]&gt;=4000,1,0)</f>
        <v>0</v>
      </c>
    </row>
    <row r="1855" spans="3:12" x14ac:dyDescent="0.25">
      <c r="C1855">
        <f>MONTH(cukier3[[#This Row],[data]])</f>
        <v>8</v>
      </c>
      <c r="D1855" s="1">
        <v>41503</v>
      </c>
      <c r="E1855" s="2" t="s">
        <v>27</v>
      </c>
      <c r="F1855">
        <v>40</v>
      </c>
      <c r="G1855">
        <f>G1854+K1854-cukier3[[#This Row],[sprzedane kg cukru]]</f>
        <v>3691</v>
      </c>
      <c r="H1855">
        <f t="shared" si="29"/>
        <v>0</v>
      </c>
      <c r="I1855">
        <f>IF(cukier3[[#This Row],[koniec mies]]=1,IF(cukier3[[#This Row],[ilosc pod koniec dnia]]&lt;5000,1,0),0)</f>
        <v>0</v>
      </c>
      <c r="J1855">
        <f>IF(cukier3[[#This Row],[czy okupic]]=1,5000-cukier3[[#This Row],[ilosc pod koniec dnia]],0)</f>
        <v>0</v>
      </c>
      <c r="K1855">
        <f>ROUNDUP(cukier3[[#This Row],[ile dokupic]],-3)</f>
        <v>0</v>
      </c>
      <c r="L1855">
        <f>IF(cukier3[[#This Row],[zaokra]]&gt;=4000,1,0)</f>
        <v>0</v>
      </c>
    </row>
    <row r="1856" spans="3:12" x14ac:dyDescent="0.25">
      <c r="C1856">
        <f>MONTH(cukier3[[#This Row],[data]])</f>
        <v>8</v>
      </c>
      <c r="D1856" s="1">
        <v>41503</v>
      </c>
      <c r="E1856" s="2" t="s">
        <v>104</v>
      </c>
      <c r="F1856">
        <v>166</v>
      </c>
      <c r="G1856">
        <f>G1855+K1855-cukier3[[#This Row],[sprzedane kg cukru]]</f>
        <v>3525</v>
      </c>
      <c r="H1856">
        <f t="shared" si="29"/>
        <v>0</v>
      </c>
      <c r="I1856">
        <f>IF(cukier3[[#This Row],[koniec mies]]=1,IF(cukier3[[#This Row],[ilosc pod koniec dnia]]&lt;5000,1,0),0)</f>
        <v>0</v>
      </c>
      <c r="J1856">
        <f>IF(cukier3[[#This Row],[czy okupic]]=1,5000-cukier3[[#This Row],[ilosc pod koniec dnia]],0)</f>
        <v>0</v>
      </c>
      <c r="K1856">
        <f>ROUNDUP(cukier3[[#This Row],[ile dokupic]],-3)</f>
        <v>0</v>
      </c>
      <c r="L1856">
        <f>IF(cukier3[[#This Row],[zaokra]]&gt;=4000,1,0)</f>
        <v>0</v>
      </c>
    </row>
    <row r="1857" spans="3:12" x14ac:dyDescent="0.25">
      <c r="C1857">
        <f>MONTH(cukier3[[#This Row],[data]])</f>
        <v>8</v>
      </c>
      <c r="D1857" s="1">
        <v>41504</v>
      </c>
      <c r="E1857" s="2" t="s">
        <v>68</v>
      </c>
      <c r="F1857">
        <v>168</v>
      </c>
      <c r="G1857">
        <f>G1856+K1856-cukier3[[#This Row],[sprzedane kg cukru]]</f>
        <v>3357</v>
      </c>
      <c r="H1857">
        <f t="shared" si="29"/>
        <v>0</v>
      </c>
      <c r="I1857">
        <f>IF(cukier3[[#This Row],[koniec mies]]=1,IF(cukier3[[#This Row],[ilosc pod koniec dnia]]&lt;5000,1,0),0)</f>
        <v>0</v>
      </c>
      <c r="J1857">
        <f>IF(cukier3[[#This Row],[czy okupic]]=1,5000-cukier3[[#This Row],[ilosc pod koniec dnia]],0)</f>
        <v>0</v>
      </c>
      <c r="K1857">
        <f>ROUNDUP(cukier3[[#This Row],[ile dokupic]],-3)</f>
        <v>0</v>
      </c>
      <c r="L1857">
        <f>IF(cukier3[[#This Row],[zaokra]]&gt;=4000,1,0)</f>
        <v>0</v>
      </c>
    </row>
    <row r="1858" spans="3:12" x14ac:dyDescent="0.25">
      <c r="C1858">
        <f>MONTH(cukier3[[#This Row],[data]])</f>
        <v>8</v>
      </c>
      <c r="D1858" s="1">
        <v>41505</v>
      </c>
      <c r="E1858" s="2" t="s">
        <v>133</v>
      </c>
      <c r="F1858">
        <v>96</v>
      </c>
      <c r="G1858">
        <f>G1857+K1857-cukier3[[#This Row],[sprzedane kg cukru]]</f>
        <v>3261</v>
      </c>
      <c r="H1858">
        <f t="shared" si="29"/>
        <v>0</v>
      </c>
      <c r="I1858">
        <f>IF(cukier3[[#This Row],[koniec mies]]=1,IF(cukier3[[#This Row],[ilosc pod koniec dnia]]&lt;5000,1,0),0)</f>
        <v>0</v>
      </c>
      <c r="J1858">
        <f>IF(cukier3[[#This Row],[czy okupic]]=1,5000-cukier3[[#This Row],[ilosc pod koniec dnia]],0)</f>
        <v>0</v>
      </c>
      <c r="K1858">
        <f>ROUNDUP(cukier3[[#This Row],[ile dokupic]],-3)</f>
        <v>0</v>
      </c>
      <c r="L1858">
        <f>IF(cukier3[[#This Row],[zaokra]]&gt;=4000,1,0)</f>
        <v>0</v>
      </c>
    </row>
    <row r="1859" spans="3:12" x14ac:dyDescent="0.25">
      <c r="C1859">
        <f>MONTH(cukier3[[#This Row],[data]])</f>
        <v>8</v>
      </c>
      <c r="D1859" s="1">
        <v>41506</v>
      </c>
      <c r="E1859" s="2" t="s">
        <v>12</v>
      </c>
      <c r="F1859">
        <v>23</v>
      </c>
      <c r="G1859">
        <f>G1858+K1858-cukier3[[#This Row],[sprzedane kg cukru]]</f>
        <v>3238</v>
      </c>
      <c r="H1859">
        <f t="shared" si="29"/>
        <v>0</v>
      </c>
      <c r="I1859">
        <f>IF(cukier3[[#This Row],[koniec mies]]=1,IF(cukier3[[#This Row],[ilosc pod koniec dnia]]&lt;5000,1,0),0)</f>
        <v>0</v>
      </c>
      <c r="J1859">
        <f>IF(cukier3[[#This Row],[czy okupic]]=1,5000-cukier3[[#This Row],[ilosc pod koniec dnia]],0)</f>
        <v>0</v>
      </c>
      <c r="K1859">
        <f>ROUNDUP(cukier3[[#This Row],[ile dokupic]],-3)</f>
        <v>0</v>
      </c>
      <c r="L1859">
        <f>IF(cukier3[[#This Row],[zaokra]]&gt;=4000,1,0)</f>
        <v>0</v>
      </c>
    </row>
    <row r="1860" spans="3:12" x14ac:dyDescent="0.25">
      <c r="C1860">
        <f>MONTH(cukier3[[#This Row],[data]])</f>
        <v>8</v>
      </c>
      <c r="D1860" s="1">
        <v>41509</v>
      </c>
      <c r="E1860" s="2" t="s">
        <v>179</v>
      </c>
      <c r="F1860">
        <v>8</v>
      </c>
      <c r="G1860">
        <f>G1859+K1859-cukier3[[#This Row],[sprzedane kg cukru]]</f>
        <v>3230</v>
      </c>
      <c r="H1860">
        <f t="shared" si="29"/>
        <v>0</v>
      </c>
      <c r="I1860">
        <f>IF(cukier3[[#This Row],[koniec mies]]=1,IF(cukier3[[#This Row],[ilosc pod koniec dnia]]&lt;5000,1,0),0)</f>
        <v>0</v>
      </c>
      <c r="J1860">
        <f>IF(cukier3[[#This Row],[czy okupic]]=1,5000-cukier3[[#This Row],[ilosc pod koniec dnia]],0)</f>
        <v>0</v>
      </c>
      <c r="K1860">
        <f>ROUNDUP(cukier3[[#This Row],[ile dokupic]],-3)</f>
        <v>0</v>
      </c>
      <c r="L1860">
        <f>IF(cukier3[[#This Row],[zaokra]]&gt;=4000,1,0)</f>
        <v>0</v>
      </c>
    </row>
    <row r="1861" spans="3:12" x14ac:dyDescent="0.25">
      <c r="C1861">
        <f>MONTH(cukier3[[#This Row],[data]])</f>
        <v>8</v>
      </c>
      <c r="D1861" s="1">
        <v>41509</v>
      </c>
      <c r="E1861" s="2" t="s">
        <v>108</v>
      </c>
      <c r="F1861">
        <v>1</v>
      </c>
      <c r="G1861">
        <f>G1860+K1860-cukier3[[#This Row],[sprzedane kg cukru]]</f>
        <v>3229</v>
      </c>
      <c r="H1861">
        <f t="shared" si="29"/>
        <v>0</v>
      </c>
      <c r="I1861">
        <f>IF(cukier3[[#This Row],[koniec mies]]=1,IF(cukier3[[#This Row],[ilosc pod koniec dnia]]&lt;5000,1,0),0)</f>
        <v>0</v>
      </c>
      <c r="J1861">
        <f>IF(cukier3[[#This Row],[czy okupic]]=1,5000-cukier3[[#This Row],[ilosc pod koniec dnia]],0)</f>
        <v>0</v>
      </c>
      <c r="K1861">
        <f>ROUNDUP(cukier3[[#This Row],[ile dokupic]],-3)</f>
        <v>0</v>
      </c>
      <c r="L1861">
        <f>IF(cukier3[[#This Row],[zaokra]]&gt;=4000,1,0)</f>
        <v>0</v>
      </c>
    </row>
    <row r="1862" spans="3:12" x14ac:dyDescent="0.25">
      <c r="C1862">
        <f>MONTH(cukier3[[#This Row],[data]])</f>
        <v>8</v>
      </c>
      <c r="D1862" s="1">
        <v>41509</v>
      </c>
      <c r="E1862" s="2" t="s">
        <v>17</v>
      </c>
      <c r="F1862">
        <v>4</v>
      </c>
      <c r="G1862">
        <f>G1861+K1861-cukier3[[#This Row],[sprzedane kg cukru]]</f>
        <v>3225</v>
      </c>
      <c r="H1862">
        <f t="shared" si="29"/>
        <v>0</v>
      </c>
      <c r="I1862">
        <f>IF(cukier3[[#This Row],[koniec mies]]=1,IF(cukier3[[#This Row],[ilosc pod koniec dnia]]&lt;5000,1,0),0)</f>
        <v>0</v>
      </c>
      <c r="J1862">
        <f>IF(cukier3[[#This Row],[czy okupic]]=1,5000-cukier3[[#This Row],[ilosc pod koniec dnia]],0)</f>
        <v>0</v>
      </c>
      <c r="K1862">
        <f>ROUNDUP(cukier3[[#This Row],[ile dokupic]],-3)</f>
        <v>0</v>
      </c>
      <c r="L1862">
        <f>IF(cukier3[[#This Row],[zaokra]]&gt;=4000,1,0)</f>
        <v>0</v>
      </c>
    </row>
    <row r="1863" spans="3:12" x14ac:dyDescent="0.25">
      <c r="C1863">
        <f>MONTH(cukier3[[#This Row],[data]])</f>
        <v>8</v>
      </c>
      <c r="D1863" s="1">
        <v>41512</v>
      </c>
      <c r="E1863" s="2" t="s">
        <v>122</v>
      </c>
      <c r="F1863">
        <v>170</v>
      </c>
      <c r="G1863">
        <f>G1862+K1862-cukier3[[#This Row],[sprzedane kg cukru]]</f>
        <v>3055</v>
      </c>
      <c r="H1863">
        <f t="shared" si="29"/>
        <v>0</v>
      </c>
      <c r="I1863">
        <f>IF(cukier3[[#This Row],[koniec mies]]=1,IF(cukier3[[#This Row],[ilosc pod koniec dnia]]&lt;5000,1,0),0)</f>
        <v>0</v>
      </c>
      <c r="J1863">
        <f>IF(cukier3[[#This Row],[czy okupic]]=1,5000-cukier3[[#This Row],[ilosc pod koniec dnia]],0)</f>
        <v>0</v>
      </c>
      <c r="K1863">
        <f>ROUNDUP(cukier3[[#This Row],[ile dokupic]],-3)</f>
        <v>0</v>
      </c>
      <c r="L1863">
        <f>IF(cukier3[[#This Row],[zaokra]]&gt;=4000,1,0)</f>
        <v>0</v>
      </c>
    </row>
    <row r="1864" spans="3:12" x14ac:dyDescent="0.25">
      <c r="C1864">
        <f>MONTH(cukier3[[#This Row],[data]])</f>
        <v>8</v>
      </c>
      <c r="D1864" s="1">
        <v>41514</v>
      </c>
      <c r="E1864" s="2" t="s">
        <v>47</v>
      </c>
      <c r="F1864">
        <v>193</v>
      </c>
      <c r="G1864">
        <f>G1863+K1863-cukier3[[#This Row],[sprzedane kg cukru]]</f>
        <v>2862</v>
      </c>
      <c r="H1864">
        <f t="shared" si="29"/>
        <v>0</v>
      </c>
      <c r="I1864">
        <f>IF(cukier3[[#This Row],[koniec mies]]=1,IF(cukier3[[#This Row],[ilosc pod koniec dnia]]&lt;5000,1,0),0)</f>
        <v>0</v>
      </c>
      <c r="J1864">
        <f>IF(cukier3[[#This Row],[czy okupic]]=1,5000-cukier3[[#This Row],[ilosc pod koniec dnia]],0)</f>
        <v>0</v>
      </c>
      <c r="K1864">
        <f>ROUNDUP(cukier3[[#This Row],[ile dokupic]],-3)</f>
        <v>0</v>
      </c>
      <c r="L1864">
        <f>IF(cukier3[[#This Row],[zaokra]]&gt;=4000,1,0)</f>
        <v>0</v>
      </c>
    </row>
    <row r="1865" spans="3:12" x14ac:dyDescent="0.25">
      <c r="C1865">
        <f>MONTH(cukier3[[#This Row],[data]])</f>
        <v>8</v>
      </c>
      <c r="D1865" s="1">
        <v>41517</v>
      </c>
      <c r="E1865" s="2" t="s">
        <v>236</v>
      </c>
      <c r="F1865">
        <v>5</v>
      </c>
      <c r="G1865">
        <f>G1864+K1864-cukier3[[#This Row],[sprzedane kg cukru]]</f>
        <v>2857</v>
      </c>
      <c r="H1865">
        <f t="shared" si="29"/>
        <v>1</v>
      </c>
      <c r="I1865">
        <f>IF(cukier3[[#This Row],[koniec mies]]=1,IF(cukier3[[#This Row],[ilosc pod koniec dnia]]&lt;5000,1,0),0)</f>
        <v>1</v>
      </c>
      <c r="J1865">
        <f>IF(cukier3[[#This Row],[czy okupic]]=1,5000-cukier3[[#This Row],[ilosc pod koniec dnia]],0)</f>
        <v>2143</v>
      </c>
      <c r="K1865">
        <f>ROUNDUP(cukier3[[#This Row],[ile dokupic]],-3)</f>
        <v>3000</v>
      </c>
      <c r="L1865">
        <f>IF(cukier3[[#This Row],[zaokra]]&gt;=4000,1,0)</f>
        <v>0</v>
      </c>
    </row>
    <row r="1866" spans="3:12" x14ac:dyDescent="0.25">
      <c r="C1866">
        <f>MONTH(cukier3[[#This Row],[data]])</f>
        <v>9</v>
      </c>
      <c r="D1866" s="1">
        <v>41520</v>
      </c>
      <c r="E1866" s="2" t="s">
        <v>64</v>
      </c>
      <c r="F1866">
        <v>5</v>
      </c>
      <c r="G1866">
        <f>G1865+K1865-cukier3[[#This Row],[sprzedane kg cukru]]</f>
        <v>5852</v>
      </c>
      <c r="H1866">
        <f t="shared" si="29"/>
        <v>0</v>
      </c>
      <c r="I1866">
        <f>IF(cukier3[[#This Row],[koniec mies]]=1,IF(cukier3[[#This Row],[ilosc pod koniec dnia]]&lt;5000,1,0),0)</f>
        <v>0</v>
      </c>
      <c r="J1866">
        <f>IF(cukier3[[#This Row],[czy okupic]]=1,5000-cukier3[[#This Row],[ilosc pod koniec dnia]],0)</f>
        <v>0</v>
      </c>
      <c r="K1866">
        <f>ROUNDUP(cukier3[[#This Row],[ile dokupic]],-3)</f>
        <v>0</v>
      </c>
      <c r="L1866">
        <f>IF(cukier3[[#This Row],[zaokra]]&gt;=4000,1,0)</f>
        <v>0</v>
      </c>
    </row>
    <row r="1867" spans="3:12" x14ac:dyDescent="0.25">
      <c r="C1867">
        <f>MONTH(cukier3[[#This Row],[data]])</f>
        <v>9</v>
      </c>
      <c r="D1867" s="1">
        <v>41520</v>
      </c>
      <c r="E1867" s="2" t="s">
        <v>66</v>
      </c>
      <c r="F1867">
        <v>15</v>
      </c>
      <c r="G1867">
        <f>G1866+K1866-cukier3[[#This Row],[sprzedane kg cukru]]</f>
        <v>5837</v>
      </c>
      <c r="H1867">
        <f t="shared" si="29"/>
        <v>0</v>
      </c>
      <c r="I1867">
        <f>IF(cukier3[[#This Row],[koniec mies]]=1,IF(cukier3[[#This Row],[ilosc pod koniec dnia]]&lt;5000,1,0),0)</f>
        <v>0</v>
      </c>
      <c r="J1867">
        <f>IF(cukier3[[#This Row],[czy okupic]]=1,5000-cukier3[[#This Row],[ilosc pod koniec dnia]],0)</f>
        <v>0</v>
      </c>
      <c r="K1867">
        <f>ROUNDUP(cukier3[[#This Row],[ile dokupic]],-3)</f>
        <v>0</v>
      </c>
      <c r="L1867">
        <f>IF(cukier3[[#This Row],[zaokra]]&gt;=4000,1,0)</f>
        <v>0</v>
      </c>
    </row>
    <row r="1868" spans="3:12" x14ac:dyDescent="0.25">
      <c r="C1868">
        <f>MONTH(cukier3[[#This Row],[data]])</f>
        <v>9</v>
      </c>
      <c r="D1868" s="1">
        <v>41525</v>
      </c>
      <c r="E1868" s="2" t="s">
        <v>111</v>
      </c>
      <c r="F1868">
        <v>14</v>
      </c>
      <c r="G1868">
        <f>G1867+K1867-cukier3[[#This Row],[sprzedane kg cukru]]</f>
        <v>5823</v>
      </c>
      <c r="H1868">
        <f t="shared" si="29"/>
        <v>0</v>
      </c>
      <c r="I1868">
        <f>IF(cukier3[[#This Row],[koniec mies]]=1,IF(cukier3[[#This Row],[ilosc pod koniec dnia]]&lt;5000,1,0),0)</f>
        <v>0</v>
      </c>
      <c r="J1868">
        <f>IF(cukier3[[#This Row],[czy okupic]]=1,5000-cukier3[[#This Row],[ilosc pod koniec dnia]],0)</f>
        <v>0</v>
      </c>
      <c r="K1868">
        <f>ROUNDUP(cukier3[[#This Row],[ile dokupic]],-3)</f>
        <v>0</v>
      </c>
      <c r="L1868">
        <f>IF(cukier3[[#This Row],[zaokra]]&gt;=4000,1,0)</f>
        <v>0</v>
      </c>
    </row>
    <row r="1869" spans="3:12" x14ac:dyDescent="0.25">
      <c r="C1869">
        <f>MONTH(cukier3[[#This Row],[data]])</f>
        <v>9</v>
      </c>
      <c r="D1869" s="1">
        <v>41525</v>
      </c>
      <c r="E1869" s="2" t="s">
        <v>39</v>
      </c>
      <c r="F1869">
        <v>96</v>
      </c>
      <c r="G1869">
        <f>G1868+K1868-cukier3[[#This Row],[sprzedane kg cukru]]</f>
        <v>5727</v>
      </c>
      <c r="H1869">
        <f t="shared" si="29"/>
        <v>0</v>
      </c>
      <c r="I1869">
        <f>IF(cukier3[[#This Row],[koniec mies]]=1,IF(cukier3[[#This Row],[ilosc pod koniec dnia]]&lt;5000,1,0),0)</f>
        <v>0</v>
      </c>
      <c r="J1869">
        <f>IF(cukier3[[#This Row],[czy okupic]]=1,5000-cukier3[[#This Row],[ilosc pod koniec dnia]],0)</f>
        <v>0</v>
      </c>
      <c r="K1869">
        <f>ROUNDUP(cukier3[[#This Row],[ile dokupic]],-3)</f>
        <v>0</v>
      </c>
      <c r="L1869">
        <f>IF(cukier3[[#This Row],[zaokra]]&gt;=4000,1,0)</f>
        <v>0</v>
      </c>
    </row>
    <row r="1870" spans="3:12" x14ac:dyDescent="0.25">
      <c r="C1870">
        <f>MONTH(cukier3[[#This Row],[data]])</f>
        <v>9</v>
      </c>
      <c r="D1870" s="1">
        <v>41529</v>
      </c>
      <c r="E1870" s="2" t="s">
        <v>164</v>
      </c>
      <c r="F1870">
        <v>1</v>
      </c>
      <c r="G1870">
        <f>G1869+K1869-cukier3[[#This Row],[sprzedane kg cukru]]</f>
        <v>5726</v>
      </c>
      <c r="H1870">
        <f t="shared" si="29"/>
        <v>0</v>
      </c>
      <c r="I1870">
        <f>IF(cukier3[[#This Row],[koniec mies]]=1,IF(cukier3[[#This Row],[ilosc pod koniec dnia]]&lt;5000,1,0),0)</f>
        <v>0</v>
      </c>
      <c r="J1870">
        <f>IF(cukier3[[#This Row],[czy okupic]]=1,5000-cukier3[[#This Row],[ilosc pod koniec dnia]],0)</f>
        <v>0</v>
      </c>
      <c r="K1870">
        <f>ROUNDUP(cukier3[[#This Row],[ile dokupic]],-3)</f>
        <v>0</v>
      </c>
      <c r="L1870">
        <f>IF(cukier3[[#This Row],[zaokra]]&gt;=4000,1,0)</f>
        <v>0</v>
      </c>
    </row>
    <row r="1871" spans="3:12" x14ac:dyDescent="0.25">
      <c r="C1871">
        <f>MONTH(cukier3[[#This Row],[data]])</f>
        <v>9</v>
      </c>
      <c r="D1871" s="1">
        <v>41533</v>
      </c>
      <c r="E1871" s="2" t="s">
        <v>71</v>
      </c>
      <c r="F1871">
        <v>164</v>
      </c>
      <c r="G1871">
        <f>G1870+K1870-cukier3[[#This Row],[sprzedane kg cukru]]</f>
        <v>5562</v>
      </c>
      <c r="H1871">
        <f t="shared" si="29"/>
        <v>0</v>
      </c>
      <c r="I1871">
        <f>IF(cukier3[[#This Row],[koniec mies]]=1,IF(cukier3[[#This Row],[ilosc pod koniec dnia]]&lt;5000,1,0),0)</f>
        <v>0</v>
      </c>
      <c r="J1871">
        <f>IF(cukier3[[#This Row],[czy okupic]]=1,5000-cukier3[[#This Row],[ilosc pod koniec dnia]],0)</f>
        <v>0</v>
      </c>
      <c r="K1871">
        <f>ROUNDUP(cukier3[[#This Row],[ile dokupic]],-3)</f>
        <v>0</v>
      </c>
      <c r="L1871">
        <f>IF(cukier3[[#This Row],[zaokra]]&gt;=4000,1,0)</f>
        <v>0</v>
      </c>
    </row>
    <row r="1872" spans="3:12" x14ac:dyDescent="0.25">
      <c r="C1872">
        <f>MONTH(cukier3[[#This Row],[data]])</f>
        <v>9</v>
      </c>
      <c r="D1872" s="1">
        <v>41534</v>
      </c>
      <c r="E1872" s="2" t="s">
        <v>24</v>
      </c>
      <c r="F1872">
        <v>105</v>
      </c>
      <c r="G1872">
        <f>G1871+K1871-cukier3[[#This Row],[sprzedane kg cukru]]</f>
        <v>5457</v>
      </c>
      <c r="H1872">
        <f t="shared" si="29"/>
        <v>0</v>
      </c>
      <c r="I1872">
        <f>IF(cukier3[[#This Row],[koniec mies]]=1,IF(cukier3[[#This Row],[ilosc pod koniec dnia]]&lt;5000,1,0),0)</f>
        <v>0</v>
      </c>
      <c r="J1872">
        <f>IF(cukier3[[#This Row],[czy okupic]]=1,5000-cukier3[[#This Row],[ilosc pod koniec dnia]],0)</f>
        <v>0</v>
      </c>
      <c r="K1872">
        <f>ROUNDUP(cukier3[[#This Row],[ile dokupic]],-3)</f>
        <v>0</v>
      </c>
      <c r="L1872">
        <f>IF(cukier3[[#This Row],[zaokra]]&gt;=4000,1,0)</f>
        <v>0</v>
      </c>
    </row>
    <row r="1873" spans="3:12" x14ac:dyDescent="0.25">
      <c r="C1873">
        <f>MONTH(cukier3[[#This Row],[data]])</f>
        <v>9</v>
      </c>
      <c r="D1873" s="1">
        <v>41536</v>
      </c>
      <c r="E1873" s="2" t="s">
        <v>212</v>
      </c>
      <c r="F1873">
        <v>17</v>
      </c>
      <c r="G1873">
        <f>G1872+K1872-cukier3[[#This Row],[sprzedane kg cukru]]</f>
        <v>5440</v>
      </c>
      <c r="H1873">
        <f t="shared" si="29"/>
        <v>0</v>
      </c>
      <c r="I1873">
        <f>IF(cukier3[[#This Row],[koniec mies]]=1,IF(cukier3[[#This Row],[ilosc pod koniec dnia]]&lt;5000,1,0),0)</f>
        <v>0</v>
      </c>
      <c r="J1873">
        <f>IF(cukier3[[#This Row],[czy okupic]]=1,5000-cukier3[[#This Row],[ilosc pod koniec dnia]],0)</f>
        <v>0</v>
      </c>
      <c r="K1873">
        <f>ROUNDUP(cukier3[[#This Row],[ile dokupic]],-3)</f>
        <v>0</v>
      </c>
      <c r="L1873">
        <f>IF(cukier3[[#This Row],[zaokra]]&gt;=4000,1,0)</f>
        <v>0</v>
      </c>
    </row>
    <row r="1874" spans="3:12" x14ac:dyDescent="0.25">
      <c r="C1874">
        <f>MONTH(cukier3[[#This Row],[data]])</f>
        <v>9</v>
      </c>
      <c r="D1874" s="1">
        <v>41538</v>
      </c>
      <c r="E1874" s="2" t="s">
        <v>202</v>
      </c>
      <c r="F1874">
        <v>5</v>
      </c>
      <c r="G1874">
        <f>G1873+K1873-cukier3[[#This Row],[sprzedane kg cukru]]</f>
        <v>5435</v>
      </c>
      <c r="H1874">
        <f t="shared" si="29"/>
        <v>0</v>
      </c>
      <c r="I1874">
        <f>IF(cukier3[[#This Row],[koniec mies]]=1,IF(cukier3[[#This Row],[ilosc pod koniec dnia]]&lt;5000,1,0),0)</f>
        <v>0</v>
      </c>
      <c r="J1874">
        <f>IF(cukier3[[#This Row],[czy okupic]]=1,5000-cukier3[[#This Row],[ilosc pod koniec dnia]],0)</f>
        <v>0</v>
      </c>
      <c r="K1874">
        <f>ROUNDUP(cukier3[[#This Row],[ile dokupic]],-3)</f>
        <v>0</v>
      </c>
      <c r="L1874">
        <f>IF(cukier3[[#This Row],[zaokra]]&gt;=4000,1,0)</f>
        <v>0</v>
      </c>
    </row>
    <row r="1875" spans="3:12" x14ac:dyDescent="0.25">
      <c r="C1875">
        <f>MONTH(cukier3[[#This Row],[data]])</f>
        <v>9</v>
      </c>
      <c r="D1875" s="1">
        <v>41543</v>
      </c>
      <c r="E1875" s="2" t="s">
        <v>47</v>
      </c>
      <c r="F1875">
        <v>212</v>
      </c>
      <c r="G1875">
        <f>G1874+K1874-cukier3[[#This Row],[sprzedane kg cukru]]</f>
        <v>5223</v>
      </c>
      <c r="H1875">
        <f t="shared" si="29"/>
        <v>0</v>
      </c>
      <c r="I1875">
        <f>IF(cukier3[[#This Row],[koniec mies]]=1,IF(cukier3[[#This Row],[ilosc pod koniec dnia]]&lt;5000,1,0),0)</f>
        <v>0</v>
      </c>
      <c r="J1875">
        <f>IF(cukier3[[#This Row],[czy okupic]]=1,5000-cukier3[[#This Row],[ilosc pod koniec dnia]],0)</f>
        <v>0</v>
      </c>
      <c r="K1875">
        <f>ROUNDUP(cukier3[[#This Row],[ile dokupic]],-3)</f>
        <v>0</v>
      </c>
      <c r="L1875">
        <f>IF(cukier3[[#This Row],[zaokra]]&gt;=4000,1,0)</f>
        <v>0</v>
      </c>
    </row>
    <row r="1876" spans="3:12" x14ac:dyDescent="0.25">
      <c r="C1876">
        <f>MONTH(cukier3[[#This Row],[data]])</f>
        <v>9</v>
      </c>
      <c r="D1876" s="1">
        <v>41543</v>
      </c>
      <c r="E1876" s="2" t="s">
        <v>11</v>
      </c>
      <c r="F1876">
        <v>128</v>
      </c>
      <c r="G1876">
        <f>G1875+K1875-cukier3[[#This Row],[sprzedane kg cukru]]</f>
        <v>5095</v>
      </c>
      <c r="H1876">
        <f t="shared" si="29"/>
        <v>0</v>
      </c>
      <c r="I1876">
        <f>IF(cukier3[[#This Row],[koniec mies]]=1,IF(cukier3[[#This Row],[ilosc pod koniec dnia]]&lt;5000,1,0),0)</f>
        <v>0</v>
      </c>
      <c r="J1876">
        <f>IF(cukier3[[#This Row],[czy okupic]]=1,5000-cukier3[[#This Row],[ilosc pod koniec dnia]],0)</f>
        <v>0</v>
      </c>
      <c r="K1876">
        <f>ROUNDUP(cukier3[[#This Row],[ile dokupic]],-3)</f>
        <v>0</v>
      </c>
      <c r="L1876">
        <f>IF(cukier3[[#This Row],[zaokra]]&gt;=4000,1,0)</f>
        <v>0</v>
      </c>
    </row>
    <row r="1877" spans="3:12" x14ac:dyDescent="0.25">
      <c r="C1877">
        <f>MONTH(cukier3[[#This Row],[data]])</f>
        <v>9</v>
      </c>
      <c r="D1877" s="1">
        <v>41543</v>
      </c>
      <c r="E1877" s="2" t="s">
        <v>30</v>
      </c>
      <c r="F1877">
        <v>147</v>
      </c>
      <c r="G1877">
        <f>G1876+K1876-cukier3[[#This Row],[sprzedane kg cukru]]</f>
        <v>4948</v>
      </c>
      <c r="H1877">
        <f t="shared" si="29"/>
        <v>0</v>
      </c>
      <c r="I1877">
        <f>IF(cukier3[[#This Row],[koniec mies]]=1,IF(cukier3[[#This Row],[ilosc pod koniec dnia]]&lt;5000,1,0),0)</f>
        <v>0</v>
      </c>
      <c r="J1877">
        <f>IF(cukier3[[#This Row],[czy okupic]]=1,5000-cukier3[[#This Row],[ilosc pod koniec dnia]],0)</f>
        <v>0</v>
      </c>
      <c r="K1877">
        <f>ROUNDUP(cukier3[[#This Row],[ile dokupic]],-3)</f>
        <v>0</v>
      </c>
      <c r="L1877">
        <f>IF(cukier3[[#This Row],[zaokra]]&gt;=4000,1,0)</f>
        <v>0</v>
      </c>
    </row>
    <row r="1878" spans="3:12" x14ac:dyDescent="0.25">
      <c r="C1878">
        <f>MONTH(cukier3[[#This Row],[data]])</f>
        <v>9</v>
      </c>
      <c r="D1878" s="1">
        <v>41544</v>
      </c>
      <c r="E1878" s="2" t="s">
        <v>16</v>
      </c>
      <c r="F1878">
        <v>436</v>
      </c>
      <c r="G1878">
        <f>G1877+K1877-cukier3[[#This Row],[sprzedane kg cukru]]</f>
        <v>4512</v>
      </c>
      <c r="H1878">
        <f t="shared" ref="H1878:H1941" si="30">IF(C1878&lt;&gt;C1879,1,0)</f>
        <v>0</v>
      </c>
      <c r="I1878">
        <f>IF(cukier3[[#This Row],[koniec mies]]=1,IF(cukier3[[#This Row],[ilosc pod koniec dnia]]&lt;5000,1,0),0)</f>
        <v>0</v>
      </c>
      <c r="J1878">
        <f>IF(cukier3[[#This Row],[czy okupic]]=1,5000-cukier3[[#This Row],[ilosc pod koniec dnia]],0)</f>
        <v>0</v>
      </c>
      <c r="K1878">
        <f>ROUNDUP(cukier3[[#This Row],[ile dokupic]],-3)</f>
        <v>0</v>
      </c>
      <c r="L1878">
        <f>IF(cukier3[[#This Row],[zaokra]]&gt;=4000,1,0)</f>
        <v>0</v>
      </c>
    </row>
    <row r="1879" spans="3:12" x14ac:dyDescent="0.25">
      <c r="C1879">
        <f>MONTH(cukier3[[#This Row],[data]])</f>
        <v>9</v>
      </c>
      <c r="D1879" s="1">
        <v>41545</v>
      </c>
      <c r="E1879" s="2" t="s">
        <v>237</v>
      </c>
      <c r="F1879">
        <v>4</v>
      </c>
      <c r="G1879">
        <f>G1878+K1878-cukier3[[#This Row],[sprzedane kg cukru]]</f>
        <v>4508</v>
      </c>
      <c r="H1879">
        <f t="shared" si="30"/>
        <v>0</v>
      </c>
      <c r="I1879">
        <f>IF(cukier3[[#This Row],[koniec mies]]=1,IF(cukier3[[#This Row],[ilosc pod koniec dnia]]&lt;5000,1,0),0)</f>
        <v>0</v>
      </c>
      <c r="J1879">
        <f>IF(cukier3[[#This Row],[czy okupic]]=1,5000-cukier3[[#This Row],[ilosc pod koniec dnia]],0)</f>
        <v>0</v>
      </c>
      <c r="K1879">
        <f>ROUNDUP(cukier3[[#This Row],[ile dokupic]],-3)</f>
        <v>0</v>
      </c>
      <c r="L1879">
        <f>IF(cukier3[[#This Row],[zaokra]]&gt;=4000,1,0)</f>
        <v>0</v>
      </c>
    </row>
    <row r="1880" spans="3:12" x14ac:dyDescent="0.25">
      <c r="C1880">
        <f>MONTH(cukier3[[#This Row],[data]])</f>
        <v>9</v>
      </c>
      <c r="D1880" s="1">
        <v>41545</v>
      </c>
      <c r="E1880" s="2" t="s">
        <v>156</v>
      </c>
      <c r="F1880">
        <v>4</v>
      </c>
      <c r="G1880">
        <f>G1879+K1879-cukier3[[#This Row],[sprzedane kg cukru]]</f>
        <v>4504</v>
      </c>
      <c r="H1880">
        <f t="shared" si="30"/>
        <v>1</v>
      </c>
      <c r="I1880">
        <f>IF(cukier3[[#This Row],[koniec mies]]=1,IF(cukier3[[#This Row],[ilosc pod koniec dnia]]&lt;5000,1,0),0)</f>
        <v>1</v>
      </c>
      <c r="J1880">
        <f>IF(cukier3[[#This Row],[czy okupic]]=1,5000-cukier3[[#This Row],[ilosc pod koniec dnia]],0)</f>
        <v>496</v>
      </c>
      <c r="K1880">
        <f>ROUNDUP(cukier3[[#This Row],[ile dokupic]],-3)</f>
        <v>1000</v>
      </c>
      <c r="L1880">
        <f>IF(cukier3[[#This Row],[zaokra]]&gt;=4000,1,0)</f>
        <v>0</v>
      </c>
    </row>
    <row r="1881" spans="3:12" x14ac:dyDescent="0.25">
      <c r="C1881">
        <f>MONTH(cukier3[[#This Row],[data]])</f>
        <v>10</v>
      </c>
      <c r="D1881" s="1">
        <v>41551</v>
      </c>
      <c r="E1881" s="2" t="s">
        <v>133</v>
      </c>
      <c r="F1881">
        <v>78</v>
      </c>
      <c r="G1881">
        <f>G1880+K1880-cukier3[[#This Row],[sprzedane kg cukru]]</f>
        <v>5426</v>
      </c>
      <c r="H1881">
        <f t="shared" si="30"/>
        <v>0</v>
      </c>
      <c r="I1881">
        <f>IF(cukier3[[#This Row],[koniec mies]]=1,IF(cukier3[[#This Row],[ilosc pod koniec dnia]]&lt;5000,1,0),0)</f>
        <v>0</v>
      </c>
      <c r="J1881">
        <f>IF(cukier3[[#This Row],[czy okupic]]=1,5000-cukier3[[#This Row],[ilosc pod koniec dnia]],0)</f>
        <v>0</v>
      </c>
      <c r="K1881">
        <f>ROUNDUP(cukier3[[#This Row],[ile dokupic]],-3)</f>
        <v>0</v>
      </c>
      <c r="L1881">
        <f>IF(cukier3[[#This Row],[zaokra]]&gt;=4000,1,0)</f>
        <v>0</v>
      </c>
    </row>
    <row r="1882" spans="3:12" x14ac:dyDescent="0.25">
      <c r="C1882">
        <f>MONTH(cukier3[[#This Row],[data]])</f>
        <v>10</v>
      </c>
      <c r="D1882" s="1">
        <v>41558</v>
      </c>
      <c r="E1882" s="2" t="s">
        <v>12</v>
      </c>
      <c r="F1882">
        <v>159</v>
      </c>
      <c r="G1882">
        <f>G1881+K1881-cukier3[[#This Row],[sprzedane kg cukru]]</f>
        <v>5267</v>
      </c>
      <c r="H1882">
        <f t="shared" si="30"/>
        <v>0</v>
      </c>
      <c r="I1882">
        <f>IF(cukier3[[#This Row],[koniec mies]]=1,IF(cukier3[[#This Row],[ilosc pod koniec dnia]]&lt;5000,1,0),0)</f>
        <v>0</v>
      </c>
      <c r="J1882">
        <f>IF(cukier3[[#This Row],[czy okupic]]=1,5000-cukier3[[#This Row],[ilosc pod koniec dnia]],0)</f>
        <v>0</v>
      </c>
      <c r="K1882">
        <f>ROUNDUP(cukier3[[#This Row],[ile dokupic]],-3)</f>
        <v>0</v>
      </c>
      <c r="L1882">
        <f>IF(cukier3[[#This Row],[zaokra]]&gt;=4000,1,0)</f>
        <v>0</v>
      </c>
    </row>
    <row r="1883" spans="3:12" x14ac:dyDescent="0.25">
      <c r="C1883">
        <f>MONTH(cukier3[[#This Row],[data]])</f>
        <v>10</v>
      </c>
      <c r="D1883" s="1">
        <v>41558</v>
      </c>
      <c r="E1883" s="2" t="s">
        <v>10</v>
      </c>
      <c r="F1883">
        <v>103</v>
      </c>
      <c r="G1883">
        <f>G1882+K1882-cukier3[[#This Row],[sprzedane kg cukru]]</f>
        <v>5164</v>
      </c>
      <c r="H1883">
        <f t="shared" si="30"/>
        <v>0</v>
      </c>
      <c r="I1883">
        <f>IF(cukier3[[#This Row],[koniec mies]]=1,IF(cukier3[[#This Row],[ilosc pod koniec dnia]]&lt;5000,1,0),0)</f>
        <v>0</v>
      </c>
      <c r="J1883">
        <f>IF(cukier3[[#This Row],[czy okupic]]=1,5000-cukier3[[#This Row],[ilosc pod koniec dnia]],0)</f>
        <v>0</v>
      </c>
      <c r="K1883">
        <f>ROUNDUP(cukier3[[#This Row],[ile dokupic]],-3)</f>
        <v>0</v>
      </c>
      <c r="L1883">
        <f>IF(cukier3[[#This Row],[zaokra]]&gt;=4000,1,0)</f>
        <v>0</v>
      </c>
    </row>
    <row r="1884" spans="3:12" x14ac:dyDescent="0.25">
      <c r="C1884">
        <f>MONTH(cukier3[[#This Row],[data]])</f>
        <v>10</v>
      </c>
      <c r="D1884" s="1">
        <v>41559</v>
      </c>
      <c r="E1884" s="2" t="s">
        <v>54</v>
      </c>
      <c r="F1884">
        <v>57</v>
      </c>
      <c r="G1884">
        <f>G1883+K1883-cukier3[[#This Row],[sprzedane kg cukru]]</f>
        <v>5107</v>
      </c>
      <c r="H1884">
        <f t="shared" si="30"/>
        <v>0</v>
      </c>
      <c r="I1884">
        <f>IF(cukier3[[#This Row],[koniec mies]]=1,IF(cukier3[[#This Row],[ilosc pod koniec dnia]]&lt;5000,1,0),0)</f>
        <v>0</v>
      </c>
      <c r="J1884">
        <f>IF(cukier3[[#This Row],[czy okupic]]=1,5000-cukier3[[#This Row],[ilosc pod koniec dnia]],0)</f>
        <v>0</v>
      </c>
      <c r="K1884">
        <f>ROUNDUP(cukier3[[#This Row],[ile dokupic]],-3)</f>
        <v>0</v>
      </c>
      <c r="L1884">
        <f>IF(cukier3[[#This Row],[zaokra]]&gt;=4000,1,0)</f>
        <v>0</v>
      </c>
    </row>
    <row r="1885" spans="3:12" x14ac:dyDescent="0.25">
      <c r="C1885">
        <f>MONTH(cukier3[[#This Row],[data]])</f>
        <v>10</v>
      </c>
      <c r="D1885" s="1">
        <v>41559</v>
      </c>
      <c r="E1885" s="2" t="s">
        <v>22</v>
      </c>
      <c r="F1885">
        <v>121</v>
      </c>
      <c r="G1885">
        <f>G1884+K1884-cukier3[[#This Row],[sprzedane kg cukru]]</f>
        <v>4986</v>
      </c>
      <c r="H1885">
        <f t="shared" si="30"/>
        <v>0</v>
      </c>
      <c r="I1885">
        <f>IF(cukier3[[#This Row],[koniec mies]]=1,IF(cukier3[[#This Row],[ilosc pod koniec dnia]]&lt;5000,1,0),0)</f>
        <v>0</v>
      </c>
      <c r="J1885">
        <f>IF(cukier3[[#This Row],[czy okupic]]=1,5000-cukier3[[#This Row],[ilosc pod koniec dnia]],0)</f>
        <v>0</v>
      </c>
      <c r="K1885">
        <f>ROUNDUP(cukier3[[#This Row],[ile dokupic]],-3)</f>
        <v>0</v>
      </c>
      <c r="L1885">
        <f>IF(cukier3[[#This Row],[zaokra]]&gt;=4000,1,0)</f>
        <v>0</v>
      </c>
    </row>
    <row r="1886" spans="3:12" x14ac:dyDescent="0.25">
      <c r="C1886">
        <f>MONTH(cukier3[[#This Row],[data]])</f>
        <v>10</v>
      </c>
      <c r="D1886" s="1">
        <v>41559</v>
      </c>
      <c r="E1886" s="2" t="s">
        <v>79</v>
      </c>
      <c r="F1886">
        <v>14</v>
      </c>
      <c r="G1886">
        <f>G1885+K1885-cukier3[[#This Row],[sprzedane kg cukru]]</f>
        <v>4972</v>
      </c>
      <c r="H1886">
        <f t="shared" si="30"/>
        <v>0</v>
      </c>
      <c r="I1886">
        <f>IF(cukier3[[#This Row],[koniec mies]]=1,IF(cukier3[[#This Row],[ilosc pod koniec dnia]]&lt;5000,1,0),0)</f>
        <v>0</v>
      </c>
      <c r="J1886">
        <f>IF(cukier3[[#This Row],[czy okupic]]=1,5000-cukier3[[#This Row],[ilosc pod koniec dnia]],0)</f>
        <v>0</v>
      </c>
      <c r="K1886">
        <f>ROUNDUP(cukier3[[#This Row],[ile dokupic]],-3)</f>
        <v>0</v>
      </c>
      <c r="L1886">
        <f>IF(cukier3[[#This Row],[zaokra]]&gt;=4000,1,0)</f>
        <v>0</v>
      </c>
    </row>
    <row r="1887" spans="3:12" x14ac:dyDescent="0.25">
      <c r="C1887">
        <f>MONTH(cukier3[[#This Row],[data]])</f>
        <v>10</v>
      </c>
      <c r="D1887" s="1">
        <v>41560</v>
      </c>
      <c r="E1887" s="2" t="s">
        <v>46</v>
      </c>
      <c r="F1887">
        <v>2</v>
      </c>
      <c r="G1887">
        <f>G1886+K1886-cukier3[[#This Row],[sprzedane kg cukru]]</f>
        <v>4970</v>
      </c>
      <c r="H1887">
        <f t="shared" si="30"/>
        <v>0</v>
      </c>
      <c r="I1887">
        <f>IF(cukier3[[#This Row],[koniec mies]]=1,IF(cukier3[[#This Row],[ilosc pod koniec dnia]]&lt;5000,1,0),0)</f>
        <v>0</v>
      </c>
      <c r="J1887">
        <f>IF(cukier3[[#This Row],[czy okupic]]=1,5000-cukier3[[#This Row],[ilosc pod koniec dnia]],0)</f>
        <v>0</v>
      </c>
      <c r="K1887">
        <f>ROUNDUP(cukier3[[#This Row],[ile dokupic]],-3)</f>
        <v>0</v>
      </c>
      <c r="L1887">
        <f>IF(cukier3[[#This Row],[zaokra]]&gt;=4000,1,0)</f>
        <v>0</v>
      </c>
    </row>
    <row r="1888" spans="3:12" x14ac:dyDescent="0.25">
      <c r="C1888">
        <f>MONTH(cukier3[[#This Row],[data]])</f>
        <v>10</v>
      </c>
      <c r="D1888" s="1">
        <v>41560</v>
      </c>
      <c r="E1888" s="2" t="s">
        <v>55</v>
      </c>
      <c r="F1888">
        <v>19</v>
      </c>
      <c r="G1888">
        <f>G1887+K1887-cukier3[[#This Row],[sprzedane kg cukru]]</f>
        <v>4951</v>
      </c>
      <c r="H1888">
        <f t="shared" si="30"/>
        <v>0</v>
      </c>
      <c r="I1888">
        <f>IF(cukier3[[#This Row],[koniec mies]]=1,IF(cukier3[[#This Row],[ilosc pod koniec dnia]]&lt;5000,1,0),0)</f>
        <v>0</v>
      </c>
      <c r="J1888">
        <f>IF(cukier3[[#This Row],[czy okupic]]=1,5000-cukier3[[#This Row],[ilosc pod koniec dnia]],0)</f>
        <v>0</v>
      </c>
      <c r="K1888">
        <f>ROUNDUP(cukier3[[#This Row],[ile dokupic]],-3)</f>
        <v>0</v>
      </c>
      <c r="L1888">
        <f>IF(cukier3[[#This Row],[zaokra]]&gt;=4000,1,0)</f>
        <v>0</v>
      </c>
    </row>
    <row r="1889" spans="3:12" x14ac:dyDescent="0.25">
      <c r="C1889">
        <f>MONTH(cukier3[[#This Row],[data]])</f>
        <v>10</v>
      </c>
      <c r="D1889" s="1">
        <v>41561</v>
      </c>
      <c r="E1889" s="2" t="s">
        <v>238</v>
      </c>
      <c r="F1889">
        <v>20</v>
      </c>
      <c r="G1889">
        <f>G1888+K1888-cukier3[[#This Row],[sprzedane kg cukru]]</f>
        <v>4931</v>
      </c>
      <c r="H1889">
        <f t="shared" si="30"/>
        <v>0</v>
      </c>
      <c r="I1889">
        <f>IF(cukier3[[#This Row],[koniec mies]]=1,IF(cukier3[[#This Row],[ilosc pod koniec dnia]]&lt;5000,1,0),0)</f>
        <v>0</v>
      </c>
      <c r="J1889">
        <f>IF(cukier3[[#This Row],[czy okupic]]=1,5000-cukier3[[#This Row],[ilosc pod koniec dnia]],0)</f>
        <v>0</v>
      </c>
      <c r="K1889">
        <f>ROUNDUP(cukier3[[#This Row],[ile dokupic]],-3)</f>
        <v>0</v>
      </c>
      <c r="L1889">
        <f>IF(cukier3[[#This Row],[zaokra]]&gt;=4000,1,0)</f>
        <v>0</v>
      </c>
    </row>
    <row r="1890" spans="3:12" x14ac:dyDescent="0.25">
      <c r="C1890">
        <f>MONTH(cukier3[[#This Row],[data]])</f>
        <v>10</v>
      </c>
      <c r="D1890" s="1">
        <v>41562</v>
      </c>
      <c r="E1890" s="2" t="s">
        <v>16</v>
      </c>
      <c r="F1890">
        <v>367</v>
      </c>
      <c r="G1890">
        <f>G1889+K1889-cukier3[[#This Row],[sprzedane kg cukru]]</f>
        <v>4564</v>
      </c>
      <c r="H1890">
        <f t="shared" si="30"/>
        <v>0</v>
      </c>
      <c r="I1890">
        <f>IF(cukier3[[#This Row],[koniec mies]]=1,IF(cukier3[[#This Row],[ilosc pod koniec dnia]]&lt;5000,1,0),0)</f>
        <v>0</v>
      </c>
      <c r="J1890">
        <f>IF(cukier3[[#This Row],[czy okupic]]=1,5000-cukier3[[#This Row],[ilosc pod koniec dnia]],0)</f>
        <v>0</v>
      </c>
      <c r="K1890">
        <f>ROUNDUP(cukier3[[#This Row],[ile dokupic]],-3)</f>
        <v>0</v>
      </c>
      <c r="L1890">
        <f>IF(cukier3[[#This Row],[zaokra]]&gt;=4000,1,0)</f>
        <v>0</v>
      </c>
    </row>
    <row r="1891" spans="3:12" x14ac:dyDescent="0.25">
      <c r="C1891">
        <f>MONTH(cukier3[[#This Row],[data]])</f>
        <v>10</v>
      </c>
      <c r="D1891" s="1">
        <v>41562</v>
      </c>
      <c r="E1891" s="2" t="s">
        <v>11</v>
      </c>
      <c r="F1891">
        <v>458</v>
      </c>
      <c r="G1891">
        <f>G1890+K1890-cukier3[[#This Row],[sprzedane kg cukru]]</f>
        <v>4106</v>
      </c>
      <c r="H1891">
        <f t="shared" si="30"/>
        <v>0</v>
      </c>
      <c r="I1891">
        <f>IF(cukier3[[#This Row],[koniec mies]]=1,IF(cukier3[[#This Row],[ilosc pod koniec dnia]]&lt;5000,1,0),0)</f>
        <v>0</v>
      </c>
      <c r="J1891">
        <f>IF(cukier3[[#This Row],[czy okupic]]=1,5000-cukier3[[#This Row],[ilosc pod koniec dnia]],0)</f>
        <v>0</v>
      </c>
      <c r="K1891">
        <f>ROUNDUP(cukier3[[#This Row],[ile dokupic]],-3)</f>
        <v>0</v>
      </c>
      <c r="L1891">
        <f>IF(cukier3[[#This Row],[zaokra]]&gt;=4000,1,0)</f>
        <v>0</v>
      </c>
    </row>
    <row r="1892" spans="3:12" x14ac:dyDescent="0.25">
      <c r="C1892">
        <f>MONTH(cukier3[[#This Row],[data]])</f>
        <v>10</v>
      </c>
      <c r="D1892" s="1">
        <v>41563</v>
      </c>
      <c r="E1892" s="2" t="s">
        <v>47</v>
      </c>
      <c r="F1892">
        <v>100</v>
      </c>
      <c r="G1892">
        <f>G1891+K1891-cukier3[[#This Row],[sprzedane kg cukru]]</f>
        <v>4006</v>
      </c>
      <c r="H1892">
        <f t="shared" si="30"/>
        <v>0</v>
      </c>
      <c r="I1892">
        <f>IF(cukier3[[#This Row],[koniec mies]]=1,IF(cukier3[[#This Row],[ilosc pod koniec dnia]]&lt;5000,1,0),0)</f>
        <v>0</v>
      </c>
      <c r="J1892">
        <f>IF(cukier3[[#This Row],[czy okupic]]=1,5000-cukier3[[#This Row],[ilosc pod koniec dnia]],0)</f>
        <v>0</v>
      </c>
      <c r="K1892">
        <f>ROUNDUP(cukier3[[#This Row],[ile dokupic]],-3)</f>
        <v>0</v>
      </c>
      <c r="L1892">
        <f>IF(cukier3[[#This Row],[zaokra]]&gt;=4000,1,0)</f>
        <v>0</v>
      </c>
    </row>
    <row r="1893" spans="3:12" x14ac:dyDescent="0.25">
      <c r="C1893">
        <f>MONTH(cukier3[[#This Row],[data]])</f>
        <v>10</v>
      </c>
      <c r="D1893" s="1">
        <v>41563</v>
      </c>
      <c r="E1893" s="2" t="s">
        <v>8</v>
      </c>
      <c r="F1893">
        <v>62</v>
      </c>
      <c r="G1893">
        <f>G1892+K1892-cukier3[[#This Row],[sprzedane kg cukru]]</f>
        <v>3944</v>
      </c>
      <c r="H1893">
        <f t="shared" si="30"/>
        <v>0</v>
      </c>
      <c r="I1893">
        <f>IF(cukier3[[#This Row],[koniec mies]]=1,IF(cukier3[[#This Row],[ilosc pod koniec dnia]]&lt;5000,1,0),0)</f>
        <v>0</v>
      </c>
      <c r="J1893">
        <f>IF(cukier3[[#This Row],[czy okupic]]=1,5000-cukier3[[#This Row],[ilosc pod koniec dnia]],0)</f>
        <v>0</v>
      </c>
      <c r="K1893">
        <f>ROUNDUP(cukier3[[#This Row],[ile dokupic]],-3)</f>
        <v>0</v>
      </c>
      <c r="L1893">
        <f>IF(cukier3[[#This Row],[zaokra]]&gt;=4000,1,0)</f>
        <v>0</v>
      </c>
    </row>
    <row r="1894" spans="3:12" x14ac:dyDescent="0.25">
      <c r="C1894">
        <f>MONTH(cukier3[[#This Row],[data]])</f>
        <v>10</v>
      </c>
      <c r="D1894" s="1">
        <v>41567</v>
      </c>
      <c r="E1894" s="2" t="s">
        <v>8</v>
      </c>
      <c r="F1894">
        <v>184</v>
      </c>
      <c r="G1894">
        <f>G1893+K1893-cukier3[[#This Row],[sprzedane kg cukru]]</f>
        <v>3760</v>
      </c>
      <c r="H1894">
        <f t="shared" si="30"/>
        <v>0</v>
      </c>
      <c r="I1894">
        <f>IF(cukier3[[#This Row],[koniec mies]]=1,IF(cukier3[[#This Row],[ilosc pod koniec dnia]]&lt;5000,1,0),0)</f>
        <v>0</v>
      </c>
      <c r="J1894">
        <f>IF(cukier3[[#This Row],[czy okupic]]=1,5000-cukier3[[#This Row],[ilosc pod koniec dnia]],0)</f>
        <v>0</v>
      </c>
      <c r="K1894">
        <f>ROUNDUP(cukier3[[#This Row],[ile dokupic]],-3)</f>
        <v>0</v>
      </c>
      <c r="L1894">
        <f>IF(cukier3[[#This Row],[zaokra]]&gt;=4000,1,0)</f>
        <v>0</v>
      </c>
    </row>
    <row r="1895" spans="3:12" x14ac:dyDescent="0.25">
      <c r="C1895">
        <f>MONTH(cukier3[[#This Row],[data]])</f>
        <v>10</v>
      </c>
      <c r="D1895" s="1">
        <v>41568</v>
      </c>
      <c r="E1895" s="2" t="s">
        <v>21</v>
      </c>
      <c r="F1895">
        <v>156</v>
      </c>
      <c r="G1895">
        <f>G1894+K1894-cukier3[[#This Row],[sprzedane kg cukru]]</f>
        <v>3604</v>
      </c>
      <c r="H1895">
        <f t="shared" si="30"/>
        <v>0</v>
      </c>
      <c r="I1895">
        <f>IF(cukier3[[#This Row],[koniec mies]]=1,IF(cukier3[[#This Row],[ilosc pod koniec dnia]]&lt;5000,1,0),0)</f>
        <v>0</v>
      </c>
      <c r="J1895">
        <f>IF(cukier3[[#This Row],[czy okupic]]=1,5000-cukier3[[#This Row],[ilosc pod koniec dnia]],0)</f>
        <v>0</v>
      </c>
      <c r="K1895">
        <f>ROUNDUP(cukier3[[#This Row],[ile dokupic]],-3)</f>
        <v>0</v>
      </c>
      <c r="L1895">
        <f>IF(cukier3[[#This Row],[zaokra]]&gt;=4000,1,0)</f>
        <v>0</v>
      </c>
    </row>
    <row r="1896" spans="3:12" x14ac:dyDescent="0.25">
      <c r="C1896">
        <f>MONTH(cukier3[[#This Row],[data]])</f>
        <v>10</v>
      </c>
      <c r="D1896" s="1">
        <v>41569</v>
      </c>
      <c r="E1896" s="2" t="s">
        <v>9</v>
      </c>
      <c r="F1896">
        <v>142</v>
      </c>
      <c r="G1896">
        <f>G1895+K1895-cukier3[[#This Row],[sprzedane kg cukru]]</f>
        <v>3462</v>
      </c>
      <c r="H1896">
        <f t="shared" si="30"/>
        <v>0</v>
      </c>
      <c r="I1896">
        <f>IF(cukier3[[#This Row],[koniec mies]]=1,IF(cukier3[[#This Row],[ilosc pod koniec dnia]]&lt;5000,1,0),0)</f>
        <v>0</v>
      </c>
      <c r="J1896">
        <f>IF(cukier3[[#This Row],[czy okupic]]=1,5000-cukier3[[#This Row],[ilosc pod koniec dnia]],0)</f>
        <v>0</v>
      </c>
      <c r="K1896">
        <f>ROUNDUP(cukier3[[#This Row],[ile dokupic]],-3)</f>
        <v>0</v>
      </c>
      <c r="L1896">
        <f>IF(cukier3[[#This Row],[zaokra]]&gt;=4000,1,0)</f>
        <v>0</v>
      </c>
    </row>
    <row r="1897" spans="3:12" x14ac:dyDescent="0.25">
      <c r="C1897">
        <f>MONTH(cukier3[[#This Row],[data]])</f>
        <v>10</v>
      </c>
      <c r="D1897" s="1">
        <v>41570</v>
      </c>
      <c r="E1897" s="2" t="s">
        <v>8</v>
      </c>
      <c r="F1897">
        <v>97</v>
      </c>
      <c r="G1897">
        <f>G1896+K1896-cukier3[[#This Row],[sprzedane kg cukru]]</f>
        <v>3365</v>
      </c>
      <c r="H1897">
        <f t="shared" si="30"/>
        <v>0</v>
      </c>
      <c r="I1897">
        <f>IF(cukier3[[#This Row],[koniec mies]]=1,IF(cukier3[[#This Row],[ilosc pod koniec dnia]]&lt;5000,1,0),0)</f>
        <v>0</v>
      </c>
      <c r="J1897">
        <f>IF(cukier3[[#This Row],[czy okupic]]=1,5000-cukier3[[#This Row],[ilosc pod koniec dnia]],0)</f>
        <v>0</v>
      </c>
      <c r="K1897">
        <f>ROUNDUP(cukier3[[#This Row],[ile dokupic]],-3)</f>
        <v>0</v>
      </c>
      <c r="L1897">
        <f>IF(cukier3[[#This Row],[zaokra]]&gt;=4000,1,0)</f>
        <v>0</v>
      </c>
    </row>
    <row r="1898" spans="3:12" x14ac:dyDescent="0.25">
      <c r="C1898">
        <f>MONTH(cukier3[[#This Row],[data]])</f>
        <v>10</v>
      </c>
      <c r="D1898" s="1">
        <v>41570</v>
      </c>
      <c r="E1898" s="2" t="s">
        <v>9</v>
      </c>
      <c r="F1898">
        <v>136</v>
      </c>
      <c r="G1898">
        <f>G1897+K1897-cukier3[[#This Row],[sprzedane kg cukru]]</f>
        <v>3229</v>
      </c>
      <c r="H1898">
        <f t="shared" si="30"/>
        <v>0</v>
      </c>
      <c r="I1898">
        <f>IF(cukier3[[#This Row],[koniec mies]]=1,IF(cukier3[[#This Row],[ilosc pod koniec dnia]]&lt;5000,1,0),0)</f>
        <v>0</v>
      </c>
      <c r="J1898">
        <f>IF(cukier3[[#This Row],[czy okupic]]=1,5000-cukier3[[#This Row],[ilosc pod koniec dnia]],0)</f>
        <v>0</v>
      </c>
      <c r="K1898">
        <f>ROUNDUP(cukier3[[#This Row],[ile dokupic]],-3)</f>
        <v>0</v>
      </c>
      <c r="L1898">
        <f>IF(cukier3[[#This Row],[zaokra]]&gt;=4000,1,0)</f>
        <v>0</v>
      </c>
    </row>
    <row r="1899" spans="3:12" x14ac:dyDescent="0.25">
      <c r="C1899">
        <f>MONTH(cukier3[[#This Row],[data]])</f>
        <v>10</v>
      </c>
      <c r="D1899" s="1">
        <v>41570</v>
      </c>
      <c r="E1899" s="2" t="s">
        <v>133</v>
      </c>
      <c r="F1899">
        <v>108</v>
      </c>
      <c r="G1899">
        <f>G1898+K1898-cukier3[[#This Row],[sprzedane kg cukru]]</f>
        <v>3121</v>
      </c>
      <c r="H1899">
        <f t="shared" si="30"/>
        <v>0</v>
      </c>
      <c r="I1899">
        <f>IF(cukier3[[#This Row],[koniec mies]]=1,IF(cukier3[[#This Row],[ilosc pod koniec dnia]]&lt;5000,1,0),0)</f>
        <v>0</v>
      </c>
      <c r="J1899">
        <f>IF(cukier3[[#This Row],[czy okupic]]=1,5000-cukier3[[#This Row],[ilosc pod koniec dnia]],0)</f>
        <v>0</v>
      </c>
      <c r="K1899">
        <f>ROUNDUP(cukier3[[#This Row],[ile dokupic]],-3)</f>
        <v>0</v>
      </c>
      <c r="L1899">
        <f>IF(cukier3[[#This Row],[zaokra]]&gt;=4000,1,0)</f>
        <v>0</v>
      </c>
    </row>
    <row r="1900" spans="3:12" x14ac:dyDescent="0.25">
      <c r="C1900">
        <f>MONTH(cukier3[[#This Row],[data]])</f>
        <v>10</v>
      </c>
      <c r="D1900" s="1">
        <v>41572</v>
      </c>
      <c r="E1900" s="2" t="s">
        <v>27</v>
      </c>
      <c r="F1900">
        <v>51</v>
      </c>
      <c r="G1900">
        <f>G1899+K1899-cukier3[[#This Row],[sprzedane kg cukru]]</f>
        <v>3070</v>
      </c>
      <c r="H1900">
        <f t="shared" si="30"/>
        <v>0</v>
      </c>
      <c r="I1900">
        <f>IF(cukier3[[#This Row],[koniec mies]]=1,IF(cukier3[[#This Row],[ilosc pod koniec dnia]]&lt;5000,1,0),0)</f>
        <v>0</v>
      </c>
      <c r="J1900">
        <f>IF(cukier3[[#This Row],[czy okupic]]=1,5000-cukier3[[#This Row],[ilosc pod koniec dnia]],0)</f>
        <v>0</v>
      </c>
      <c r="K1900">
        <f>ROUNDUP(cukier3[[#This Row],[ile dokupic]],-3)</f>
        <v>0</v>
      </c>
      <c r="L1900">
        <f>IF(cukier3[[#This Row],[zaokra]]&gt;=4000,1,0)</f>
        <v>0</v>
      </c>
    </row>
    <row r="1901" spans="3:12" x14ac:dyDescent="0.25">
      <c r="C1901">
        <f>MONTH(cukier3[[#This Row],[data]])</f>
        <v>10</v>
      </c>
      <c r="D1901" s="1">
        <v>41574</v>
      </c>
      <c r="E1901" s="2" t="s">
        <v>132</v>
      </c>
      <c r="F1901">
        <v>7</v>
      </c>
      <c r="G1901">
        <f>G1900+K1900-cukier3[[#This Row],[sprzedane kg cukru]]</f>
        <v>3063</v>
      </c>
      <c r="H1901">
        <f t="shared" si="30"/>
        <v>0</v>
      </c>
      <c r="I1901">
        <f>IF(cukier3[[#This Row],[koniec mies]]=1,IF(cukier3[[#This Row],[ilosc pod koniec dnia]]&lt;5000,1,0),0)</f>
        <v>0</v>
      </c>
      <c r="J1901">
        <f>IF(cukier3[[#This Row],[czy okupic]]=1,5000-cukier3[[#This Row],[ilosc pod koniec dnia]],0)</f>
        <v>0</v>
      </c>
      <c r="K1901">
        <f>ROUNDUP(cukier3[[#This Row],[ile dokupic]],-3)</f>
        <v>0</v>
      </c>
      <c r="L1901">
        <f>IF(cukier3[[#This Row],[zaokra]]&gt;=4000,1,0)</f>
        <v>0</v>
      </c>
    </row>
    <row r="1902" spans="3:12" x14ac:dyDescent="0.25">
      <c r="C1902">
        <f>MONTH(cukier3[[#This Row],[data]])</f>
        <v>10</v>
      </c>
      <c r="D1902" s="1">
        <v>41576</v>
      </c>
      <c r="E1902" s="2" t="s">
        <v>101</v>
      </c>
      <c r="F1902">
        <v>19</v>
      </c>
      <c r="G1902">
        <f>G1901+K1901-cukier3[[#This Row],[sprzedane kg cukru]]</f>
        <v>3044</v>
      </c>
      <c r="H1902">
        <f t="shared" si="30"/>
        <v>0</v>
      </c>
      <c r="I1902">
        <f>IF(cukier3[[#This Row],[koniec mies]]=1,IF(cukier3[[#This Row],[ilosc pod koniec dnia]]&lt;5000,1,0),0)</f>
        <v>0</v>
      </c>
      <c r="J1902">
        <f>IF(cukier3[[#This Row],[czy okupic]]=1,5000-cukier3[[#This Row],[ilosc pod koniec dnia]],0)</f>
        <v>0</v>
      </c>
      <c r="K1902">
        <f>ROUNDUP(cukier3[[#This Row],[ile dokupic]],-3)</f>
        <v>0</v>
      </c>
      <c r="L1902">
        <f>IF(cukier3[[#This Row],[zaokra]]&gt;=4000,1,0)</f>
        <v>0</v>
      </c>
    </row>
    <row r="1903" spans="3:12" x14ac:dyDescent="0.25">
      <c r="C1903">
        <f>MONTH(cukier3[[#This Row],[data]])</f>
        <v>10</v>
      </c>
      <c r="D1903" s="1">
        <v>41577</v>
      </c>
      <c r="E1903" s="2" t="s">
        <v>77</v>
      </c>
      <c r="F1903">
        <v>4</v>
      </c>
      <c r="G1903">
        <f>G1902+K1902-cukier3[[#This Row],[sprzedane kg cukru]]</f>
        <v>3040</v>
      </c>
      <c r="H1903">
        <f t="shared" si="30"/>
        <v>1</v>
      </c>
      <c r="I1903">
        <f>IF(cukier3[[#This Row],[koniec mies]]=1,IF(cukier3[[#This Row],[ilosc pod koniec dnia]]&lt;5000,1,0),0)</f>
        <v>1</v>
      </c>
      <c r="J1903">
        <f>IF(cukier3[[#This Row],[czy okupic]]=1,5000-cukier3[[#This Row],[ilosc pod koniec dnia]],0)</f>
        <v>1960</v>
      </c>
      <c r="K1903">
        <f>ROUNDUP(cukier3[[#This Row],[ile dokupic]],-3)</f>
        <v>2000</v>
      </c>
      <c r="L1903">
        <f>IF(cukier3[[#This Row],[zaokra]]&gt;=4000,1,0)</f>
        <v>0</v>
      </c>
    </row>
    <row r="1904" spans="3:12" x14ac:dyDescent="0.25">
      <c r="C1904">
        <f>MONTH(cukier3[[#This Row],[data]])</f>
        <v>11</v>
      </c>
      <c r="D1904" s="1">
        <v>41580</v>
      </c>
      <c r="E1904" s="2" t="s">
        <v>47</v>
      </c>
      <c r="F1904">
        <v>163</v>
      </c>
      <c r="G1904">
        <f>G1903+K1903-cukier3[[#This Row],[sprzedane kg cukru]]</f>
        <v>4877</v>
      </c>
      <c r="H1904">
        <f t="shared" si="30"/>
        <v>0</v>
      </c>
      <c r="I1904">
        <f>IF(cukier3[[#This Row],[koniec mies]]=1,IF(cukier3[[#This Row],[ilosc pod koniec dnia]]&lt;5000,1,0),0)</f>
        <v>0</v>
      </c>
      <c r="J1904">
        <f>IF(cukier3[[#This Row],[czy okupic]]=1,5000-cukier3[[#This Row],[ilosc pod koniec dnia]],0)</f>
        <v>0</v>
      </c>
      <c r="K1904">
        <f>ROUNDUP(cukier3[[#This Row],[ile dokupic]],-3)</f>
        <v>0</v>
      </c>
      <c r="L1904">
        <f>IF(cukier3[[#This Row],[zaokra]]&gt;=4000,1,0)</f>
        <v>0</v>
      </c>
    </row>
    <row r="1905" spans="3:12" x14ac:dyDescent="0.25">
      <c r="C1905">
        <f>MONTH(cukier3[[#This Row],[data]])</f>
        <v>11</v>
      </c>
      <c r="D1905" s="1">
        <v>41580</v>
      </c>
      <c r="E1905" s="2" t="s">
        <v>32</v>
      </c>
      <c r="F1905">
        <v>165</v>
      </c>
      <c r="G1905">
        <f>G1904+K1904-cukier3[[#This Row],[sprzedane kg cukru]]</f>
        <v>4712</v>
      </c>
      <c r="H1905">
        <f t="shared" si="30"/>
        <v>0</v>
      </c>
      <c r="I1905">
        <f>IF(cukier3[[#This Row],[koniec mies]]=1,IF(cukier3[[#This Row],[ilosc pod koniec dnia]]&lt;5000,1,0),0)</f>
        <v>0</v>
      </c>
      <c r="J1905">
        <f>IF(cukier3[[#This Row],[czy okupic]]=1,5000-cukier3[[#This Row],[ilosc pod koniec dnia]],0)</f>
        <v>0</v>
      </c>
      <c r="K1905">
        <f>ROUNDUP(cukier3[[#This Row],[ile dokupic]],-3)</f>
        <v>0</v>
      </c>
      <c r="L1905">
        <f>IF(cukier3[[#This Row],[zaokra]]&gt;=4000,1,0)</f>
        <v>0</v>
      </c>
    </row>
    <row r="1906" spans="3:12" x14ac:dyDescent="0.25">
      <c r="C1906">
        <f>MONTH(cukier3[[#This Row],[data]])</f>
        <v>11</v>
      </c>
      <c r="D1906" s="1">
        <v>41581</v>
      </c>
      <c r="E1906" s="2" t="s">
        <v>212</v>
      </c>
      <c r="F1906">
        <v>14</v>
      </c>
      <c r="G1906">
        <f>G1905+K1905-cukier3[[#This Row],[sprzedane kg cukru]]</f>
        <v>4698</v>
      </c>
      <c r="H1906">
        <f t="shared" si="30"/>
        <v>0</v>
      </c>
      <c r="I1906">
        <f>IF(cukier3[[#This Row],[koniec mies]]=1,IF(cukier3[[#This Row],[ilosc pod koniec dnia]]&lt;5000,1,0),0)</f>
        <v>0</v>
      </c>
      <c r="J1906">
        <f>IF(cukier3[[#This Row],[czy okupic]]=1,5000-cukier3[[#This Row],[ilosc pod koniec dnia]],0)</f>
        <v>0</v>
      </c>
      <c r="K1906">
        <f>ROUNDUP(cukier3[[#This Row],[ile dokupic]],-3)</f>
        <v>0</v>
      </c>
      <c r="L1906">
        <f>IF(cukier3[[#This Row],[zaokra]]&gt;=4000,1,0)</f>
        <v>0</v>
      </c>
    </row>
    <row r="1907" spans="3:12" x14ac:dyDescent="0.25">
      <c r="C1907">
        <f>MONTH(cukier3[[#This Row],[data]])</f>
        <v>11</v>
      </c>
      <c r="D1907" s="1">
        <v>41583</v>
      </c>
      <c r="E1907" s="2" t="s">
        <v>30</v>
      </c>
      <c r="F1907">
        <v>177</v>
      </c>
      <c r="G1907">
        <f>G1906+K1906-cukier3[[#This Row],[sprzedane kg cukru]]</f>
        <v>4521</v>
      </c>
      <c r="H1907">
        <f t="shared" si="30"/>
        <v>0</v>
      </c>
      <c r="I1907">
        <f>IF(cukier3[[#This Row],[koniec mies]]=1,IF(cukier3[[#This Row],[ilosc pod koniec dnia]]&lt;5000,1,0),0)</f>
        <v>0</v>
      </c>
      <c r="J1907">
        <f>IF(cukier3[[#This Row],[czy okupic]]=1,5000-cukier3[[#This Row],[ilosc pod koniec dnia]],0)</f>
        <v>0</v>
      </c>
      <c r="K1907">
        <f>ROUNDUP(cukier3[[#This Row],[ile dokupic]],-3)</f>
        <v>0</v>
      </c>
      <c r="L1907">
        <f>IF(cukier3[[#This Row],[zaokra]]&gt;=4000,1,0)</f>
        <v>0</v>
      </c>
    </row>
    <row r="1908" spans="3:12" x14ac:dyDescent="0.25">
      <c r="C1908">
        <f>MONTH(cukier3[[#This Row],[data]])</f>
        <v>11</v>
      </c>
      <c r="D1908" s="1">
        <v>41584</v>
      </c>
      <c r="E1908" s="2" t="s">
        <v>149</v>
      </c>
      <c r="F1908">
        <v>1</v>
      </c>
      <c r="G1908">
        <f>G1907+K1907-cukier3[[#This Row],[sprzedane kg cukru]]</f>
        <v>4520</v>
      </c>
      <c r="H1908">
        <f t="shared" si="30"/>
        <v>0</v>
      </c>
      <c r="I1908">
        <f>IF(cukier3[[#This Row],[koniec mies]]=1,IF(cukier3[[#This Row],[ilosc pod koniec dnia]]&lt;5000,1,0),0)</f>
        <v>0</v>
      </c>
      <c r="J1908">
        <f>IF(cukier3[[#This Row],[czy okupic]]=1,5000-cukier3[[#This Row],[ilosc pod koniec dnia]],0)</f>
        <v>0</v>
      </c>
      <c r="K1908">
        <f>ROUNDUP(cukier3[[#This Row],[ile dokupic]],-3)</f>
        <v>0</v>
      </c>
      <c r="L1908">
        <f>IF(cukier3[[#This Row],[zaokra]]&gt;=4000,1,0)</f>
        <v>0</v>
      </c>
    </row>
    <row r="1909" spans="3:12" x14ac:dyDescent="0.25">
      <c r="C1909">
        <f>MONTH(cukier3[[#This Row],[data]])</f>
        <v>11</v>
      </c>
      <c r="D1909" s="1">
        <v>41585</v>
      </c>
      <c r="E1909" s="2" t="s">
        <v>133</v>
      </c>
      <c r="F1909">
        <v>193</v>
      </c>
      <c r="G1909">
        <f>G1908+K1908-cukier3[[#This Row],[sprzedane kg cukru]]</f>
        <v>4327</v>
      </c>
      <c r="H1909">
        <f t="shared" si="30"/>
        <v>0</v>
      </c>
      <c r="I1909">
        <f>IF(cukier3[[#This Row],[koniec mies]]=1,IF(cukier3[[#This Row],[ilosc pod koniec dnia]]&lt;5000,1,0),0)</f>
        <v>0</v>
      </c>
      <c r="J1909">
        <f>IF(cukier3[[#This Row],[czy okupic]]=1,5000-cukier3[[#This Row],[ilosc pod koniec dnia]],0)</f>
        <v>0</v>
      </c>
      <c r="K1909">
        <f>ROUNDUP(cukier3[[#This Row],[ile dokupic]],-3)</f>
        <v>0</v>
      </c>
      <c r="L1909">
        <f>IF(cukier3[[#This Row],[zaokra]]&gt;=4000,1,0)</f>
        <v>0</v>
      </c>
    </row>
    <row r="1910" spans="3:12" x14ac:dyDescent="0.25">
      <c r="C1910">
        <f>MONTH(cukier3[[#This Row],[data]])</f>
        <v>11</v>
      </c>
      <c r="D1910" s="1">
        <v>41585</v>
      </c>
      <c r="E1910" s="2" t="s">
        <v>112</v>
      </c>
      <c r="F1910">
        <v>8</v>
      </c>
      <c r="G1910">
        <f>G1909+K1909-cukier3[[#This Row],[sprzedane kg cukru]]</f>
        <v>4319</v>
      </c>
      <c r="H1910">
        <f t="shared" si="30"/>
        <v>0</v>
      </c>
      <c r="I1910">
        <f>IF(cukier3[[#This Row],[koniec mies]]=1,IF(cukier3[[#This Row],[ilosc pod koniec dnia]]&lt;5000,1,0),0)</f>
        <v>0</v>
      </c>
      <c r="J1910">
        <f>IF(cukier3[[#This Row],[czy okupic]]=1,5000-cukier3[[#This Row],[ilosc pod koniec dnia]],0)</f>
        <v>0</v>
      </c>
      <c r="K1910">
        <f>ROUNDUP(cukier3[[#This Row],[ile dokupic]],-3)</f>
        <v>0</v>
      </c>
      <c r="L1910">
        <f>IF(cukier3[[#This Row],[zaokra]]&gt;=4000,1,0)</f>
        <v>0</v>
      </c>
    </row>
    <row r="1911" spans="3:12" x14ac:dyDescent="0.25">
      <c r="C1911">
        <f>MONTH(cukier3[[#This Row],[data]])</f>
        <v>11</v>
      </c>
      <c r="D1911" s="1">
        <v>41588</v>
      </c>
      <c r="E1911" s="2" t="s">
        <v>235</v>
      </c>
      <c r="F1911">
        <v>11</v>
      </c>
      <c r="G1911">
        <f>G1910+K1910-cukier3[[#This Row],[sprzedane kg cukru]]</f>
        <v>4308</v>
      </c>
      <c r="H1911">
        <f t="shared" si="30"/>
        <v>0</v>
      </c>
      <c r="I1911">
        <f>IF(cukier3[[#This Row],[koniec mies]]=1,IF(cukier3[[#This Row],[ilosc pod koniec dnia]]&lt;5000,1,0),0)</f>
        <v>0</v>
      </c>
      <c r="J1911">
        <f>IF(cukier3[[#This Row],[czy okupic]]=1,5000-cukier3[[#This Row],[ilosc pod koniec dnia]],0)</f>
        <v>0</v>
      </c>
      <c r="K1911">
        <f>ROUNDUP(cukier3[[#This Row],[ile dokupic]],-3)</f>
        <v>0</v>
      </c>
      <c r="L1911">
        <f>IF(cukier3[[#This Row],[zaokra]]&gt;=4000,1,0)</f>
        <v>0</v>
      </c>
    </row>
    <row r="1912" spans="3:12" x14ac:dyDescent="0.25">
      <c r="C1912">
        <f>MONTH(cukier3[[#This Row],[data]])</f>
        <v>11</v>
      </c>
      <c r="D1912" s="1">
        <v>41594</v>
      </c>
      <c r="E1912" s="2" t="s">
        <v>24</v>
      </c>
      <c r="F1912">
        <v>249</v>
      </c>
      <c r="G1912">
        <f>G1911+K1911-cukier3[[#This Row],[sprzedane kg cukru]]</f>
        <v>4059</v>
      </c>
      <c r="H1912">
        <f t="shared" si="30"/>
        <v>0</v>
      </c>
      <c r="I1912">
        <f>IF(cukier3[[#This Row],[koniec mies]]=1,IF(cukier3[[#This Row],[ilosc pod koniec dnia]]&lt;5000,1,0),0)</f>
        <v>0</v>
      </c>
      <c r="J1912">
        <f>IF(cukier3[[#This Row],[czy okupic]]=1,5000-cukier3[[#This Row],[ilosc pod koniec dnia]],0)</f>
        <v>0</v>
      </c>
      <c r="K1912">
        <f>ROUNDUP(cukier3[[#This Row],[ile dokupic]],-3)</f>
        <v>0</v>
      </c>
      <c r="L1912">
        <f>IF(cukier3[[#This Row],[zaokra]]&gt;=4000,1,0)</f>
        <v>0</v>
      </c>
    </row>
    <row r="1913" spans="3:12" x14ac:dyDescent="0.25">
      <c r="C1913">
        <f>MONTH(cukier3[[#This Row],[data]])</f>
        <v>11</v>
      </c>
      <c r="D1913" s="1">
        <v>41598</v>
      </c>
      <c r="E1913" s="2" t="s">
        <v>7</v>
      </c>
      <c r="F1913">
        <v>360</v>
      </c>
      <c r="G1913">
        <f>G1912+K1912-cukier3[[#This Row],[sprzedane kg cukru]]</f>
        <v>3699</v>
      </c>
      <c r="H1913">
        <f t="shared" si="30"/>
        <v>0</v>
      </c>
      <c r="I1913">
        <f>IF(cukier3[[#This Row],[koniec mies]]=1,IF(cukier3[[#This Row],[ilosc pod koniec dnia]]&lt;5000,1,0),0)</f>
        <v>0</v>
      </c>
      <c r="J1913">
        <f>IF(cukier3[[#This Row],[czy okupic]]=1,5000-cukier3[[#This Row],[ilosc pod koniec dnia]],0)</f>
        <v>0</v>
      </c>
      <c r="K1913">
        <f>ROUNDUP(cukier3[[#This Row],[ile dokupic]],-3)</f>
        <v>0</v>
      </c>
      <c r="L1913">
        <f>IF(cukier3[[#This Row],[zaokra]]&gt;=4000,1,0)</f>
        <v>0</v>
      </c>
    </row>
    <row r="1914" spans="3:12" x14ac:dyDescent="0.25">
      <c r="C1914">
        <f>MONTH(cukier3[[#This Row],[data]])</f>
        <v>11</v>
      </c>
      <c r="D1914" s="1">
        <v>41602</v>
      </c>
      <c r="E1914" s="2" t="s">
        <v>28</v>
      </c>
      <c r="F1914">
        <v>186</v>
      </c>
      <c r="G1914">
        <f>G1913+K1913-cukier3[[#This Row],[sprzedane kg cukru]]</f>
        <v>3513</v>
      </c>
      <c r="H1914">
        <f t="shared" si="30"/>
        <v>0</v>
      </c>
      <c r="I1914">
        <f>IF(cukier3[[#This Row],[koniec mies]]=1,IF(cukier3[[#This Row],[ilosc pod koniec dnia]]&lt;5000,1,0),0)</f>
        <v>0</v>
      </c>
      <c r="J1914">
        <f>IF(cukier3[[#This Row],[czy okupic]]=1,5000-cukier3[[#This Row],[ilosc pod koniec dnia]],0)</f>
        <v>0</v>
      </c>
      <c r="K1914">
        <f>ROUNDUP(cukier3[[#This Row],[ile dokupic]],-3)</f>
        <v>0</v>
      </c>
      <c r="L1914">
        <f>IF(cukier3[[#This Row],[zaokra]]&gt;=4000,1,0)</f>
        <v>0</v>
      </c>
    </row>
    <row r="1915" spans="3:12" x14ac:dyDescent="0.25">
      <c r="C1915">
        <f>MONTH(cukier3[[#This Row],[data]])</f>
        <v>11</v>
      </c>
      <c r="D1915" s="1">
        <v>41603</v>
      </c>
      <c r="E1915" s="2" t="s">
        <v>54</v>
      </c>
      <c r="F1915">
        <v>29</v>
      </c>
      <c r="G1915">
        <f>G1914+K1914-cukier3[[#This Row],[sprzedane kg cukru]]</f>
        <v>3484</v>
      </c>
      <c r="H1915">
        <f t="shared" si="30"/>
        <v>0</v>
      </c>
      <c r="I1915">
        <f>IF(cukier3[[#This Row],[koniec mies]]=1,IF(cukier3[[#This Row],[ilosc pod koniec dnia]]&lt;5000,1,0),0)</f>
        <v>0</v>
      </c>
      <c r="J1915">
        <f>IF(cukier3[[#This Row],[czy okupic]]=1,5000-cukier3[[#This Row],[ilosc pod koniec dnia]],0)</f>
        <v>0</v>
      </c>
      <c r="K1915">
        <f>ROUNDUP(cukier3[[#This Row],[ile dokupic]],-3)</f>
        <v>0</v>
      </c>
      <c r="L1915">
        <f>IF(cukier3[[#This Row],[zaokra]]&gt;=4000,1,0)</f>
        <v>0</v>
      </c>
    </row>
    <row r="1916" spans="3:12" x14ac:dyDescent="0.25">
      <c r="C1916">
        <f>MONTH(cukier3[[#This Row],[data]])</f>
        <v>11</v>
      </c>
      <c r="D1916" s="1">
        <v>41606</v>
      </c>
      <c r="E1916" s="2" t="s">
        <v>32</v>
      </c>
      <c r="F1916">
        <v>174</v>
      </c>
      <c r="G1916">
        <f>G1915+K1915-cukier3[[#This Row],[sprzedane kg cukru]]</f>
        <v>3310</v>
      </c>
      <c r="H1916">
        <f t="shared" si="30"/>
        <v>0</v>
      </c>
      <c r="I1916">
        <f>IF(cukier3[[#This Row],[koniec mies]]=1,IF(cukier3[[#This Row],[ilosc pod koniec dnia]]&lt;5000,1,0),0)</f>
        <v>0</v>
      </c>
      <c r="J1916">
        <f>IF(cukier3[[#This Row],[czy okupic]]=1,5000-cukier3[[#This Row],[ilosc pod koniec dnia]],0)</f>
        <v>0</v>
      </c>
      <c r="K1916">
        <f>ROUNDUP(cukier3[[#This Row],[ile dokupic]],-3)</f>
        <v>0</v>
      </c>
      <c r="L1916">
        <f>IF(cukier3[[#This Row],[zaokra]]&gt;=4000,1,0)</f>
        <v>0</v>
      </c>
    </row>
    <row r="1917" spans="3:12" x14ac:dyDescent="0.25">
      <c r="C1917">
        <f>MONTH(cukier3[[#This Row],[data]])</f>
        <v>11</v>
      </c>
      <c r="D1917" s="1">
        <v>41607</v>
      </c>
      <c r="E1917" s="2" t="s">
        <v>9</v>
      </c>
      <c r="F1917">
        <v>131</v>
      </c>
      <c r="G1917">
        <f>G1916+K1916-cukier3[[#This Row],[sprzedane kg cukru]]</f>
        <v>3179</v>
      </c>
      <c r="H1917">
        <f t="shared" si="30"/>
        <v>1</v>
      </c>
      <c r="I1917">
        <f>IF(cukier3[[#This Row],[koniec mies]]=1,IF(cukier3[[#This Row],[ilosc pod koniec dnia]]&lt;5000,1,0),0)</f>
        <v>1</v>
      </c>
      <c r="J1917">
        <f>IF(cukier3[[#This Row],[czy okupic]]=1,5000-cukier3[[#This Row],[ilosc pod koniec dnia]],0)</f>
        <v>1821</v>
      </c>
      <c r="K1917">
        <f>ROUNDUP(cukier3[[#This Row],[ile dokupic]],-3)</f>
        <v>2000</v>
      </c>
      <c r="L1917">
        <f>IF(cukier3[[#This Row],[zaokra]]&gt;=4000,1,0)</f>
        <v>0</v>
      </c>
    </row>
    <row r="1918" spans="3:12" x14ac:dyDescent="0.25">
      <c r="C1918">
        <f>MONTH(cukier3[[#This Row],[data]])</f>
        <v>12</v>
      </c>
      <c r="D1918" s="1">
        <v>41609</v>
      </c>
      <c r="E1918" s="2" t="s">
        <v>9</v>
      </c>
      <c r="F1918">
        <v>157</v>
      </c>
      <c r="G1918">
        <f>G1917+K1917-cukier3[[#This Row],[sprzedane kg cukru]]</f>
        <v>5022</v>
      </c>
      <c r="H1918">
        <f t="shared" si="30"/>
        <v>0</v>
      </c>
      <c r="I1918">
        <f>IF(cukier3[[#This Row],[koniec mies]]=1,IF(cukier3[[#This Row],[ilosc pod koniec dnia]]&lt;5000,1,0),0)</f>
        <v>0</v>
      </c>
      <c r="J1918">
        <f>IF(cukier3[[#This Row],[czy okupic]]=1,5000-cukier3[[#This Row],[ilosc pod koniec dnia]],0)</f>
        <v>0</v>
      </c>
      <c r="K1918">
        <f>ROUNDUP(cukier3[[#This Row],[ile dokupic]],-3)</f>
        <v>0</v>
      </c>
      <c r="L1918">
        <f>IF(cukier3[[#This Row],[zaokra]]&gt;=4000,1,0)</f>
        <v>0</v>
      </c>
    </row>
    <row r="1919" spans="3:12" x14ac:dyDescent="0.25">
      <c r="C1919">
        <f>MONTH(cukier3[[#This Row],[data]])</f>
        <v>12</v>
      </c>
      <c r="D1919" s="1">
        <v>41609</v>
      </c>
      <c r="E1919" s="2" t="s">
        <v>16</v>
      </c>
      <c r="F1919">
        <v>284</v>
      </c>
      <c r="G1919">
        <f>G1918+K1918-cukier3[[#This Row],[sprzedane kg cukru]]</f>
        <v>4738</v>
      </c>
      <c r="H1919">
        <f t="shared" si="30"/>
        <v>0</v>
      </c>
      <c r="I1919">
        <f>IF(cukier3[[#This Row],[koniec mies]]=1,IF(cukier3[[#This Row],[ilosc pod koniec dnia]]&lt;5000,1,0),0)</f>
        <v>0</v>
      </c>
      <c r="J1919">
        <f>IF(cukier3[[#This Row],[czy okupic]]=1,5000-cukier3[[#This Row],[ilosc pod koniec dnia]],0)</f>
        <v>0</v>
      </c>
      <c r="K1919">
        <f>ROUNDUP(cukier3[[#This Row],[ile dokupic]],-3)</f>
        <v>0</v>
      </c>
      <c r="L1919">
        <f>IF(cukier3[[#This Row],[zaokra]]&gt;=4000,1,0)</f>
        <v>0</v>
      </c>
    </row>
    <row r="1920" spans="3:12" x14ac:dyDescent="0.25">
      <c r="C1920">
        <f>MONTH(cukier3[[#This Row],[data]])</f>
        <v>12</v>
      </c>
      <c r="D1920" s="1">
        <v>41610</v>
      </c>
      <c r="E1920" s="2" t="s">
        <v>19</v>
      </c>
      <c r="F1920">
        <v>292</v>
      </c>
      <c r="G1920">
        <f>G1919+K1919-cukier3[[#This Row],[sprzedane kg cukru]]</f>
        <v>4446</v>
      </c>
      <c r="H1920">
        <f t="shared" si="30"/>
        <v>0</v>
      </c>
      <c r="I1920">
        <f>IF(cukier3[[#This Row],[koniec mies]]=1,IF(cukier3[[#This Row],[ilosc pod koniec dnia]]&lt;5000,1,0),0)</f>
        <v>0</v>
      </c>
      <c r="J1920">
        <f>IF(cukier3[[#This Row],[czy okupic]]=1,5000-cukier3[[#This Row],[ilosc pod koniec dnia]],0)</f>
        <v>0</v>
      </c>
      <c r="K1920">
        <f>ROUNDUP(cukier3[[#This Row],[ile dokupic]],-3)</f>
        <v>0</v>
      </c>
      <c r="L1920">
        <f>IF(cukier3[[#This Row],[zaokra]]&gt;=4000,1,0)</f>
        <v>0</v>
      </c>
    </row>
    <row r="1921" spans="3:12" x14ac:dyDescent="0.25">
      <c r="C1921">
        <f>MONTH(cukier3[[#This Row],[data]])</f>
        <v>12</v>
      </c>
      <c r="D1921" s="1">
        <v>41612</v>
      </c>
      <c r="E1921" s="2" t="s">
        <v>83</v>
      </c>
      <c r="F1921">
        <v>13</v>
      </c>
      <c r="G1921">
        <f>G1920+K1920-cukier3[[#This Row],[sprzedane kg cukru]]</f>
        <v>4433</v>
      </c>
      <c r="H1921">
        <f t="shared" si="30"/>
        <v>0</v>
      </c>
      <c r="I1921">
        <f>IF(cukier3[[#This Row],[koniec mies]]=1,IF(cukier3[[#This Row],[ilosc pod koniec dnia]]&lt;5000,1,0),0)</f>
        <v>0</v>
      </c>
      <c r="J1921">
        <f>IF(cukier3[[#This Row],[czy okupic]]=1,5000-cukier3[[#This Row],[ilosc pod koniec dnia]],0)</f>
        <v>0</v>
      </c>
      <c r="K1921">
        <f>ROUNDUP(cukier3[[#This Row],[ile dokupic]],-3)</f>
        <v>0</v>
      </c>
      <c r="L1921">
        <f>IF(cukier3[[#This Row],[zaokra]]&gt;=4000,1,0)</f>
        <v>0</v>
      </c>
    </row>
    <row r="1922" spans="3:12" x14ac:dyDescent="0.25">
      <c r="C1922">
        <f>MONTH(cukier3[[#This Row],[data]])</f>
        <v>12</v>
      </c>
      <c r="D1922" s="1">
        <v>41614</v>
      </c>
      <c r="E1922" s="2" t="s">
        <v>87</v>
      </c>
      <c r="F1922">
        <v>16</v>
      </c>
      <c r="G1922">
        <f>G1921+K1921-cukier3[[#This Row],[sprzedane kg cukru]]</f>
        <v>4417</v>
      </c>
      <c r="H1922">
        <f t="shared" si="30"/>
        <v>0</v>
      </c>
      <c r="I1922">
        <f>IF(cukier3[[#This Row],[koniec mies]]=1,IF(cukier3[[#This Row],[ilosc pod koniec dnia]]&lt;5000,1,0),0)</f>
        <v>0</v>
      </c>
      <c r="J1922">
        <f>IF(cukier3[[#This Row],[czy okupic]]=1,5000-cukier3[[#This Row],[ilosc pod koniec dnia]],0)</f>
        <v>0</v>
      </c>
      <c r="K1922">
        <f>ROUNDUP(cukier3[[#This Row],[ile dokupic]],-3)</f>
        <v>0</v>
      </c>
      <c r="L1922">
        <f>IF(cukier3[[#This Row],[zaokra]]&gt;=4000,1,0)</f>
        <v>0</v>
      </c>
    </row>
    <row r="1923" spans="3:12" x14ac:dyDescent="0.25">
      <c r="C1923">
        <f>MONTH(cukier3[[#This Row],[data]])</f>
        <v>12</v>
      </c>
      <c r="D1923" s="1">
        <v>41614</v>
      </c>
      <c r="E1923" s="2" t="s">
        <v>24</v>
      </c>
      <c r="F1923">
        <v>364</v>
      </c>
      <c r="G1923">
        <f>G1922+K1922-cukier3[[#This Row],[sprzedane kg cukru]]</f>
        <v>4053</v>
      </c>
      <c r="H1923">
        <f t="shared" si="30"/>
        <v>0</v>
      </c>
      <c r="I1923">
        <f>IF(cukier3[[#This Row],[koniec mies]]=1,IF(cukier3[[#This Row],[ilosc pod koniec dnia]]&lt;5000,1,0),0)</f>
        <v>0</v>
      </c>
      <c r="J1923">
        <f>IF(cukier3[[#This Row],[czy okupic]]=1,5000-cukier3[[#This Row],[ilosc pod koniec dnia]],0)</f>
        <v>0</v>
      </c>
      <c r="K1923">
        <f>ROUNDUP(cukier3[[#This Row],[ile dokupic]],-3)</f>
        <v>0</v>
      </c>
      <c r="L1923">
        <f>IF(cukier3[[#This Row],[zaokra]]&gt;=4000,1,0)</f>
        <v>0</v>
      </c>
    </row>
    <row r="1924" spans="3:12" x14ac:dyDescent="0.25">
      <c r="C1924">
        <f>MONTH(cukier3[[#This Row],[data]])</f>
        <v>12</v>
      </c>
      <c r="D1924" s="1">
        <v>41615</v>
      </c>
      <c r="E1924" s="2" t="s">
        <v>46</v>
      </c>
      <c r="F1924">
        <v>16</v>
      </c>
      <c r="G1924">
        <f>G1923+K1923-cukier3[[#This Row],[sprzedane kg cukru]]</f>
        <v>4037</v>
      </c>
      <c r="H1924">
        <f t="shared" si="30"/>
        <v>0</v>
      </c>
      <c r="I1924">
        <f>IF(cukier3[[#This Row],[koniec mies]]=1,IF(cukier3[[#This Row],[ilosc pod koniec dnia]]&lt;5000,1,0),0)</f>
        <v>0</v>
      </c>
      <c r="J1924">
        <f>IF(cukier3[[#This Row],[czy okupic]]=1,5000-cukier3[[#This Row],[ilosc pod koniec dnia]],0)</f>
        <v>0</v>
      </c>
      <c r="K1924">
        <f>ROUNDUP(cukier3[[#This Row],[ile dokupic]],-3)</f>
        <v>0</v>
      </c>
      <c r="L1924">
        <f>IF(cukier3[[#This Row],[zaokra]]&gt;=4000,1,0)</f>
        <v>0</v>
      </c>
    </row>
    <row r="1925" spans="3:12" x14ac:dyDescent="0.25">
      <c r="C1925">
        <f>MONTH(cukier3[[#This Row],[data]])</f>
        <v>12</v>
      </c>
      <c r="D1925" s="1">
        <v>41615</v>
      </c>
      <c r="E1925" s="2" t="s">
        <v>51</v>
      </c>
      <c r="F1925">
        <v>3</v>
      </c>
      <c r="G1925">
        <f>G1924+K1924-cukier3[[#This Row],[sprzedane kg cukru]]</f>
        <v>4034</v>
      </c>
      <c r="H1925">
        <f t="shared" si="30"/>
        <v>0</v>
      </c>
      <c r="I1925">
        <f>IF(cukier3[[#This Row],[koniec mies]]=1,IF(cukier3[[#This Row],[ilosc pod koniec dnia]]&lt;5000,1,0),0)</f>
        <v>0</v>
      </c>
      <c r="J1925">
        <f>IF(cukier3[[#This Row],[czy okupic]]=1,5000-cukier3[[#This Row],[ilosc pod koniec dnia]],0)</f>
        <v>0</v>
      </c>
      <c r="K1925">
        <f>ROUNDUP(cukier3[[#This Row],[ile dokupic]],-3)</f>
        <v>0</v>
      </c>
      <c r="L1925">
        <f>IF(cukier3[[#This Row],[zaokra]]&gt;=4000,1,0)</f>
        <v>0</v>
      </c>
    </row>
    <row r="1926" spans="3:12" x14ac:dyDescent="0.25">
      <c r="C1926">
        <f>MONTH(cukier3[[#This Row],[data]])</f>
        <v>12</v>
      </c>
      <c r="D1926" s="1">
        <v>41616</v>
      </c>
      <c r="E1926" s="2" t="s">
        <v>209</v>
      </c>
      <c r="F1926">
        <v>9</v>
      </c>
      <c r="G1926">
        <f>G1925+K1925-cukier3[[#This Row],[sprzedane kg cukru]]</f>
        <v>4025</v>
      </c>
      <c r="H1926">
        <f t="shared" si="30"/>
        <v>0</v>
      </c>
      <c r="I1926">
        <f>IF(cukier3[[#This Row],[koniec mies]]=1,IF(cukier3[[#This Row],[ilosc pod koniec dnia]]&lt;5000,1,0),0)</f>
        <v>0</v>
      </c>
      <c r="J1926">
        <f>IF(cukier3[[#This Row],[czy okupic]]=1,5000-cukier3[[#This Row],[ilosc pod koniec dnia]],0)</f>
        <v>0</v>
      </c>
      <c r="K1926">
        <f>ROUNDUP(cukier3[[#This Row],[ile dokupic]],-3)</f>
        <v>0</v>
      </c>
      <c r="L1926">
        <f>IF(cukier3[[#This Row],[zaokra]]&gt;=4000,1,0)</f>
        <v>0</v>
      </c>
    </row>
    <row r="1927" spans="3:12" x14ac:dyDescent="0.25">
      <c r="C1927">
        <f>MONTH(cukier3[[#This Row],[data]])</f>
        <v>12</v>
      </c>
      <c r="D1927" s="1">
        <v>41617</v>
      </c>
      <c r="E1927" s="2" t="s">
        <v>208</v>
      </c>
      <c r="F1927">
        <v>6</v>
      </c>
      <c r="G1927">
        <f>G1926+K1926-cukier3[[#This Row],[sprzedane kg cukru]]</f>
        <v>4019</v>
      </c>
      <c r="H1927">
        <f t="shared" si="30"/>
        <v>0</v>
      </c>
      <c r="I1927">
        <f>IF(cukier3[[#This Row],[koniec mies]]=1,IF(cukier3[[#This Row],[ilosc pod koniec dnia]]&lt;5000,1,0),0)</f>
        <v>0</v>
      </c>
      <c r="J1927">
        <f>IF(cukier3[[#This Row],[czy okupic]]=1,5000-cukier3[[#This Row],[ilosc pod koniec dnia]],0)</f>
        <v>0</v>
      </c>
      <c r="K1927">
        <f>ROUNDUP(cukier3[[#This Row],[ile dokupic]],-3)</f>
        <v>0</v>
      </c>
      <c r="L1927">
        <f>IF(cukier3[[#This Row],[zaokra]]&gt;=4000,1,0)</f>
        <v>0</v>
      </c>
    </row>
    <row r="1928" spans="3:12" x14ac:dyDescent="0.25">
      <c r="C1928">
        <f>MONTH(cukier3[[#This Row],[data]])</f>
        <v>12</v>
      </c>
      <c r="D1928" s="1">
        <v>41621</v>
      </c>
      <c r="E1928" s="2" t="s">
        <v>73</v>
      </c>
      <c r="F1928">
        <v>117</v>
      </c>
      <c r="G1928">
        <f>G1927+K1927-cukier3[[#This Row],[sprzedane kg cukru]]</f>
        <v>3902</v>
      </c>
      <c r="H1928">
        <f t="shared" si="30"/>
        <v>0</v>
      </c>
      <c r="I1928">
        <f>IF(cukier3[[#This Row],[koniec mies]]=1,IF(cukier3[[#This Row],[ilosc pod koniec dnia]]&lt;5000,1,0),0)</f>
        <v>0</v>
      </c>
      <c r="J1928">
        <f>IF(cukier3[[#This Row],[czy okupic]]=1,5000-cukier3[[#This Row],[ilosc pod koniec dnia]],0)</f>
        <v>0</v>
      </c>
      <c r="K1928">
        <f>ROUNDUP(cukier3[[#This Row],[ile dokupic]],-3)</f>
        <v>0</v>
      </c>
      <c r="L1928">
        <f>IF(cukier3[[#This Row],[zaokra]]&gt;=4000,1,0)</f>
        <v>0</v>
      </c>
    </row>
    <row r="1929" spans="3:12" x14ac:dyDescent="0.25">
      <c r="C1929">
        <f>MONTH(cukier3[[#This Row],[data]])</f>
        <v>12</v>
      </c>
      <c r="D1929" s="1">
        <v>41622</v>
      </c>
      <c r="E1929" s="2" t="s">
        <v>44</v>
      </c>
      <c r="F1929">
        <v>6</v>
      </c>
      <c r="G1929">
        <f>G1928+K1928-cukier3[[#This Row],[sprzedane kg cukru]]</f>
        <v>3896</v>
      </c>
      <c r="H1929">
        <f t="shared" si="30"/>
        <v>0</v>
      </c>
      <c r="I1929">
        <f>IF(cukier3[[#This Row],[koniec mies]]=1,IF(cukier3[[#This Row],[ilosc pod koniec dnia]]&lt;5000,1,0),0)</f>
        <v>0</v>
      </c>
      <c r="J1929">
        <f>IF(cukier3[[#This Row],[czy okupic]]=1,5000-cukier3[[#This Row],[ilosc pod koniec dnia]],0)</f>
        <v>0</v>
      </c>
      <c r="K1929">
        <f>ROUNDUP(cukier3[[#This Row],[ile dokupic]],-3)</f>
        <v>0</v>
      </c>
      <c r="L1929">
        <f>IF(cukier3[[#This Row],[zaokra]]&gt;=4000,1,0)</f>
        <v>0</v>
      </c>
    </row>
    <row r="1930" spans="3:12" x14ac:dyDescent="0.25">
      <c r="C1930">
        <f>MONTH(cukier3[[#This Row],[data]])</f>
        <v>12</v>
      </c>
      <c r="D1930" s="1">
        <v>41623</v>
      </c>
      <c r="E1930" s="2" t="s">
        <v>11</v>
      </c>
      <c r="F1930">
        <v>186</v>
      </c>
      <c r="G1930">
        <f>G1929+K1929-cukier3[[#This Row],[sprzedane kg cukru]]</f>
        <v>3710</v>
      </c>
      <c r="H1930">
        <f t="shared" si="30"/>
        <v>0</v>
      </c>
      <c r="I1930">
        <f>IF(cukier3[[#This Row],[koniec mies]]=1,IF(cukier3[[#This Row],[ilosc pod koniec dnia]]&lt;5000,1,0),0)</f>
        <v>0</v>
      </c>
      <c r="J1930">
        <f>IF(cukier3[[#This Row],[czy okupic]]=1,5000-cukier3[[#This Row],[ilosc pod koniec dnia]],0)</f>
        <v>0</v>
      </c>
      <c r="K1930">
        <f>ROUNDUP(cukier3[[#This Row],[ile dokupic]],-3)</f>
        <v>0</v>
      </c>
      <c r="L1930">
        <f>IF(cukier3[[#This Row],[zaokra]]&gt;=4000,1,0)</f>
        <v>0</v>
      </c>
    </row>
    <row r="1931" spans="3:12" x14ac:dyDescent="0.25">
      <c r="C1931">
        <f>MONTH(cukier3[[#This Row],[data]])</f>
        <v>12</v>
      </c>
      <c r="D1931" s="1">
        <v>41623</v>
      </c>
      <c r="E1931" s="2" t="s">
        <v>44</v>
      </c>
      <c r="F1931">
        <v>16</v>
      </c>
      <c r="G1931">
        <f>G1930+K1930-cukier3[[#This Row],[sprzedane kg cukru]]</f>
        <v>3694</v>
      </c>
      <c r="H1931">
        <f t="shared" si="30"/>
        <v>0</v>
      </c>
      <c r="I1931">
        <f>IF(cukier3[[#This Row],[koniec mies]]=1,IF(cukier3[[#This Row],[ilosc pod koniec dnia]]&lt;5000,1,0),0)</f>
        <v>0</v>
      </c>
      <c r="J1931">
        <f>IF(cukier3[[#This Row],[czy okupic]]=1,5000-cukier3[[#This Row],[ilosc pod koniec dnia]],0)</f>
        <v>0</v>
      </c>
      <c r="K1931">
        <f>ROUNDUP(cukier3[[#This Row],[ile dokupic]],-3)</f>
        <v>0</v>
      </c>
      <c r="L1931">
        <f>IF(cukier3[[#This Row],[zaokra]]&gt;=4000,1,0)</f>
        <v>0</v>
      </c>
    </row>
    <row r="1932" spans="3:12" x14ac:dyDescent="0.25">
      <c r="C1932">
        <f>MONTH(cukier3[[#This Row],[data]])</f>
        <v>12</v>
      </c>
      <c r="D1932" s="1">
        <v>41624</v>
      </c>
      <c r="E1932" s="2" t="s">
        <v>8</v>
      </c>
      <c r="F1932">
        <v>100</v>
      </c>
      <c r="G1932">
        <f>G1931+K1931-cukier3[[#This Row],[sprzedane kg cukru]]</f>
        <v>3594</v>
      </c>
      <c r="H1932">
        <f t="shared" si="30"/>
        <v>0</v>
      </c>
      <c r="I1932">
        <f>IF(cukier3[[#This Row],[koniec mies]]=1,IF(cukier3[[#This Row],[ilosc pod koniec dnia]]&lt;5000,1,0),0)</f>
        <v>0</v>
      </c>
      <c r="J1932">
        <f>IF(cukier3[[#This Row],[czy okupic]]=1,5000-cukier3[[#This Row],[ilosc pod koniec dnia]],0)</f>
        <v>0</v>
      </c>
      <c r="K1932">
        <f>ROUNDUP(cukier3[[#This Row],[ile dokupic]],-3)</f>
        <v>0</v>
      </c>
      <c r="L1932">
        <f>IF(cukier3[[#This Row],[zaokra]]&gt;=4000,1,0)</f>
        <v>0</v>
      </c>
    </row>
    <row r="1933" spans="3:12" x14ac:dyDescent="0.25">
      <c r="C1933">
        <f>MONTH(cukier3[[#This Row],[data]])</f>
        <v>12</v>
      </c>
      <c r="D1933" s="1">
        <v>41629</v>
      </c>
      <c r="E1933" s="2" t="s">
        <v>3</v>
      </c>
      <c r="F1933">
        <v>20</v>
      </c>
      <c r="G1933">
        <f>G1932+K1932-cukier3[[#This Row],[sprzedane kg cukru]]</f>
        <v>3574</v>
      </c>
      <c r="H1933">
        <f t="shared" si="30"/>
        <v>0</v>
      </c>
      <c r="I1933">
        <f>IF(cukier3[[#This Row],[koniec mies]]=1,IF(cukier3[[#This Row],[ilosc pod koniec dnia]]&lt;5000,1,0),0)</f>
        <v>0</v>
      </c>
      <c r="J1933">
        <f>IF(cukier3[[#This Row],[czy okupic]]=1,5000-cukier3[[#This Row],[ilosc pod koniec dnia]],0)</f>
        <v>0</v>
      </c>
      <c r="K1933">
        <f>ROUNDUP(cukier3[[#This Row],[ile dokupic]],-3)</f>
        <v>0</v>
      </c>
      <c r="L1933">
        <f>IF(cukier3[[#This Row],[zaokra]]&gt;=4000,1,0)</f>
        <v>0</v>
      </c>
    </row>
    <row r="1934" spans="3:12" x14ac:dyDescent="0.25">
      <c r="C1934">
        <f>MONTH(cukier3[[#This Row],[data]])</f>
        <v>12</v>
      </c>
      <c r="D1934" s="1">
        <v>41629</v>
      </c>
      <c r="E1934" s="2" t="s">
        <v>37</v>
      </c>
      <c r="F1934">
        <v>192</v>
      </c>
      <c r="G1934">
        <f>G1933+K1933-cukier3[[#This Row],[sprzedane kg cukru]]</f>
        <v>3382</v>
      </c>
      <c r="H1934">
        <f t="shared" si="30"/>
        <v>0</v>
      </c>
      <c r="I1934">
        <f>IF(cukier3[[#This Row],[koniec mies]]=1,IF(cukier3[[#This Row],[ilosc pod koniec dnia]]&lt;5000,1,0),0)</f>
        <v>0</v>
      </c>
      <c r="J1934">
        <f>IF(cukier3[[#This Row],[czy okupic]]=1,5000-cukier3[[#This Row],[ilosc pod koniec dnia]],0)</f>
        <v>0</v>
      </c>
      <c r="K1934">
        <f>ROUNDUP(cukier3[[#This Row],[ile dokupic]],-3)</f>
        <v>0</v>
      </c>
      <c r="L1934">
        <f>IF(cukier3[[#This Row],[zaokra]]&gt;=4000,1,0)</f>
        <v>0</v>
      </c>
    </row>
    <row r="1935" spans="3:12" x14ac:dyDescent="0.25">
      <c r="C1935">
        <f>MONTH(cukier3[[#This Row],[data]])</f>
        <v>12</v>
      </c>
      <c r="D1935" s="1">
        <v>41630</v>
      </c>
      <c r="E1935" s="2" t="s">
        <v>37</v>
      </c>
      <c r="F1935">
        <v>92</v>
      </c>
      <c r="G1935">
        <f>G1934+K1934-cukier3[[#This Row],[sprzedane kg cukru]]</f>
        <v>3290</v>
      </c>
      <c r="H1935">
        <f t="shared" si="30"/>
        <v>0</v>
      </c>
      <c r="I1935">
        <f>IF(cukier3[[#This Row],[koniec mies]]=1,IF(cukier3[[#This Row],[ilosc pod koniec dnia]]&lt;5000,1,0),0)</f>
        <v>0</v>
      </c>
      <c r="J1935">
        <f>IF(cukier3[[#This Row],[czy okupic]]=1,5000-cukier3[[#This Row],[ilosc pod koniec dnia]],0)</f>
        <v>0</v>
      </c>
      <c r="K1935">
        <f>ROUNDUP(cukier3[[#This Row],[ile dokupic]],-3)</f>
        <v>0</v>
      </c>
      <c r="L1935">
        <f>IF(cukier3[[#This Row],[zaokra]]&gt;=4000,1,0)</f>
        <v>0</v>
      </c>
    </row>
    <row r="1936" spans="3:12" x14ac:dyDescent="0.25">
      <c r="C1936">
        <f>MONTH(cukier3[[#This Row],[data]])</f>
        <v>12</v>
      </c>
      <c r="D1936" s="1">
        <v>41631</v>
      </c>
      <c r="E1936" s="2" t="s">
        <v>120</v>
      </c>
      <c r="F1936">
        <v>11</v>
      </c>
      <c r="G1936">
        <f>G1935+K1935-cukier3[[#This Row],[sprzedane kg cukru]]</f>
        <v>3279</v>
      </c>
      <c r="H1936">
        <f t="shared" si="30"/>
        <v>0</v>
      </c>
      <c r="I1936">
        <f>IF(cukier3[[#This Row],[koniec mies]]=1,IF(cukier3[[#This Row],[ilosc pod koniec dnia]]&lt;5000,1,0),0)</f>
        <v>0</v>
      </c>
      <c r="J1936">
        <f>IF(cukier3[[#This Row],[czy okupic]]=1,5000-cukier3[[#This Row],[ilosc pod koniec dnia]],0)</f>
        <v>0</v>
      </c>
      <c r="K1936">
        <f>ROUNDUP(cukier3[[#This Row],[ile dokupic]],-3)</f>
        <v>0</v>
      </c>
      <c r="L1936">
        <f>IF(cukier3[[#This Row],[zaokra]]&gt;=4000,1,0)</f>
        <v>0</v>
      </c>
    </row>
    <row r="1937" spans="3:12" x14ac:dyDescent="0.25">
      <c r="C1937">
        <f>MONTH(cukier3[[#This Row],[data]])</f>
        <v>12</v>
      </c>
      <c r="D1937" s="1">
        <v>41633</v>
      </c>
      <c r="E1937" s="2" t="s">
        <v>239</v>
      </c>
      <c r="F1937">
        <v>10</v>
      </c>
      <c r="G1937">
        <f>G1936+K1936-cukier3[[#This Row],[sprzedane kg cukru]]</f>
        <v>3269</v>
      </c>
      <c r="H1937">
        <f t="shared" si="30"/>
        <v>0</v>
      </c>
      <c r="I1937">
        <f>IF(cukier3[[#This Row],[koniec mies]]=1,IF(cukier3[[#This Row],[ilosc pod koniec dnia]]&lt;5000,1,0),0)</f>
        <v>0</v>
      </c>
      <c r="J1937">
        <f>IF(cukier3[[#This Row],[czy okupic]]=1,5000-cukier3[[#This Row],[ilosc pod koniec dnia]],0)</f>
        <v>0</v>
      </c>
      <c r="K1937">
        <f>ROUNDUP(cukier3[[#This Row],[ile dokupic]],-3)</f>
        <v>0</v>
      </c>
      <c r="L1937">
        <f>IF(cukier3[[#This Row],[zaokra]]&gt;=4000,1,0)</f>
        <v>0</v>
      </c>
    </row>
    <row r="1938" spans="3:12" x14ac:dyDescent="0.25">
      <c r="C1938">
        <f>MONTH(cukier3[[#This Row],[data]])</f>
        <v>12</v>
      </c>
      <c r="D1938" s="1">
        <v>41634</v>
      </c>
      <c r="E1938" s="2" t="s">
        <v>73</v>
      </c>
      <c r="F1938">
        <v>180</v>
      </c>
      <c r="G1938">
        <f>G1937+K1937-cukier3[[#This Row],[sprzedane kg cukru]]</f>
        <v>3089</v>
      </c>
      <c r="H1938">
        <f t="shared" si="30"/>
        <v>0</v>
      </c>
      <c r="I1938">
        <f>IF(cukier3[[#This Row],[koniec mies]]=1,IF(cukier3[[#This Row],[ilosc pod koniec dnia]]&lt;5000,1,0),0)</f>
        <v>0</v>
      </c>
      <c r="J1938">
        <f>IF(cukier3[[#This Row],[czy okupic]]=1,5000-cukier3[[#This Row],[ilosc pod koniec dnia]],0)</f>
        <v>0</v>
      </c>
      <c r="K1938">
        <f>ROUNDUP(cukier3[[#This Row],[ile dokupic]],-3)</f>
        <v>0</v>
      </c>
      <c r="L1938">
        <f>IF(cukier3[[#This Row],[zaokra]]&gt;=4000,1,0)</f>
        <v>0</v>
      </c>
    </row>
    <row r="1939" spans="3:12" x14ac:dyDescent="0.25">
      <c r="C1939">
        <f>MONTH(cukier3[[#This Row],[data]])</f>
        <v>12</v>
      </c>
      <c r="D1939" s="1">
        <v>41637</v>
      </c>
      <c r="E1939" s="2" t="s">
        <v>40</v>
      </c>
      <c r="F1939">
        <v>12</v>
      </c>
      <c r="G1939">
        <f>G1938+K1938-cukier3[[#This Row],[sprzedane kg cukru]]</f>
        <v>3077</v>
      </c>
      <c r="H1939">
        <f t="shared" si="30"/>
        <v>0</v>
      </c>
      <c r="I1939">
        <f>IF(cukier3[[#This Row],[koniec mies]]=1,IF(cukier3[[#This Row],[ilosc pod koniec dnia]]&lt;5000,1,0),0)</f>
        <v>0</v>
      </c>
      <c r="J1939">
        <f>IF(cukier3[[#This Row],[czy okupic]]=1,5000-cukier3[[#This Row],[ilosc pod koniec dnia]],0)</f>
        <v>0</v>
      </c>
      <c r="K1939">
        <f>ROUNDUP(cukier3[[#This Row],[ile dokupic]],-3)</f>
        <v>0</v>
      </c>
      <c r="L1939">
        <f>IF(cukier3[[#This Row],[zaokra]]&gt;=4000,1,0)</f>
        <v>0</v>
      </c>
    </row>
    <row r="1940" spans="3:12" x14ac:dyDescent="0.25">
      <c r="C1940">
        <f>MONTH(cukier3[[#This Row],[data]])</f>
        <v>12</v>
      </c>
      <c r="D1940" s="1">
        <v>41638</v>
      </c>
      <c r="E1940" s="2" t="s">
        <v>224</v>
      </c>
      <c r="F1940">
        <v>12</v>
      </c>
      <c r="G1940">
        <f>G1939+K1939-cukier3[[#This Row],[sprzedane kg cukru]]</f>
        <v>3065</v>
      </c>
      <c r="H1940">
        <f t="shared" si="30"/>
        <v>0</v>
      </c>
      <c r="I1940">
        <f>IF(cukier3[[#This Row],[koniec mies]]=1,IF(cukier3[[#This Row],[ilosc pod koniec dnia]]&lt;5000,1,0),0)</f>
        <v>0</v>
      </c>
      <c r="J1940">
        <f>IF(cukier3[[#This Row],[czy okupic]]=1,5000-cukier3[[#This Row],[ilosc pod koniec dnia]],0)</f>
        <v>0</v>
      </c>
      <c r="K1940">
        <f>ROUNDUP(cukier3[[#This Row],[ile dokupic]],-3)</f>
        <v>0</v>
      </c>
      <c r="L1940">
        <f>IF(cukier3[[#This Row],[zaokra]]&gt;=4000,1,0)</f>
        <v>0</v>
      </c>
    </row>
    <row r="1941" spans="3:12" x14ac:dyDescent="0.25">
      <c r="C1941">
        <f>MONTH(cukier3[[#This Row],[data]])</f>
        <v>12</v>
      </c>
      <c r="D1941" s="1">
        <v>41639</v>
      </c>
      <c r="E1941" s="2" t="s">
        <v>99</v>
      </c>
      <c r="F1941">
        <v>8</v>
      </c>
      <c r="G1941">
        <f>G1940+K1940-cukier3[[#This Row],[sprzedane kg cukru]]</f>
        <v>3057</v>
      </c>
      <c r="H1941">
        <f t="shared" si="30"/>
        <v>1</v>
      </c>
      <c r="I1941">
        <f>IF(cukier3[[#This Row],[koniec mies]]=1,IF(cukier3[[#This Row],[ilosc pod koniec dnia]]&lt;5000,1,0),0)</f>
        <v>1</v>
      </c>
      <c r="J1941">
        <f>IF(cukier3[[#This Row],[czy okupic]]=1,5000-cukier3[[#This Row],[ilosc pod koniec dnia]],0)</f>
        <v>1943</v>
      </c>
      <c r="K1941">
        <f>ROUNDUP(cukier3[[#This Row],[ile dokupic]],-3)</f>
        <v>2000</v>
      </c>
      <c r="L1941">
        <f>IF(cukier3[[#This Row],[zaokra]]&gt;=4000,1,0)</f>
        <v>0</v>
      </c>
    </row>
    <row r="1942" spans="3:12" x14ac:dyDescent="0.25">
      <c r="C1942">
        <f>MONTH(cukier3[[#This Row],[data]])</f>
        <v>1</v>
      </c>
      <c r="D1942" s="1">
        <v>41641</v>
      </c>
      <c r="E1942" s="2" t="s">
        <v>14</v>
      </c>
      <c r="F1942">
        <v>56</v>
      </c>
      <c r="G1942">
        <f>G1941+K1941-cukier3[[#This Row],[sprzedane kg cukru]]</f>
        <v>5001</v>
      </c>
      <c r="H1942">
        <f t="shared" ref="H1942:H2005" si="31">IF(C1942&lt;&gt;C1943,1,0)</f>
        <v>0</v>
      </c>
      <c r="I1942">
        <f>IF(cukier3[[#This Row],[koniec mies]]=1,IF(cukier3[[#This Row],[ilosc pod koniec dnia]]&lt;5000,1,0),0)</f>
        <v>0</v>
      </c>
      <c r="J1942">
        <f>IF(cukier3[[#This Row],[czy okupic]]=1,5000-cukier3[[#This Row],[ilosc pod koniec dnia]],0)</f>
        <v>0</v>
      </c>
      <c r="K1942">
        <f>ROUNDUP(cukier3[[#This Row],[ile dokupic]],-3)</f>
        <v>0</v>
      </c>
      <c r="L1942">
        <f>IF(cukier3[[#This Row],[zaokra]]&gt;=4000,1,0)</f>
        <v>0</v>
      </c>
    </row>
    <row r="1943" spans="3:12" x14ac:dyDescent="0.25">
      <c r="C1943">
        <f>MONTH(cukier3[[#This Row],[data]])</f>
        <v>1</v>
      </c>
      <c r="D1943" s="1">
        <v>41642</v>
      </c>
      <c r="E1943" s="2" t="s">
        <v>84</v>
      </c>
      <c r="F1943">
        <v>18</v>
      </c>
      <c r="G1943">
        <f>G1942+K1942-cukier3[[#This Row],[sprzedane kg cukru]]</f>
        <v>4983</v>
      </c>
      <c r="H1943">
        <f t="shared" si="31"/>
        <v>0</v>
      </c>
      <c r="I1943">
        <f>IF(cukier3[[#This Row],[koniec mies]]=1,IF(cukier3[[#This Row],[ilosc pod koniec dnia]]&lt;5000,1,0),0)</f>
        <v>0</v>
      </c>
      <c r="J1943">
        <f>IF(cukier3[[#This Row],[czy okupic]]=1,5000-cukier3[[#This Row],[ilosc pod koniec dnia]],0)</f>
        <v>0</v>
      </c>
      <c r="K1943">
        <f>ROUNDUP(cukier3[[#This Row],[ile dokupic]],-3)</f>
        <v>0</v>
      </c>
      <c r="L1943">
        <f>IF(cukier3[[#This Row],[zaokra]]&gt;=4000,1,0)</f>
        <v>0</v>
      </c>
    </row>
    <row r="1944" spans="3:12" x14ac:dyDescent="0.25">
      <c r="C1944">
        <f>MONTH(cukier3[[#This Row],[data]])</f>
        <v>1</v>
      </c>
      <c r="D1944" s="1">
        <v>41642</v>
      </c>
      <c r="E1944" s="2" t="s">
        <v>16</v>
      </c>
      <c r="F1944">
        <v>164</v>
      </c>
      <c r="G1944">
        <f>G1943+K1943-cukier3[[#This Row],[sprzedane kg cukru]]</f>
        <v>4819</v>
      </c>
      <c r="H1944">
        <f t="shared" si="31"/>
        <v>0</v>
      </c>
      <c r="I1944">
        <f>IF(cukier3[[#This Row],[koniec mies]]=1,IF(cukier3[[#This Row],[ilosc pod koniec dnia]]&lt;5000,1,0),0)</f>
        <v>0</v>
      </c>
      <c r="J1944">
        <f>IF(cukier3[[#This Row],[czy okupic]]=1,5000-cukier3[[#This Row],[ilosc pod koniec dnia]],0)</f>
        <v>0</v>
      </c>
      <c r="K1944">
        <f>ROUNDUP(cukier3[[#This Row],[ile dokupic]],-3)</f>
        <v>0</v>
      </c>
      <c r="L1944">
        <f>IF(cukier3[[#This Row],[zaokra]]&gt;=4000,1,0)</f>
        <v>0</v>
      </c>
    </row>
    <row r="1945" spans="3:12" x14ac:dyDescent="0.25">
      <c r="C1945">
        <f>MONTH(cukier3[[#This Row],[data]])</f>
        <v>1</v>
      </c>
      <c r="D1945" s="1">
        <v>41645</v>
      </c>
      <c r="E1945" s="2" t="s">
        <v>32</v>
      </c>
      <c r="F1945">
        <v>111</v>
      </c>
      <c r="G1945">
        <f>G1944+K1944-cukier3[[#This Row],[sprzedane kg cukru]]</f>
        <v>4708</v>
      </c>
      <c r="H1945">
        <f t="shared" si="31"/>
        <v>0</v>
      </c>
      <c r="I1945">
        <f>IF(cukier3[[#This Row],[koniec mies]]=1,IF(cukier3[[#This Row],[ilosc pod koniec dnia]]&lt;5000,1,0),0)</f>
        <v>0</v>
      </c>
      <c r="J1945">
        <f>IF(cukier3[[#This Row],[czy okupic]]=1,5000-cukier3[[#This Row],[ilosc pod koniec dnia]],0)</f>
        <v>0</v>
      </c>
      <c r="K1945">
        <f>ROUNDUP(cukier3[[#This Row],[ile dokupic]],-3)</f>
        <v>0</v>
      </c>
      <c r="L1945">
        <f>IF(cukier3[[#This Row],[zaokra]]&gt;=4000,1,0)</f>
        <v>0</v>
      </c>
    </row>
    <row r="1946" spans="3:12" x14ac:dyDescent="0.25">
      <c r="C1946">
        <f>MONTH(cukier3[[#This Row],[data]])</f>
        <v>1</v>
      </c>
      <c r="D1946" s="1">
        <v>41646</v>
      </c>
      <c r="E1946" s="2" t="s">
        <v>192</v>
      </c>
      <c r="F1946">
        <v>14</v>
      </c>
      <c r="G1946">
        <f>G1945+K1945-cukier3[[#This Row],[sprzedane kg cukru]]</f>
        <v>4694</v>
      </c>
      <c r="H1946">
        <f t="shared" si="31"/>
        <v>0</v>
      </c>
      <c r="I1946">
        <f>IF(cukier3[[#This Row],[koniec mies]]=1,IF(cukier3[[#This Row],[ilosc pod koniec dnia]]&lt;5000,1,0),0)</f>
        <v>0</v>
      </c>
      <c r="J1946">
        <f>IF(cukier3[[#This Row],[czy okupic]]=1,5000-cukier3[[#This Row],[ilosc pod koniec dnia]],0)</f>
        <v>0</v>
      </c>
      <c r="K1946">
        <f>ROUNDUP(cukier3[[#This Row],[ile dokupic]],-3)</f>
        <v>0</v>
      </c>
      <c r="L1946">
        <f>IF(cukier3[[#This Row],[zaokra]]&gt;=4000,1,0)</f>
        <v>0</v>
      </c>
    </row>
    <row r="1947" spans="3:12" x14ac:dyDescent="0.25">
      <c r="C1947">
        <f>MONTH(cukier3[[#This Row],[data]])</f>
        <v>1</v>
      </c>
      <c r="D1947" s="1">
        <v>41647</v>
      </c>
      <c r="E1947" s="2" t="s">
        <v>104</v>
      </c>
      <c r="F1947">
        <v>143</v>
      </c>
      <c r="G1947">
        <f>G1946+K1946-cukier3[[#This Row],[sprzedane kg cukru]]</f>
        <v>4551</v>
      </c>
      <c r="H1947">
        <f t="shared" si="31"/>
        <v>0</v>
      </c>
      <c r="I1947">
        <f>IF(cukier3[[#This Row],[koniec mies]]=1,IF(cukier3[[#This Row],[ilosc pod koniec dnia]]&lt;5000,1,0),0)</f>
        <v>0</v>
      </c>
      <c r="J1947">
        <f>IF(cukier3[[#This Row],[czy okupic]]=1,5000-cukier3[[#This Row],[ilosc pod koniec dnia]],0)</f>
        <v>0</v>
      </c>
      <c r="K1947">
        <f>ROUNDUP(cukier3[[#This Row],[ile dokupic]],-3)</f>
        <v>0</v>
      </c>
      <c r="L1947">
        <f>IF(cukier3[[#This Row],[zaokra]]&gt;=4000,1,0)</f>
        <v>0</v>
      </c>
    </row>
    <row r="1948" spans="3:12" x14ac:dyDescent="0.25">
      <c r="C1948">
        <f>MONTH(cukier3[[#This Row],[data]])</f>
        <v>1</v>
      </c>
      <c r="D1948" s="1">
        <v>41648</v>
      </c>
      <c r="E1948" s="2" t="s">
        <v>12</v>
      </c>
      <c r="F1948">
        <v>64</v>
      </c>
      <c r="G1948">
        <f>G1947+K1947-cukier3[[#This Row],[sprzedane kg cukru]]</f>
        <v>4487</v>
      </c>
      <c r="H1948">
        <f t="shared" si="31"/>
        <v>0</v>
      </c>
      <c r="I1948">
        <f>IF(cukier3[[#This Row],[koniec mies]]=1,IF(cukier3[[#This Row],[ilosc pod koniec dnia]]&lt;5000,1,0),0)</f>
        <v>0</v>
      </c>
      <c r="J1948">
        <f>IF(cukier3[[#This Row],[czy okupic]]=1,5000-cukier3[[#This Row],[ilosc pod koniec dnia]],0)</f>
        <v>0</v>
      </c>
      <c r="K1948">
        <f>ROUNDUP(cukier3[[#This Row],[ile dokupic]],-3)</f>
        <v>0</v>
      </c>
      <c r="L1948">
        <f>IF(cukier3[[#This Row],[zaokra]]&gt;=4000,1,0)</f>
        <v>0</v>
      </c>
    </row>
    <row r="1949" spans="3:12" x14ac:dyDescent="0.25">
      <c r="C1949">
        <f>MONTH(cukier3[[#This Row],[data]])</f>
        <v>1</v>
      </c>
      <c r="D1949" s="1">
        <v>41651</v>
      </c>
      <c r="E1949" s="2" t="s">
        <v>236</v>
      </c>
      <c r="F1949">
        <v>3</v>
      </c>
      <c r="G1949">
        <f>G1948+K1948-cukier3[[#This Row],[sprzedane kg cukru]]</f>
        <v>4484</v>
      </c>
      <c r="H1949">
        <f t="shared" si="31"/>
        <v>0</v>
      </c>
      <c r="I1949">
        <f>IF(cukier3[[#This Row],[koniec mies]]=1,IF(cukier3[[#This Row],[ilosc pod koniec dnia]]&lt;5000,1,0),0)</f>
        <v>0</v>
      </c>
      <c r="J1949">
        <f>IF(cukier3[[#This Row],[czy okupic]]=1,5000-cukier3[[#This Row],[ilosc pod koniec dnia]],0)</f>
        <v>0</v>
      </c>
      <c r="K1949">
        <f>ROUNDUP(cukier3[[#This Row],[ile dokupic]],-3)</f>
        <v>0</v>
      </c>
      <c r="L1949">
        <f>IF(cukier3[[#This Row],[zaokra]]&gt;=4000,1,0)</f>
        <v>0</v>
      </c>
    </row>
    <row r="1950" spans="3:12" x14ac:dyDescent="0.25">
      <c r="C1950">
        <f>MONTH(cukier3[[#This Row],[data]])</f>
        <v>1</v>
      </c>
      <c r="D1950" s="1">
        <v>41652</v>
      </c>
      <c r="E1950" s="2" t="s">
        <v>47</v>
      </c>
      <c r="F1950">
        <v>152</v>
      </c>
      <c r="G1950">
        <f>G1949+K1949-cukier3[[#This Row],[sprzedane kg cukru]]</f>
        <v>4332</v>
      </c>
      <c r="H1950">
        <f t="shared" si="31"/>
        <v>0</v>
      </c>
      <c r="I1950">
        <f>IF(cukier3[[#This Row],[koniec mies]]=1,IF(cukier3[[#This Row],[ilosc pod koniec dnia]]&lt;5000,1,0),0)</f>
        <v>0</v>
      </c>
      <c r="J1950">
        <f>IF(cukier3[[#This Row],[czy okupic]]=1,5000-cukier3[[#This Row],[ilosc pod koniec dnia]],0)</f>
        <v>0</v>
      </c>
      <c r="K1950">
        <f>ROUNDUP(cukier3[[#This Row],[ile dokupic]],-3)</f>
        <v>0</v>
      </c>
      <c r="L1950">
        <f>IF(cukier3[[#This Row],[zaokra]]&gt;=4000,1,0)</f>
        <v>0</v>
      </c>
    </row>
    <row r="1951" spans="3:12" x14ac:dyDescent="0.25">
      <c r="C1951">
        <f>MONTH(cukier3[[#This Row],[data]])</f>
        <v>1</v>
      </c>
      <c r="D1951" s="1">
        <v>41653</v>
      </c>
      <c r="E1951" s="2" t="s">
        <v>12</v>
      </c>
      <c r="F1951">
        <v>152</v>
      </c>
      <c r="G1951">
        <f>G1950+K1950-cukier3[[#This Row],[sprzedane kg cukru]]</f>
        <v>4180</v>
      </c>
      <c r="H1951">
        <f t="shared" si="31"/>
        <v>0</v>
      </c>
      <c r="I1951">
        <f>IF(cukier3[[#This Row],[koniec mies]]=1,IF(cukier3[[#This Row],[ilosc pod koniec dnia]]&lt;5000,1,0),0)</f>
        <v>0</v>
      </c>
      <c r="J1951">
        <f>IF(cukier3[[#This Row],[czy okupic]]=1,5000-cukier3[[#This Row],[ilosc pod koniec dnia]],0)</f>
        <v>0</v>
      </c>
      <c r="K1951">
        <f>ROUNDUP(cukier3[[#This Row],[ile dokupic]],-3)</f>
        <v>0</v>
      </c>
      <c r="L1951">
        <f>IF(cukier3[[#This Row],[zaokra]]&gt;=4000,1,0)</f>
        <v>0</v>
      </c>
    </row>
    <row r="1952" spans="3:12" x14ac:dyDescent="0.25">
      <c r="C1952">
        <f>MONTH(cukier3[[#This Row],[data]])</f>
        <v>1</v>
      </c>
      <c r="D1952" s="1">
        <v>41655</v>
      </c>
      <c r="E1952" s="2" t="s">
        <v>223</v>
      </c>
      <c r="F1952">
        <v>15</v>
      </c>
      <c r="G1952">
        <f>G1951+K1951-cukier3[[#This Row],[sprzedane kg cukru]]</f>
        <v>4165</v>
      </c>
      <c r="H1952">
        <f t="shared" si="31"/>
        <v>0</v>
      </c>
      <c r="I1952">
        <f>IF(cukier3[[#This Row],[koniec mies]]=1,IF(cukier3[[#This Row],[ilosc pod koniec dnia]]&lt;5000,1,0),0)</f>
        <v>0</v>
      </c>
      <c r="J1952">
        <f>IF(cukier3[[#This Row],[czy okupic]]=1,5000-cukier3[[#This Row],[ilosc pod koniec dnia]],0)</f>
        <v>0</v>
      </c>
      <c r="K1952">
        <f>ROUNDUP(cukier3[[#This Row],[ile dokupic]],-3)</f>
        <v>0</v>
      </c>
      <c r="L1952">
        <f>IF(cukier3[[#This Row],[zaokra]]&gt;=4000,1,0)</f>
        <v>0</v>
      </c>
    </row>
    <row r="1953" spans="3:12" x14ac:dyDescent="0.25">
      <c r="C1953">
        <f>MONTH(cukier3[[#This Row],[data]])</f>
        <v>1</v>
      </c>
      <c r="D1953" s="1">
        <v>41656</v>
      </c>
      <c r="E1953" s="2" t="s">
        <v>73</v>
      </c>
      <c r="F1953">
        <v>117</v>
      </c>
      <c r="G1953">
        <f>G1952+K1952-cukier3[[#This Row],[sprzedane kg cukru]]</f>
        <v>4048</v>
      </c>
      <c r="H1953">
        <f t="shared" si="31"/>
        <v>0</v>
      </c>
      <c r="I1953">
        <f>IF(cukier3[[#This Row],[koniec mies]]=1,IF(cukier3[[#This Row],[ilosc pod koniec dnia]]&lt;5000,1,0),0)</f>
        <v>0</v>
      </c>
      <c r="J1953">
        <f>IF(cukier3[[#This Row],[czy okupic]]=1,5000-cukier3[[#This Row],[ilosc pod koniec dnia]],0)</f>
        <v>0</v>
      </c>
      <c r="K1953">
        <f>ROUNDUP(cukier3[[#This Row],[ile dokupic]],-3)</f>
        <v>0</v>
      </c>
      <c r="L1953">
        <f>IF(cukier3[[#This Row],[zaokra]]&gt;=4000,1,0)</f>
        <v>0</v>
      </c>
    </row>
    <row r="1954" spans="3:12" x14ac:dyDescent="0.25">
      <c r="C1954">
        <f>MONTH(cukier3[[#This Row],[data]])</f>
        <v>1</v>
      </c>
      <c r="D1954" s="1">
        <v>41656</v>
      </c>
      <c r="E1954" s="2" t="s">
        <v>217</v>
      </c>
      <c r="F1954">
        <v>14</v>
      </c>
      <c r="G1954">
        <f>G1953+K1953-cukier3[[#This Row],[sprzedane kg cukru]]</f>
        <v>4034</v>
      </c>
      <c r="H1954">
        <f t="shared" si="31"/>
        <v>0</v>
      </c>
      <c r="I1954">
        <f>IF(cukier3[[#This Row],[koniec mies]]=1,IF(cukier3[[#This Row],[ilosc pod koniec dnia]]&lt;5000,1,0),0)</f>
        <v>0</v>
      </c>
      <c r="J1954">
        <f>IF(cukier3[[#This Row],[czy okupic]]=1,5000-cukier3[[#This Row],[ilosc pod koniec dnia]],0)</f>
        <v>0</v>
      </c>
      <c r="K1954">
        <f>ROUNDUP(cukier3[[#This Row],[ile dokupic]],-3)</f>
        <v>0</v>
      </c>
      <c r="L1954">
        <f>IF(cukier3[[#This Row],[zaokra]]&gt;=4000,1,0)</f>
        <v>0</v>
      </c>
    </row>
    <row r="1955" spans="3:12" x14ac:dyDescent="0.25">
      <c r="C1955">
        <f>MONTH(cukier3[[#This Row],[data]])</f>
        <v>1</v>
      </c>
      <c r="D1955" s="1">
        <v>41656</v>
      </c>
      <c r="E1955" s="2" t="s">
        <v>47</v>
      </c>
      <c r="F1955">
        <v>431</v>
      </c>
      <c r="G1955">
        <f>G1954+K1954-cukier3[[#This Row],[sprzedane kg cukru]]</f>
        <v>3603</v>
      </c>
      <c r="H1955">
        <f t="shared" si="31"/>
        <v>0</v>
      </c>
      <c r="I1955">
        <f>IF(cukier3[[#This Row],[koniec mies]]=1,IF(cukier3[[#This Row],[ilosc pod koniec dnia]]&lt;5000,1,0),0)</f>
        <v>0</v>
      </c>
      <c r="J1955">
        <f>IF(cukier3[[#This Row],[czy okupic]]=1,5000-cukier3[[#This Row],[ilosc pod koniec dnia]],0)</f>
        <v>0</v>
      </c>
      <c r="K1955">
        <f>ROUNDUP(cukier3[[#This Row],[ile dokupic]],-3)</f>
        <v>0</v>
      </c>
      <c r="L1955">
        <f>IF(cukier3[[#This Row],[zaokra]]&gt;=4000,1,0)</f>
        <v>0</v>
      </c>
    </row>
    <row r="1956" spans="3:12" x14ac:dyDescent="0.25">
      <c r="C1956">
        <f>MONTH(cukier3[[#This Row],[data]])</f>
        <v>1</v>
      </c>
      <c r="D1956" s="1">
        <v>41658</v>
      </c>
      <c r="E1956" s="2" t="s">
        <v>24</v>
      </c>
      <c r="F1956">
        <v>390</v>
      </c>
      <c r="G1956">
        <f>G1955+K1955-cukier3[[#This Row],[sprzedane kg cukru]]</f>
        <v>3213</v>
      </c>
      <c r="H1956">
        <f t="shared" si="31"/>
        <v>0</v>
      </c>
      <c r="I1956">
        <f>IF(cukier3[[#This Row],[koniec mies]]=1,IF(cukier3[[#This Row],[ilosc pod koniec dnia]]&lt;5000,1,0),0)</f>
        <v>0</v>
      </c>
      <c r="J1956">
        <f>IF(cukier3[[#This Row],[czy okupic]]=1,5000-cukier3[[#This Row],[ilosc pod koniec dnia]],0)</f>
        <v>0</v>
      </c>
      <c r="K1956">
        <f>ROUNDUP(cukier3[[#This Row],[ile dokupic]],-3)</f>
        <v>0</v>
      </c>
      <c r="L1956">
        <f>IF(cukier3[[#This Row],[zaokra]]&gt;=4000,1,0)</f>
        <v>0</v>
      </c>
    </row>
    <row r="1957" spans="3:12" x14ac:dyDescent="0.25">
      <c r="C1957">
        <f>MONTH(cukier3[[#This Row],[data]])</f>
        <v>1</v>
      </c>
      <c r="D1957" s="1">
        <v>41663</v>
      </c>
      <c r="E1957" s="2" t="s">
        <v>224</v>
      </c>
      <c r="F1957">
        <v>1</v>
      </c>
      <c r="G1957">
        <f>G1956+K1956-cukier3[[#This Row],[sprzedane kg cukru]]</f>
        <v>3212</v>
      </c>
      <c r="H1957">
        <f t="shared" si="31"/>
        <v>0</v>
      </c>
      <c r="I1957">
        <f>IF(cukier3[[#This Row],[koniec mies]]=1,IF(cukier3[[#This Row],[ilosc pod koniec dnia]]&lt;5000,1,0),0)</f>
        <v>0</v>
      </c>
      <c r="J1957">
        <f>IF(cukier3[[#This Row],[czy okupic]]=1,5000-cukier3[[#This Row],[ilosc pod koniec dnia]],0)</f>
        <v>0</v>
      </c>
      <c r="K1957">
        <f>ROUNDUP(cukier3[[#This Row],[ile dokupic]],-3)</f>
        <v>0</v>
      </c>
      <c r="L1957">
        <f>IF(cukier3[[#This Row],[zaokra]]&gt;=4000,1,0)</f>
        <v>0</v>
      </c>
    </row>
    <row r="1958" spans="3:12" x14ac:dyDescent="0.25">
      <c r="C1958">
        <f>MONTH(cukier3[[#This Row],[data]])</f>
        <v>1</v>
      </c>
      <c r="D1958" s="1">
        <v>41666</v>
      </c>
      <c r="E1958" s="2" t="s">
        <v>19</v>
      </c>
      <c r="F1958">
        <v>392</v>
      </c>
      <c r="G1958">
        <f>G1957+K1957-cukier3[[#This Row],[sprzedane kg cukru]]</f>
        <v>2820</v>
      </c>
      <c r="H1958">
        <f t="shared" si="31"/>
        <v>0</v>
      </c>
      <c r="I1958">
        <f>IF(cukier3[[#This Row],[koniec mies]]=1,IF(cukier3[[#This Row],[ilosc pod koniec dnia]]&lt;5000,1,0),0)</f>
        <v>0</v>
      </c>
      <c r="J1958">
        <f>IF(cukier3[[#This Row],[czy okupic]]=1,5000-cukier3[[#This Row],[ilosc pod koniec dnia]],0)</f>
        <v>0</v>
      </c>
      <c r="K1958">
        <f>ROUNDUP(cukier3[[#This Row],[ile dokupic]],-3)</f>
        <v>0</v>
      </c>
      <c r="L1958">
        <f>IF(cukier3[[#This Row],[zaokra]]&gt;=4000,1,0)</f>
        <v>0</v>
      </c>
    </row>
    <row r="1959" spans="3:12" x14ac:dyDescent="0.25">
      <c r="C1959">
        <f>MONTH(cukier3[[#This Row],[data]])</f>
        <v>1</v>
      </c>
      <c r="D1959" s="1">
        <v>41668</v>
      </c>
      <c r="E1959" s="2" t="s">
        <v>39</v>
      </c>
      <c r="F1959">
        <v>175</v>
      </c>
      <c r="G1959">
        <f>G1958+K1958-cukier3[[#This Row],[sprzedane kg cukru]]</f>
        <v>2645</v>
      </c>
      <c r="H1959">
        <f t="shared" si="31"/>
        <v>0</v>
      </c>
      <c r="I1959">
        <f>IF(cukier3[[#This Row],[koniec mies]]=1,IF(cukier3[[#This Row],[ilosc pod koniec dnia]]&lt;5000,1,0),0)</f>
        <v>0</v>
      </c>
      <c r="J1959">
        <f>IF(cukier3[[#This Row],[czy okupic]]=1,5000-cukier3[[#This Row],[ilosc pod koniec dnia]],0)</f>
        <v>0</v>
      </c>
      <c r="K1959">
        <f>ROUNDUP(cukier3[[#This Row],[ile dokupic]],-3)</f>
        <v>0</v>
      </c>
      <c r="L1959">
        <f>IF(cukier3[[#This Row],[zaokra]]&gt;=4000,1,0)</f>
        <v>0</v>
      </c>
    </row>
    <row r="1960" spans="3:12" x14ac:dyDescent="0.25">
      <c r="C1960">
        <f>MONTH(cukier3[[#This Row],[data]])</f>
        <v>1</v>
      </c>
      <c r="D1960" s="1">
        <v>41668</v>
      </c>
      <c r="E1960" s="2" t="s">
        <v>57</v>
      </c>
      <c r="F1960">
        <v>118</v>
      </c>
      <c r="G1960">
        <f>G1959+K1959-cukier3[[#This Row],[sprzedane kg cukru]]</f>
        <v>2527</v>
      </c>
      <c r="H1960">
        <f t="shared" si="31"/>
        <v>1</v>
      </c>
      <c r="I1960">
        <f>IF(cukier3[[#This Row],[koniec mies]]=1,IF(cukier3[[#This Row],[ilosc pod koniec dnia]]&lt;5000,1,0),0)</f>
        <v>1</v>
      </c>
      <c r="J1960">
        <f>IF(cukier3[[#This Row],[czy okupic]]=1,5000-cukier3[[#This Row],[ilosc pod koniec dnia]],0)</f>
        <v>2473</v>
      </c>
      <c r="K1960">
        <f>ROUNDUP(cukier3[[#This Row],[ile dokupic]],-3)</f>
        <v>3000</v>
      </c>
      <c r="L1960">
        <f>IF(cukier3[[#This Row],[zaokra]]&gt;=4000,1,0)</f>
        <v>0</v>
      </c>
    </row>
    <row r="1961" spans="3:12" x14ac:dyDescent="0.25">
      <c r="C1961">
        <f>MONTH(cukier3[[#This Row],[data]])</f>
        <v>2</v>
      </c>
      <c r="D1961" s="1">
        <v>41672</v>
      </c>
      <c r="E1961" s="2" t="s">
        <v>11</v>
      </c>
      <c r="F1961">
        <v>297</v>
      </c>
      <c r="G1961">
        <f>G1960+K1960-cukier3[[#This Row],[sprzedane kg cukru]]</f>
        <v>5230</v>
      </c>
      <c r="H1961">
        <f t="shared" si="31"/>
        <v>0</v>
      </c>
      <c r="I1961">
        <f>IF(cukier3[[#This Row],[koniec mies]]=1,IF(cukier3[[#This Row],[ilosc pod koniec dnia]]&lt;5000,1,0),0)</f>
        <v>0</v>
      </c>
      <c r="J1961">
        <f>IF(cukier3[[#This Row],[czy okupic]]=1,5000-cukier3[[#This Row],[ilosc pod koniec dnia]],0)</f>
        <v>0</v>
      </c>
      <c r="K1961">
        <f>ROUNDUP(cukier3[[#This Row],[ile dokupic]],-3)</f>
        <v>0</v>
      </c>
      <c r="L1961">
        <f>IF(cukier3[[#This Row],[zaokra]]&gt;=4000,1,0)</f>
        <v>0</v>
      </c>
    </row>
    <row r="1962" spans="3:12" x14ac:dyDescent="0.25">
      <c r="C1962">
        <f>MONTH(cukier3[[#This Row],[data]])</f>
        <v>2</v>
      </c>
      <c r="D1962" s="1">
        <v>41676</v>
      </c>
      <c r="E1962" s="2" t="s">
        <v>25</v>
      </c>
      <c r="F1962">
        <v>89</v>
      </c>
      <c r="G1962">
        <f>G1961+K1961-cukier3[[#This Row],[sprzedane kg cukru]]</f>
        <v>5141</v>
      </c>
      <c r="H1962">
        <f t="shared" si="31"/>
        <v>0</v>
      </c>
      <c r="I1962">
        <f>IF(cukier3[[#This Row],[koniec mies]]=1,IF(cukier3[[#This Row],[ilosc pod koniec dnia]]&lt;5000,1,0),0)</f>
        <v>0</v>
      </c>
      <c r="J1962">
        <f>IF(cukier3[[#This Row],[czy okupic]]=1,5000-cukier3[[#This Row],[ilosc pod koniec dnia]],0)</f>
        <v>0</v>
      </c>
      <c r="K1962">
        <f>ROUNDUP(cukier3[[#This Row],[ile dokupic]],-3)</f>
        <v>0</v>
      </c>
      <c r="L1962">
        <f>IF(cukier3[[#This Row],[zaokra]]&gt;=4000,1,0)</f>
        <v>0</v>
      </c>
    </row>
    <row r="1963" spans="3:12" x14ac:dyDescent="0.25">
      <c r="C1963">
        <f>MONTH(cukier3[[#This Row],[data]])</f>
        <v>2</v>
      </c>
      <c r="D1963" s="1">
        <v>41676</v>
      </c>
      <c r="E1963" s="2" t="s">
        <v>24</v>
      </c>
      <c r="F1963">
        <v>182</v>
      </c>
      <c r="G1963">
        <f>G1962+K1962-cukier3[[#This Row],[sprzedane kg cukru]]</f>
        <v>4959</v>
      </c>
      <c r="H1963">
        <f t="shared" si="31"/>
        <v>0</v>
      </c>
      <c r="I1963">
        <f>IF(cukier3[[#This Row],[koniec mies]]=1,IF(cukier3[[#This Row],[ilosc pod koniec dnia]]&lt;5000,1,0),0)</f>
        <v>0</v>
      </c>
      <c r="J1963">
        <f>IF(cukier3[[#This Row],[czy okupic]]=1,5000-cukier3[[#This Row],[ilosc pod koniec dnia]],0)</f>
        <v>0</v>
      </c>
      <c r="K1963">
        <f>ROUNDUP(cukier3[[#This Row],[ile dokupic]],-3)</f>
        <v>0</v>
      </c>
      <c r="L1963">
        <f>IF(cukier3[[#This Row],[zaokra]]&gt;=4000,1,0)</f>
        <v>0</v>
      </c>
    </row>
    <row r="1964" spans="3:12" x14ac:dyDescent="0.25">
      <c r="C1964">
        <f>MONTH(cukier3[[#This Row],[data]])</f>
        <v>2</v>
      </c>
      <c r="D1964" s="1">
        <v>41677</v>
      </c>
      <c r="E1964" s="2" t="s">
        <v>12</v>
      </c>
      <c r="F1964">
        <v>130</v>
      </c>
      <c r="G1964">
        <f>G1963+K1963-cukier3[[#This Row],[sprzedane kg cukru]]</f>
        <v>4829</v>
      </c>
      <c r="H1964">
        <f t="shared" si="31"/>
        <v>0</v>
      </c>
      <c r="I1964">
        <f>IF(cukier3[[#This Row],[koniec mies]]=1,IF(cukier3[[#This Row],[ilosc pod koniec dnia]]&lt;5000,1,0),0)</f>
        <v>0</v>
      </c>
      <c r="J1964">
        <f>IF(cukier3[[#This Row],[czy okupic]]=1,5000-cukier3[[#This Row],[ilosc pod koniec dnia]],0)</f>
        <v>0</v>
      </c>
      <c r="K1964">
        <f>ROUNDUP(cukier3[[#This Row],[ile dokupic]],-3)</f>
        <v>0</v>
      </c>
      <c r="L1964">
        <f>IF(cukier3[[#This Row],[zaokra]]&gt;=4000,1,0)</f>
        <v>0</v>
      </c>
    </row>
    <row r="1965" spans="3:12" x14ac:dyDescent="0.25">
      <c r="C1965">
        <f>MONTH(cukier3[[#This Row],[data]])</f>
        <v>2</v>
      </c>
      <c r="D1965" s="1">
        <v>41680</v>
      </c>
      <c r="E1965" s="2" t="s">
        <v>28</v>
      </c>
      <c r="F1965">
        <v>187</v>
      </c>
      <c r="G1965">
        <f>G1964+K1964-cukier3[[#This Row],[sprzedane kg cukru]]</f>
        <v>4642</v>
      </c>
      <c r="H1965">
        <f t="shared" si="31"/>
        <v>0</v>
      </c>
      <c r="I1965">
        <f>IF(cukier3[[#This Row],[koniec mies]]=1,IF(cukier3[[#This Row],[ilosc pod koniec dnia]]&lt;5000,1,0),0)</f>
        <v>0</v>
      </c>
      <c r="J1965">
        <f>IF(cukier3[[#This Row],[czy okupic]]=1,5000-cukier3[[#This Row],[ilosc pod koniec dnia]],0)</f>
        <v>0</v>
      </c>
      <c r="K1965">
        <f>ROUNDUP(cukier3[[#This Row],[ile dokupic]],-3)</f>
        <v>0</v>
      </c>
      <c r="L1965">
        <f>IF(cukier3[[#This Row],[zaokra]]&gt;=4000,1,0)</f>
        <v>0</v>
      </c>
    </row>
    <row r="1966" spans="3:12" x14ac:dyDescent="0.25">
      <c r="C1966">
        <f>MONTH(cukier3[[#This Row],[data]])</f>
        <v>2</v>
      </c>
      <c r="D1966" s="1">
        <v>41681</v>
      </c>
      <c r="E1966" s="2" t="s">
        <v>52</v>
      </c>
      <c r="F1966">
        <v>166</v>
      </c>
      <c r="G1966">
        <f>G1965+K1965-cukier3[[#This Row],[sprzedane kg cukru]]</f>
        <v>4476</v>
      </c>
      <c r="H1966">
        <f t="shared" si="31"/>
        <v>0</v>
      </c>
      <c r="I1966">
        <f>IF(cukier3[[#This Row],[koniec mies]]=1,IF(cukier3[[#This Row],[ilosc pod koniec dnia]]&lt;5000,1,0),0)</f>
        <v>0</v>
      </c>
      <c r="J1966">
        <f>IF(cukier3[[#This Row],[czy okupic]]=1,5000-cukier3[[#This Row],[ilosc pod koniec dnia]],0)</f>
        <v>0</v>
      </c>
      <c r="K1966">
        <f>ROUNDUP(cukier3[[#This Row],[ile dokupic]],-3)</f>
        <v>0</v>
      </c>
      <c r="L1966">
        <f>IF(cukier3[[#This Row],[zaokra]]&gt;=4000,1,0)</f>
        <v>0</v>
      </c>
    </row>
    <row r="1967" spans="3:12" x14ac:dyDescent="0.25">
      <c r="C1967">
        <f>MONTH(cukier3[[#This Row],[data]])</f>
        <v>2</v>
      </c>
      <c r="D1967" s="1">
        <v>41682</v>
      </c>
      <c r="E1967" s="2" t="s">
        <v>25</v>
      </c>
      <c r="F1967">
        <v>58</v>
      </c>
      <c r="G1967">
        <f>G1966+K1966-cukier3[[#This Row],[sprzedane kg cukru]]</f>
        <v>4418</v>
      </c>
      <c r="H1967">
        <f t="shared" si="31"/>
        <v>0</v>
      </c>
      <c r="I1967">
        <f>IF(cukier3[[#This Row],[koniec mies]]=1,IF(cukier3[[#This Row],[ilosc pod koniec dnia]]&lt;5000,1,0),0)</f>
        <v>0</v>
      </c>
      <c r="J1967">
        <f>IF(cukier3[[#This Row],[czy okupic]]=1,5000-cukier3[[#This Row],[ilosc pod koniec dnia]],0)</f>
        <v>0</v>
      </c>
      <c r="K1967">
        <f>ROUNDUP(cukier3[[#This Row],[ile dokupic]],-3)</f>
        <v>0</v>
      </c>
      <c r="L1967">
        <f>IF(cukier3[[#This Row],[zaokra]]&gt;=4000,1,0)</f>
        <v>0</v>
      </c>
    </row>
    <row r="1968" spans="3:12" x14ac:dyDescent="0.25">
      <c r="C1968">
        <f>MONTH(cukier3[[#This Row],[data]])</f>
        <v>2</v>
      </c>
      <c r="D1968" s="1">
        <v>41686</v>
      </c>
      <c r="E1968" s="2" t="s">
        <v>27</v>
      </c>
      <c r="F1968">
        <v>187</v>
      </c>
      <c r="G1968">
        <f>G1967+K1967-cukier3[[#This Row],[sprzedane kg cukru]]</f>
        <v>4231</v>
      </c>
      <c r="H1968">
        <f t="shared" si="31"/>
        <v>0</v>
      </c>
      <c r="I1968">
        <f>IF(cukier3[[#This Row],[koniec mies]]=1,IF(cukier3[[#This Row],[ilosc pod koniec dnia]]&lt;5000,1,0),0)</f>
        <v>0</v>
      </c>
      <c r="J1968">
        <f>IF(cukier3[[#This Row],[czy okupic]]=1,5000-cukier3[[#This Row],[ilosc pod koniec dnia]],0)</f>
        <v>0</v>
      </c>
      <c r="K1968">
        <f>ROUNDUP(cukier3[[#This Row],[ile dokupic]],-3)</f>
        <v>0</v>
      </c>
      <c r="L1968">
        <f>IF(cukier3[[#This Row],[zaokra]]&gt;=4000,1,0)</f>
        <v>0</v>
      </c>
    </row>
    <row r="1969" spans="3:12" x14ac:dyDescent="0.25">
      <c r="C1969">
        <f>MONTH(cukier3[[#This Row],[data]])</f>
        <v>2</v>
      </c>
      <c r="D1969" s="1">
        <v>41687</v>
      </c>
      <c r="E1969" s="2" t="s">
        <v>25</v>
      </c>
      <c r="F1969">
        <v>58</v>
      </c>
      <c r="G1969">
        <f>G1968+K1968-cukier3[[#This Row],[sprzedane kg cukru]]</f>
        <v>4173</v>
      </c>
      <c r="H1969">
        <f t="shared" si="31"/>
        <v>0</v>
      </c>
      <c r="I1969">
        <f>IF(cukier3[[#This Row],[koniec mies]]=1,IF(cukier3[[#This Row],[ilosc pod koniec dnia]]&lt;5000,1,0),0)</f>
        <v>0</v>
      </c>
      <c r="J1969">
        <f>IF(cukier3[[#This Row],[czy okupic]]=1,5000-cukier3[[#This Row],[ilosc pod koniec dnia]],0)</f>
        <v>0</v>
      </c>
      <c r="K1969">
        <f>ROUNDUP(cukier3[[#This Row],[ile dokupic]],-3)</f>
        <v>0</v>
      </c>
      <c r="L1969">
        <f>IF(cukier3[[#This Row],[zaokra]]&gt;=4000,1,0)</f>
        <v>0</v>
      </c>
    </row>
    <row r="1970" spans="3:12" x14ac:dyDescent="0.25">
      <c r="C1970">
        <f>MONTH(cukier3[[#This Row],[data]])</f>
        <v>2</v>
      </c>
      <c r="D1970" s="1">
        <v>41689</v>
      </c>
      <c r="E1970" s="2" t="s">
        <v>62</v>
      </c>
      <c r="F1970">
        <v>19</v>
      </c>
      <c r="G1970">
        <f>G1969+K1969-cukier3[[#This Row],[sprzedane kg cukru]]</f>
        <v>4154</v>
      </c>
      <c r="H1970">
        <f t="shared" si="31"/>
        <v>0</v>
      </c>
      <c r="I1970">
        <f>IF(cukier3[[#This Row],[koniec mies]]=1,IF(cukier3[[#This Row],[ilosc pod koniec dnia]]&lt;5000,1,0),0)</f>
        <v>0</v>
      </c>
      <c r="J1970">
        <f>IF(cukier3[[#This Row],[czy okupic]]=1,5000-cukier3[[#This Row],[ilosc pod koniec dnia]],0)</f>
        <v>0</v>
      </c>
      <c r="K1970">
        <f>ROUNDUP(cukier3[[#This Row],[ile dokupic]],-3)</f>
        <v>0</v>
      </c>
      <c r="L1970">
        <f>IF(cukier3[[#This Row],[zaokra]]&gt;=4000,1,0)</f>
        <v>0</v>
      </c>
    </row>
    <row r="1971" spans="3:12" x14ac:dyDescent="0.25">
      <c r="C1971">
        <f>MONTH(cukier3[[#This Row],[data]])</f>
        <v>2</v>
      </c>
      <c r="D1971" s="1">
        <v>41689</v>
      </c>
      <c r="E1971" s="2" t="s">
        <v>11</v>
      </c>
      <c r="F1971">
        <v>388</v>
      </c>
      <c r="G1971">
        <f>G1970+K1970-cukier3[[#This Row],[sprzedane kg cukru]]</f>
        <v>3766</v>
      </c>
      <c r="H1971">
        <f t="shared" si="31"/>
        <v>0</v>
      </c>
      <c r="I1971">
        <f>IF(cukier3[[#This Row],[koniec mies]]=1,IF(cukier3[[#This Row],[ilosc pod koniec dnia]]&lt;5000,1,0),0)</f>
        <v>0</v>
      </c>
      <c r="J1971">
        <f>IF(cukier3[[#This Row],[czy okupic]]=1,5000-cukier3[[#This Row],[ilosc pod koniec dnia]],0)</f>
        <v>0</v>
      </c>
      <c r="K1971">
        <f>ROUNDUP(cukier3[[#This Row],[ile dokupic]],-3)</f>
        <v>0</v>
      </c>
      <c r="L1971">
        <f>IF(cukier3[[#This Row],[zaokra]]&gt;=4000,1,0)</f>
        <v>0</v>
      </c>
    </row>
    <row r="1972" spans="3:12" x14ac:dyDescent="0.25">
      <c r="C1972">
        <f>MONTH(cukier3[[#This Row],[data]])</f>
        <v>2</v>
      </c>
      <c r="D1972" s="1">
        <v>41690</v>
      </c>
      <c r="E1972" s="2" t="s">
        <v>107</v>
      </c>
      <c r="F1972">
        <v>20</v>
      </c>
      <c r="G1972">
        <f>G1971+K1971-cukier3[[#This Row],[sprzedane kg cukru]]</f>
        <v>3746</v>
      </c>
      <c r="H1972">
        <f t="shared" si="31"/>
        <v>0</v>
      </c>
      <c r="I1972">
        <f>IF(cukier3[[#This Row],[koniec mies]]=1,IF(cukier3[[#This Row],[ilosc pod koniec dnia]]&lt;5000,1,0),0)</f>
        <v>0</v>
      </c>
      <c r="J1972">
        <f>IF(cukier3[[#This Row],[czy okupic]]=1,5000-cukier3[[#This Row],[ilosc pod koniec dnia]],0)</f>
        <v>0</v>
      </c>
      <c r="K1972">
        <f>ROUNDUP(cukier3[[#This Row],[ile dokupic]],-3)</f>
        <v>0</v>
      </c>
      <c r="L1972">
        <f>IF(cukier3[[#This Row],[zaokra]]&gt;=4000,1,0)</f>
        <v>0</v>
      </c>
    </row>
    <row r="1973" spans="3:12" x14ac:dyDescent="0.25">
      <c r="C1973">
        <f>MONTH(cukier3[[#This Row],[data]])</f>
        <v>2</v>
      </c>
      <c r="D1973" s="1">
        <v>41690</v>
      </c>
      <c r="E1973" s="2" t="s">
        <v>8</v>
      </c>
      <c r="F1973">
        <v>185</v>
      </c>
      <c r="G1973">
        <f>G1972+K1972-cukier3[[#This Row],[sprzedane kg cukru]]</f>
        <v>3561</v>
      </c>
      <c r="H1973">
        <f t="shared" si="31"/>
        <v>0</v>
      </c>
      <c r="I1973">
        <f>IF(cukier3[[#This Row],[koniec mies]]=1,IF(cukier3[[#This Row],[ilosc pod koniec dnia]]&lt;5000,1,0),0)</f>
        <v>0</v>
      </c>
      <c r="J1973">
        <f>IF(cukier3[[#This Row],[czy okupic]]=1,5000-cukier3[[#This Row],[ilosc pod koniec dnia]],0)</f>
        <v>0</v>
      </c>
      <c r="K1973">
        <f>ROUNDUP(cukier3[[#This Row],[ile dokupic]],-3)</f>
        <v>0</v>
      </c>
      <c r="L1973">
        <f>IF(cukier3[[#This Row],[zaokra]]&gt;=4000,1,0)</f>
        <v>0</v>
      </c>
    </row>
    <row r="1974" spans="3:12" x14ac:dyDescent="0.25">
      <c r="C1974">
        <f>MONTH(cukier3[[#This Row],[data]])</f>
        <v>2</v>
      </c>
      <c r="D1974" s="1">
        <v>41690</v>
      </c>
      <c r="E1974" s="2" t="s">
        <v>68</v>
      </c>
      <c r="F1974">
        <v>191</v>
      </c>
      <c r="G1974">
        <f>G1973+K1973-cukier3[[#This Row],[sprzedane kg cukru]]</f>
        <v>3370</v>
      </c>
      <c r="H1974">
        <f t="shared" si="31"/>
        <v>0</v>
      </c>
      <c r="I1974">
        <f>IF(cukier3[[#This Row],[koniec mies]]=1,IF(cukier3[[#This Row],[ilosc pod koniec dnia]]&lt;5000,1,0),0)</f>
        <v>0</v>
      </c>
      <c r="J1974">
        <f>IF(cukier3[[#This Row],[czy okupic]]=1,5000-cukier3[[#This Row],[ilosc pod koniec dnia]],0)</f>
        <v>0</v>
      </c>
      <c r="K1974">
        <f>ROUNDUP(cukier3[[#This Row],[ile dokupic]],-3)</f>
        <v>0</v>
      </c>
      <c r="L1974">
        <f>IF(cukier3[[#This Row],[zaokra]]&gt;=4000,1,0)</f>
        <v>0</v>
      </c>
    </row>
    <row r="1975" spans="3:12" x14ac:dyDescent="0.25">
      <c r="C1975">
        <f>MONTH(cukier3[[#This Row],[data]])</f>
        <v>2</v>
      </c>
      <c r="D1975" s="1">
        <v>41691</v>
      </c>
      <c r="E1975" s="2" t="s">
        <v>89</v>
      </c>
      <c r="F1975">
        <v>1</v>
      </c>
      <c r="G1975">
        <f>G1974+K1974-cukier3[[#This Row],[sprzedane kg cukru]]</f>
        <v>3369</v>
      </c>
      <c r="H1975">
        <f t="shared" si="31"/>
        <v>0</v>
      </c>
      <c r="I1975">
        <f>IF(cukier3[[#This Row],[koniec mies]]=1,IF(cukier3[[#This Row],[ilosc pod koniec dnia]]&lt;5000,1,0),0)</f>
        <v>0</v>
      </c>
      <c r="J1975">
        <f>IF(cukier3[[#This Row],[czy okupic]]=1,5000-cukier3[[#This Row],[ilosc pod koniec dnia]],0)</f>
        <v>0</v>
      </c>
      <c r="K1975">
        <f>ROUNDUP(cukier3[[#This Row],[ile dokupic]],-3)</f>
        <v>0</v>
      </c>
      <c r="L1975">
        <f>IF(cukier3[[#This Row],[zaokra]]&gt;=4000,1,0)</f>
        <v>0</v>
      </c>
    </row>
    <row r="1976" spans="3:12" x14ac:dyDescent="0.25">
      <c r="C1976">
        <f>MONTH(cukier3[[#This Row],[data]])</f>
        <v>2</v>
      </c>
      <c r="D1976" s="1">
        <v>41692</v>
      </c>
      <c r="E1976" s="2" t="s">
        <v>73</v>
      </c>
      <c r="F1976">
        <v>90</v>
      </c>
      <c r="G1976">
        <f>G1975+K1975-cukier3[[#This Row],[sprzedane kg cukru]]</f>
        <v>3279</v>
      </c>
      <c r="H1976">
        <f t="shared" si="31"/>
        <v>0</v>
      </c>
      <c r="I1976">
        <f>IF(cukier3[[#This Row],[koniec mies]]=1,IF(cukier3[[#This Row],[ilosc pod koniec dnia]]&lt;5000,1,0),0)</f>
        <v>0</v>
      </c>
      <c r="J1976">
        <f>IF(cukier3[[#This Row],[czy okupic]]=1,5000-cukier3[[#This Row],[ilosc pod koniec dnia]],0)</f>
        <v>0</v>
      </c>
      <c r="K1976">
        <f>ROUNDUP(cukier3[[#This Row],[ile dokupic]],-3)</f>
        <v>0</v>
      </c>
      <c r="L1976">
        <f>IF(cukier3[[#This Row],[zaokra]]&gt;=4000,1,0)</f>
        <v>0</v>
      </c>
    </row>
    <row r="1977" spans="3:12" x14ac:dyDescent="0.25">
      <c r="C1977">
        <f>MONTH(cukier3[[#This Row],[data]])</f>
        <v>2</v>
      </c>
      <c r="D1977" s="1">
        <v>41696</v>
      </c>
      <c r="E1977" s="2" t="s">
        <v>11</v>
      </c>
      <c r="F1977">
        <v>234</v>
      </c>
      <c r="G1977">
        <f>G1976+K1976-cukier3[[#This Row],[sprzedane kg cukru]]</f>
        <v>3045</v>
      </c>
      <c r="H1977">
        <f t="shared" si="31"/>
        <v>1</v>
      </c>
      <c r="I1977">
        <f>IF(cukier3[[#This Row],[koniec mies]]=1,IF(cukier3[[#This Row],[ilosc pod koniec dnia]]&lt;5000,1,0),0)</f>
        <v>1</v>
      </c>
      <c r="J1977">
        <f>IF(cukier3[[#This Row],[czy okupic]]=1,5000-cukier3[[#This Row],[ilosc pod koniec dnia]],0)</f>
        <v>1955</v>
      </c>
      <c r="K1977">
        <f>ROUNDUP(cukier3[[#This Row],[ile dokupic]],-3)</f>
        <v>2000</v>
      </c>
      <c r="L1977">
        <f>IF(cukier3[[#This Row],[zaokra]]&gt;=4000,1,0)</f>
        <v>0</v>
      </c>
    </row>
    <row r="1978" spans="3:12" x14ac:dyDescent="0.25">
      <c r="C1978">
        <f>MONTH(cukier3[[#This Row],[data]])</f>
        <v>3</v>
      </c>
      <c r="D1978" s="1">
        <v>41699</v>
      </c>
      <c r="E1978" s="2" t="s">
        <v>47</v>
      </c>
      <c r="F1978">
        <v>212</v>
      </c>
      <c r="G1978">
        <f>G1977+K1977-cukier3[[#This Row],[sprzedane kg cukru]]</f>
        <v>4833</v>
      </c>
      <c r="H1978">
        <f t="shared" si="31"/>
        <v>0</v>
      </c>
      <c r="I1978">
        <f>IF(cukier3[[#This Row],[koniec mies]]=1,IF(cukier3[[#This Row],[ilosc pod koniec dnia]]&lt;5000,1,0),0)</f>
        <v>0</v>
      </c>
      <c r="J1978">
        <f>IF(cukier3[[#This Row],[czy okupic]]=1,5000-cukier3[[#This Row],[ilosc pod koniec dnia]],0)</f>
        <v>0</v>
      </c>
      <c r="K1978">
        <f>ROUNDUP(cukier3[[#This Row],[ile dokupic]],-3)</f>
        <v>0</v>
      </c>
      <c r="L1978">
        <f>IF(cukier3[[#This Row],[zaokra]]&gt;=4000,1,0)</f>
        <v>0</v>
      </c>
    </row>
    <row r="1979" spans="3:12" x14ac:dyDescent="0.25">
      <c r="C1979">
        <f>MONTH(cukier3[[#This Row],[data]])</f>
        <v>3</v>
      </c>
      <c r="D1979" s="1">
        <v>41701</v>
      </c>
      <c r="E1979" s="2" t="s">
        <v>47</v>
      </c>
      <c r="F1979">
        <v>372</v>
      </c>
      <c r="G1979">
        <f>G1978+K1978-cukier3[[#This Row],[sprzedane kg cukru]]</f>
        <v>4461</v>
      </c>
      <c r="H1979">
        <f t="shared" si="31"/>
        <v>0</v>
      </c>
      <c r="I1979">
        <f>IF(cukier3[[#This Row],[koniec mies]]=1,IF(cukier3[[#This Row],[ilosc pod koniec dnia]]&lt;5000,1,0),0)</f>
        <v>0</v>
      </c>
      <c r="J1979">
        <f>IF(cukier3[[#This Row],[czy okupic]]=1,5000-cukier3[[#This Row],[ilosc pod koniec dnia]],0)</f>
        <v>0</v>
      </c>
      <c r="K1979">
        <f>ROUNDUP(cukier3[[#This Row],[ile dokupic]],-3)</f>
        <v>0</v>
      </c>
      <c r="L1979">
        <f>IF(cukier3[[#This Row],[zaokra]]&gt;=4000,1,0)</f>
        <v>0</v>
      </c>
    </row>
    <row r="1980" spans="3:12" x14ac:dyDescent="0.25">
      <c r="C1980">
        <f>MONTH(cukier3[[#This Row],[data]])</f>
        <v>3</v>
      </c>
      <c r="D1980" s="1">
        <v>41701</v>
      </c>
      <c r="E1980" s="2" t="s">
        <v>37</v>
      </c>
      <c r="F1980">
        <v>102</v>
      </c>
      <c r="G1980">
        <f>G1979+K1979-cukier3[[#This Row],[sprzedane kg cukru]]</f>
        <v>4359</v>
      </c>
      <c r="H1980">
        <f t="shared" si="31"/>
        <v>0</v>
      </c>
      <c r="I1980">
        <f>IF(cukier3[[#This Row],[koniec mies]]=1,IF(cukier3[[#This Row],[ilosc pod koniec dnia]]&lt;5000,1,0),0)</f>
        <v>0</v>
      </c>
      <c r="J1980">
        <f>IF(cukier3[[#This Row],[czy okupic]]=1,5000-cukier3[[#This Row],[ilosc pod koniec dnia]],0)</f>
        <v>0</v>
      </c>
      <c r="K1980">
        <f>ROUNDUP(cukier3[[#This Row],[ile dokupic]],-3)</f>
        <v>0</v>
      </c>
      <c r="L1980">
        <f>IF(cukier3[[#This Row],[zaokra]]&gt;=4000,1,0)</f>
        <v>0</v>
      </c>
    </row>
    <row r="1981" spans="3:12" x14ac:dyDescent="0.25">
      <c r="C1981">
        <f>MONTH(cukier3[[#This Row],[data]])</f>
        <v>3</v>
      </c>
      <c r="D1981" s="1">
        <v>41701</v>
      </c>
      <c r="E1981" s="2" t="s">
        <v>12</v>
      </c>
      <c r="F1981">
        <v>69</v>
      </c>
      <c r="G1981">
        <f>G1980+K1980-cukier3[[#This Row],[sprzedane kg cukru]]</f>
        <v>4290</v>
      </c>
      <c r="H1981">
        <f t="shared" si="31"/>
        <v>0</v>
      </c>
      <c r="I1981">
        <f>IF(cukier3[[#This Row],[koniec mies]]=1,IF(cukier3[[#This Row],[ilosc pod koniec dnia]]&lt;5000,1,0),0)</f>
        <v>0</v>
      </c>
      <c r="J1981">
        <f>IF(cukier3[[#This Row],[czy okupic]]=1,5000-cukier3[[#This Row],[ilosc pod koniec dnia]],0)</f>
        <v>0</v>
      </c>
      <c r="K1981">
        <f>ROUNDUP(cukier3[[#This Row],[ile dokupic]],-3)</f>
        <v>0</v>
      </c>
      <c r="L1981">
        <f>IF(cukier3[[#This Row],[zaokra]]&gt;=4000,1,0)</f>
        <v>0</v>
      </c>
    </row>
    <row r="1982" spans="3:12" x14ac:dyDescent="0.25">
      <c r="C1982">
        <f>MONTH(cukier3[[#This Row],[data]])</f>
        <v>3</v>
      </c>
      <c r="D1982" s="1">
        <v>41708</v>
      </c>
      <c r="E1982" s="2" t="s">
        <v>177</v>
      </c>
      <c r="F1982">
        <v>5</v>
      </c>
      <c r="G1982">
        <f>G1981+K1981-cukier3[[#This Row],[sprzedane kg cukru]]</f>
        <v>4285</v>
      </c>
      <c r="H1982">
        <f t="shared" si="31"/>
        <v>0</v>
      </c>
      <c r="I1982">
        <f>IF(cukier3[[#This Row],[koniec mies]]=1,IF(cukier3[[#This Row],[ilosc pod koniec dnia]]&lt;5000,1,0),0)</f>
        <v>0</v>
      </c>
      <c r="J1982">
        <f>IF(cukier3[[#This Row],[czy okupic]]=1,5000-cukier3[[#This Row],[ilosc pod koniec dnia]],0)</f>
        <v>0</v>
      </c>
      <c r="K1982">
        <f>ROUNDUP(cukier3[[#This Row],[ile dokupic]],-3)</f>
        <v>0</v>
      </c>
      <c r="L1982">
        <f>IF(cukier3[[#This Row],[zaokra]]&gt;=4000,1,0)</f>
        <v>0</v>
      </c>
    </row>
    <row r="1983" spans="3:12" x14ac:dyDescent="0.25">
      <c r="C1983">
        <f>MONTH(cukier3[[#This Row],[data]])</f>
        <v>3</v>
      </c>
      <c r="D1983" s="1">
        <v>41713</v>
      </c>
      <c r="E1983" s="2" t="s">
        <v>71</v>
      </c>
      <c r="F1983">
        <v>146</v>
      </c>
      <c r="G1983">
        <f>G1982+K1982-cukier3[[#This Row],[sprzedane kg cukru]]</f>
        <v>4139</v>
      </c>
      <c r="H1983">
        <f t="shared" si="31"/>
        <v>0</v>
      </c>
      <c r="I1983">
        <f>IF(cukier3[[#This Row],[koniec mies]]=1,IF(cukier3[[#This Row],[ilosc pod koniec dnia]]&lt;5000,1,0),0)</f>
        <v>0</v>
      </c>
      <c r="J1983">
        <f>IF(cukier3[[#This Row],[czy okupic]]=1,5000-cukier3[[#This Row],[ilosc pod koniec dnia]],0)</f>
        <v>0</v>
      </c>
      <c r="K1983">
        <f>ROUNDUP(cukier3[[#This Row],[ile dokupic]],-3)</f>
        <v>0</v>
      </c>
      <c r="L1983">
        <f>IF(cukier3[[#This Row],[zaokra]]&gt;=4000,1,0)</f>
        <v>0</v>
      </c>
    </row>
    <row r="1984" spans="3:12" x14ac:dyDescent="0.25">
      <c r="C1984">
        <f>MONTH(cukier3[[#This Row],[data]])</f>
        <v>3</v>
      </c>
      <c r="D1984" s="1">
        <v>41714</v>
      </c>
      <c r="E1984" s="2" t="s">
        <v>22</v>
      </c>
      <c r="F1984">
        <v>114</v>
      </c>
      <c r="G1984">
        <f>G1983+K1983-cukier3[[#This Row],[sprzedane kg cukru]]</f>
        <v>4025</v>
      </c>
      <c r="H1984">
        <f t="shared" si="31"/>
        <v>0</v>
      </c>
      <c r="I1984">
        <f>IF(cukier3[[#This Row],[koniec mies]]=1,IF(cukier3[[#This Row],[ilosc pod koniec dnia]]&lt;5000,1,0),0)</f>
        <v>0</v>
      </c>
      <c r="J1984">
        <f>IF(cukier3[[#This Row],[czy okupic]]=1,5000-cukier3[[#This Row],[ilosc pod koniec dnia]],0)</f>
        <v>0</v>
      </c>
      <c r="K1984">
        <f>ROUNDUP(cukier3[[#This Row],[ile dokupic]],-3)</f>
        <v>0</v>
      </c>
      <c r="L1984">
        <f>IF(cukier3[[#This Row],[zaokra]]&gt;=4000,1,0)</f>
        <v>0</v>
      </c>
    </row>
    <row r="1985" spans="3:12" x14ac:dyDescent="0.25">
      <c r="C1985">
        <f>MONTH(cukier3[[#This Row],[data]])</f>
        <v>3</v>
      </c>
      <c r="D1985" s="1">
        <v>41716</v>
      </c>
      <c r="E1985" s="2" t="s">
        <v>16</v>
      </c>
      <c r="F1985">
        <v>265</v>
      </c>
      <c r="G1985">
        <f>G1984+K1984-cukier3[[#This Row],[sprzedane kg cukru]]</f>
        <v>3760</v>
      </c>
      <c r="H1985">
        <f t="shared" si="31"/>
        <v>0</v>
      </c>
      <c r="I1985">
        <f>IF(cukier3[[#This Row],[koniec mies]]=1,IF(cukier3[[#This Row],[ilosc pod koniec dnia]]&lt;5000,1,0),0)</f>
        <v>0</v>
      </c>
      <c r="J1985">
        <f>IF(cukier3[[#This Row],[czy okupic]]=1,5000-cukier3[[#This Row],[ilosc pod koniec dnia]],0)</f>
        <v>0</v>
      </c>
      <c r="K1985">
        <f>ROUNDUP(cukier3[[#This Row],[ile dokupic]],-3)</f>
        <v>0</v>
      </c>
      <c r="L1985">
        <f>IF(cukier3[[#This Row],[zaokra]]&gt;=4000,1,0)</f>
        <v>0</v>
      </c>
    </row>
    <row r="1986" spans="3:12" x14ac:dyDescent="0.25">
      <c r="C1986">
        <f>MONTH(cukier3[[#This Row],[data]])</f>
        <v>3</v>
      </c>
      <c r="D1986" s="1">
        <v>41716</v>
      </c>
      <c r="E1986" s="2" t="s">
        <v>130</v>
      </c>
      <c r="F1986">
        <v>1</v>
      </c>
      <c r="G1986">
        <f>G1985+K1985-cukier3[[#This Row],[sprzedane kg cukru]]</f>
        <v>3759</v>
      </c>
      <c r="H1986">
        <f t="shared" si="31"/>
        <v>0</v>
      </c>
      <c r="I1986">
        <f>IF(cukier3[[#This Row],[koniec mies]]=1,IF(cukier3[[#This Row],[ilosc pod koniec dnia]]&lt;5000,1,0),0)</f>
        <v>0</v>
      </c>
      <c r="J1986">
        <f>IF(cukier3[[#This Row],[czy okupic]]=1,5000-cukier3[[#This Row],[ilosc pod koniec dnia]],0)</f>
        <v>0</v>
      </c>
      <c r="K1986">
        <f>ROUNDUP(cukier3[[#This Row],[ile dokupic]],-3)</f>
        <v>0</v>
      </c>
      <c r="L1986">
        <f>IF(cukier3[[#This Row],[zaokra]]&gt;=4000,1,0)</f>
        <v>0</v>
      </c>
    </row>
    <row r="1987" spans="3:12" x14ac:dyDescent="0.25">
      <c r="C1987">
        <f>MONTH(cukier3[[#This Row],[data]])</f>
        <v>3</v>
      </c>
      <c r="D1987" s="1">
        <v>41719</v>
      </c>
      <c r="E1987" s="2" t="s">
        <v>158</v>
      </c>
      <c r="F1987">
        <v>16</v>
      </c>
      <c r="G1987">
        <f>G1986+K1986-cukier3[[#This Row],[sprzedane kg cukru]]</f>
        <v>3743</v>
      </c>
      <c r="H1987">
        <f t="shared" si="31"/>
        <v>0</v>
      </c>
      <c r="I1987">
        <f>IF(cukier3[[#This Row],[koniec mies]]=1,IF(cukier3[[#This Row],[ilosc pod koniec dnia]]&lt;5000,1,0),0)</f>
        <v>0</v>
      </c>
      <c r="J1987">
        <f>IF(cukier3[[#This Row],[czy okupic]]=1,5000-cukier3[[#This Row],[ilosc pod koniec dnia]],0)</f>
        <v>0</v>
      </c>
      <c r="K1987">
        <f>ROUNDUP(cukier3[[#This Row],[ile dokupic]],-3)</f>
        <v>0</v>
      </c>
      <c r="L1987">
        <f>IF(cukier3[[#This Row],[zaokra]]&gt;=4000,1,0)</f>
        <v>0</v>
      </c>
    </row>
    <row r="1988" spans="3:12" x14ac:dyDescent="0.25">
      <c r="C1988">
        <f>MONTH(cukier3[[#This Row],[data]])</f>
        <v>3</v>
      </c>
      <c r="D1988" s="1">
        <v>41721</v>
      </c>
      <c r="E1988" s="2" t="s">
        <v>193</v>
      </c>
      <c r="F1988">
        <v>11</v>
      </c>
      <c r="G1988">
        <f>G1987+K1987-cukier3[[#This Row],[sprzedane kg cukru]]</f>
        <v>3732</v>
      </c>
      <c r="H1988">
        <f t="shared" si="31"/>
        <v>0</v>
      </c>
      <c r="I1988">
        <f>IF(cukier3[[#This Row],[koniec mies]]=1,IF(cukier3[[#This Row],[ilosc pod koniec dnia]]&lt;5000,1,0),0)</f>
        <v>0</v>
      </c>
      <c r="J1988">
        <f>IF(cukier3[[#This Row],[czy okupic]]=1,5000-cukier3[[#This Row],[ilosc pod koniec dnia]],0)</f>
        <v>0</v>
      </c>
      <c r="K1988">
        <f>ROUNDUP(cukier3[[#This Row],[ile dokupic]],-3)</f>
        <v>0</v>
      </c>
      <c r="L1988">
        <f>IF(cukier3[[#This Row],[zaokra]]&gt;=4000,1,0)</f>
        <v>0</v>
      </c>
    </row>
    <row r="1989" spans="3:12" x14ac:dyDescent="0.25">
      <c r="C1989">
        <f>MONTH(cukier3[[#This Row],[data]])</f>
        <v>3</v>
      </c>
      <c r="D1989" s="1">
        <v>41721</v>
      </c>
      <c r="E1989" s="2" t="s">
        <v>24</v>
      </c>
      <c r="F1989">
        <v>118</v>
      </c>
      <c r="G1989">
        <f>G1988+K1988-cukier3[[#This Row],[sprzedane kg cukru]]</f>
        <v>3614</v>
      </c>
      <c r="H1989">
        <f t="shared" si="31"/>
        <v>0</v>
      </c>
      <c r="I1989">
        <f>IF(cukier3[[#This Row],[koniec mies]]=1,IF(cukier3[[#This Row],[ilosc pod koniec dnia]]&lt;5000,1,0),0)</f>
        <v>0</v>
      </c>
      <c r="J1989">
        <f>IF(cukier3[[#This Row],[czy okupic]]=1,5000-cukier3[[#This Row],[ilosc pod koniec dnia]],0)</f>
        <v>0</v>
      </c>
      <c r="K1989">
        <f>ROUNDUP(cukier3[[#This Row],[ile dokupic]],-3)</f>
        <v>0</v>
      </c>
      <c r="L1989">
        <f>IF(cukier3[[#This Row],[zaokra]]&gt;=4000,1,0)</f>
        <v>0</v>
      </c>
    </row>
    <row r="1990" spans="3:12" x14ac:dyDescent="0.25">
      <c r="C1990">
        <f>MONTH(cukier3[[#This Row],[data]])</f>
        <v>3</v>
      </c>
      <c r="D1990" s="1">
        <v>41728</v>
      </c>
      <c r="E1990" s="2" t="s">
        <v>47</v>
      </c>
      <c r="F1990">
        <v>213</v>
      </c>
      <c r="G1990">
        <f>G1989+K1989-cukier3[[#This Row],[sprzedane kg cukru]]</f>
        <v>3401</v>
      </c>
      <c r="H1990">
        <f t="shared" si="31"/>
        <v>1</v>
      </c>
      <c r="I1990">
        <f>IF(cukier3[[#This Row],[koniec mies]]=1,IF(cukier3[[#This Row],[ilosc pod koniec dnia]]&lt;5000,1,0),0)</f>
        <v>1</v>
      </c>
      <c r="J1990">
        <f>IF(cukier3[[#This Row],[czy okupic]]=1,5000-cukier3[[#This Row],[ilosc pod koniec dnia]],0)</f>
        <v>1599</v>
      </c>
      <c r="K1990">
        <f>ROUNDUP(cukier3[[#This Row],[ile dokupic]],-3)</f>
        <v>2000</v>
      </c>
      <c r="L1990">
        <f>IF(cukier3[[#This Row],[zaokra]]&gt;=4000,1,0)</f>
        <v>0</v>
      </c>
    </row>
    <row r="1991" spans="3:12" x14ac:dyDescent="0.25">
      <c r="C1991">
        <f>MONTH(cukier3[[#This Row],[data]])</f>
        <v>4</v>
      </c>
      <c r="D1991" s="1">
        <v>41732</v>
      </c>
      <c r="E1991" s="2" t="s">
        <v>11</v>
      </c>
      <c r="F1991">
        <v>146</v>
      </c>
      <c r="G1991">
        <f>G1990+K1990-cukier3[[#This Row],[sprzedane kg cukru]]</f>
        <v>5255</v>
      </c>
      <c r="H1991">
        <f t="shared" si="31"/>
        <v>0</v>
      </c>
      <c r="I1991">
        <f>IF(cukier3[[#This Row],[koniec mies]]=1,IF(cukier3[[#This Row],[ilosc pod koniec dnia]]&lt;5000,1,0),0)</f>
        <v>0</v>
      </c>
      <c r="J1991">
        <f>IF(cukier3[[#This Row],[czy okupic]]=1,5000-cukier3[[#This Row],[ilosc pod koniec dnia]],0)</f>
        <v>0</v>
      </c>
      <c r="K1991">
        <f>ROUNDUP(cukier3[[#This Row],[ile dokupic]],-3)</f>
        <v>0</v>
      </c>
      <c r="L1991">
        <f>IF(cukier3[[#This Row],[zaokra]]&gt;=4000,1,0)</f>
        <v>0</v>
      </c>
    </row>
    <row r="1992" spans="3:12" x14ac:dyDescent="0.25">
      <c r="C1992">
        <f>MONTH(cukier3[[#This Row],[data]])</f>
        <v>4</v>
      </c>
      <c r="D1992" s="1">
        <v>41734</v>
      </c>
      <c r="E1992" s="2" t="s">
        <v>126</v>
      </c>
      <c r="F1992">
        <v>6</v>
      </c>
      <c r="G1992">
        <f>G1991+K1991-cukier3[[#This Row],[sprzedane kg cukru]]</f>
        <v>5249</v>
      </c>
      <c r="H1992">
        <f t="shared" si="31"/>
        <v>0</v>
      </c>
      <c r="I1992">
        <f>IF(cukier3[[#This Row],[koniec mies]]=1,IF(cukier3[[#This Row],[ilosc pod koniec dnia]]&lt;5000,1,0),0)</f>
        <v>0</v>
      </c>
      <c r="J1992">
        <f>IF(cukier3[[#This Row],[czy okupic]]=1,5000-cukier3[[#This Row],[ilosc pod koniec dnia]],0)</f>
        <v>0</v>
      </c>
      <c r="K1992">
        <f>ROUNDUP(cukier3[[#This Row],[ile dokupic]],-3)</f>
        <v>0</v>
      </c>
      <c r="L1992">
        <f>IF(cukier3[[#This Row],[zaokra]]&gt;=4000,1,0)</f>
        <v>0</v>
      </c>
    </row>
    <row r="1993" spans="3:12" x14ac:dyDescent="0.25">
      <c r="C1993">
        <f>MONTH(cukier3[[#This Row],[data]])</f>
        <v>4</v>
      </c>
      <c r="D1993" s="1">
        <v>41736</v>
      </c>
      <c r="E1993" s="2" t="s">
        <v>47</v>
      </c>
      <c r="F1993">
        <v>392</v>
      </c>
      <c r="G1993">
        <f>G1992+K1992-cukier3[[#This Row],[sprzedane kg cukru]]</f>
        <v>4857</v>
      </c>
      <c r="H1993">
        <f t="shared" si="31"/>
        <v>0</v>
      </c>
      <c r="I1993">
        <f>IF(cukier3[[#This Row],[koniec mies]]=1,IF(cukier3[[#This Row],[ilosc pod koniec dnia]]&lt;5000,1,0),0)</f>
        <v>0</v>
      </c>
      <c r="J1993">
        <f>IF(cukier3[[#This Row],[czy okupic]]=1,5000-cukier3[[#This Row],[ilosc pod koniec dnia]],0)</f>
        <v>0</v>
      </c>
      <c r="K1993">
        <f>ROUNDUP(cukier3[[#This Row],[ile dokupic]],-3)</f>
        <v>0</v>
      </c>
      <c r="L1993">
        <f>IF(cukier3[[#This Row],[zaokra]]&gt;=4000,1,0)</f>
        <v>0</v>
      </c>
    </row>
    <row r="1994" spans="3:12" x14ac:dyDescent="0.25">
      <c r="C1994">
        <f>MONTH(cukier3[[#This Row],[data]])</f>
        <v>4</v>
      </c>
      <c r="D1994" s="1">
        <v>41736</v>
      </c>
      <c r="E1994" s="2" t="s">
        <v>104</v>
      </c>
      <c r="F1994">
        <v>422</v>
      </c>
      <c r="G1994">
        <f>G1993+K1993-cukier3[[#This Row],[sprzedane kg cukru]]</f>
        <v>4435</v>
      </c>
      <c r="H1994">
        <f t="shared" si="31"/>
        <v>0</v>
      </c>
      <c r="I1994">
        <f>IF(cukier3[[#This Row],[koniec mies]]=1,IF(cukier3[[#This Row],[ilosc pod koniec dnia]]&lt;5000,1,0),0)</f>
        <v>0</v>
      </c>
      <c r="J1994">
        <f>IF(cukier3[[#This Row],[czy okupic]]=1,5000-cukier3[[#This Row],[ilosc pod koniec dnia]],0)</f>
        <v>0</v>
      </c>
      <c r="K1994">
        <f>ROUNDUP(cukier3[[#This Row],[ile dokupic]],-3)</f>
        <v>0</v>
      </c>
      <c r="L1994">
        <f>IF(cukier3[[#This Row],[zaokra]]&gt;=4000,1,0)</f>
        <v>0</v>
      </c>
    </row>
    <row r="1995" spans="3:12" x14ac:dyDescent="0.25">
      <c r="C1995">
        <f>MONTH(cukier3[[#This Row],[data]])</f>
        <v>4</v>
      </c>
      <c r="D1995" s="1">
        <v>41740</v>
      </c>
      <c r="E1995" s="2" t="s">
        <v>24</v>
      </c>
      <c r="F1995">
        <v>474</v>
      </c>
      <c r="G1995">
        <f>G1994+K1994-cukier3[[#This Row],[sprzedane kg cukru]]</f>
        <v>3961</v>
      </c>
      <c r="H1995">
        <f t="shared" si="31"/>
        <v>0</v>
      </c>
      <c r="I1995">
        <f>IF(cukier3[[#This Row],[koniec mies]]=1,IF(cukier3[[#This Row],[ilosc pod koniec dnia]]&lt;5000,1,0),0)</f>
        <v>0</v>
      </c>
      <c r="J1995">
        <f>IF(cukier3[[#This Row],[czy okupic]]=1,5000-cukier3[[#This Row],[ilosc pod koniec dnia]],0)</f>
        <v>0</v>
      </c>
      <c r="K1995">
        <f>ROUNDUP(cukier3[[#This Row],[ile dokupic]],-3)</f>
        <v>0</v>
      </c>
      <c r="L1995">
        <f>IF(cukier3[[#This Row],[zaokra]]&gt;=4000,1,0)</f>
        <v>0</v>
      </c>
    </row>
    <row r="1996" spans="3:12" x14ac:dyDescent="0.25">
      <c r="C1996">
        <f>MONTH(cukier3[[#This Row],[data]])</f>
        <v>4</v>
      </c>
      <c r="D1996" s="1">
        <v>41741</v>
      </c>
      <c r="E1996" s="2" t="s">
        <v>57</v>
      </c>
      <c r="F1996">
        <v>166</v>
      </c>
      <c r="G1996">
        <f>G1995+K1995-cukier3[[#This Row],[sprzedane kg cukru]]</f>
        <v>3795</v>
      </c>
      <c r="H1996">
        <f t="shared" si="31"/>
        <v>0</v>
      </c>
      <c r="I1996">
        <f>IF(cukier3[[#This Row],[koniec mies]]=1,IF(cukier3[[#This Row],[ilosc pod koniec dnia]]&lt;5000,1,0),0)</f>
        <v>0</v>
      </c>
      <c r="J1996">
        <f>IF(cukier3[[#This Row],[czy okupic]]=1,5000-cukier3[[#This Row],[ilosc pod koniec dnia]],0)</f>
        <v>0</v>
      </c>
      <c r="K1996">
        <f>ROUNDUP(cukier3[[#This Row],[ile dokupic]],-3)</f>
        <v>0</v>
      </c>
      <c r="L1996">
        <f>IF(cukier3[[#This Row],[zaokra]]&gt;=4000,1,0)</f>
        <v>0</v>
      </c>
    </row>
    <row r="1997" spans="3:12" x14ac:dyDescent="0.25">
      <c r="C1997">
        <f>MONTH(cukier3[[#This Row],[data]])</f>
        <v>4</v>
      </c>
      <c r="D1997" s="1">
        <v>41743</v>
      </c>
      <c r="E1997" s="2" t="s">
        <v>57</v>
      </c>
      <c r="F1997">
        <v>121</v>
      </c>
      <c r="G1997">
        <f>G1996+K1996-cukier3[[#This Row],[sprzedane kg cukru]]</f>
        <v>3674</v>
      </c>
      <c r="H1997">
        <f t="shared" si="31"/>
        <v>0</v>
      </c>
      <c r="I1997">
        <f>IF(cukier3[[#This Row],[koniec mies]]=1,IF(cukier3[[#This Row],[ilosc pod koniec dnia]]&lt;5000,1,0),0)</f>
        <v>0</v>
      </c>
      <c r="J1997">
        <f>IF(cukier3[[#This Row],[czy okupic]]=1,5000-cukier3[[#This Row],[ilosc pod koniec dnia]],0)</f>
        <v>0</v>
      </c>
      <c r="K1997">
        <f>ROUNDUP(cukier3[[#This Row],[ile dokupic]],-3)</f>
        <v>0</v>
      </c>
      <c r="L1997">
        <f>IF(cukier3[[#This Row],[zaokra]]&gt;=4000,1,0)</f>
        <v>0</v>
      </c>
    </row>
    <row r="1998" spans="3:12" x14ac:dyDescent="0.25">
      <c r="C1998">
        <f>MONTH(cukier3[[#This Row],[data]])</f>
        <v>4</v>
      </c>
      <c r="D1998" s="1">
        <v>41744</v>
      </c>
      <c r="E1998" s="2" t="s">
        <v>19</v>
      </c>
      <c r="F1998">
        <v>406</v>
      </c>
      <c r="G1998">
        <f>G1997+K1997-cukier3[[#This Row],[sprzedane kg cukru]]</f>
        <v>3268</v>
      </c>
      <c r="H1998">
        <f t="shared" si="31"/>
        <v>0</v>
      </c>
      <c r="I1998">
        <f>IF(cukier3[[#This Row],[koniec mies]]=1,IF(cukier3[[#This Row],[ilosc pod koniec dnia]]&lt;5000,1,0),0)</f>
        <v>0</v>
      </c>
      <c r="J1998">
        <f>IF(cukier3[[#This Row],[czy okupic]]=1,5000-cukier3[[#This Row],[ilosc pod koniec dnia]],0)</f>
        <v>0</v>
      </c>
      <c r="K1998">
        <f>ROUNDUP(cukier3[[#This Row],[ile dokupic]],-3)</f>
        <v>0</v>
      </c>
      <c r="L1998">
        <f>IF(cukier3[[#This Row],[zaokra]]&gt;=4000,1,0)</f>
        <v>0</v>
      </c>
    </row>
    <row r="1999" spans="3:12" x14ac:dyDescent="0.25">
      <c r="C1999">
        <f>MONTH(cukier3[[#This Row],[data]])</f>
        <v>4</v>
      </c>
      <c r="D1999" s="1">
        <v>41746</v>
      </c>
      <c r="E1999" s="2" t="s">
        <v>28</v>
      </c>
      <c r="F1999">
        <v>41</v>
      </c>
      <c r="G1999">
        <f>G1998+K1998-cukier3[[#This Row],[sprzedane kg cukru]]</f>
        <v>3227</v>
      </c>
      <c r="H1999">
        <f t="shared" si="31"/>
        <v>0</v>
      </c>
      <c r="I1999">
        <f>IF(cukier3[[#This Row],[koniec mies]]=1,IF(cukier3[[#This Row],[ilosc pod koniec dnia]]&lt;5000,1,0),0)</f>
        <v>0</v>
      </c>
      <c r="J1999">
        <f>IF(cukier3[[#This Row],[czy okupic]]=1,5000-cukier3[[#This Row],[ilosc pod koniec dnia]],0)</f>
        <v>0</v>
      </c>
      <c r="K1999">
        <f>ROUNDUP(cukier3[[#This Row],[ile dokupic]],-3)</f>
        <v>0</v>
      </c>
      <c r="L1999">
        <f>IF(cukier3[[#This Row],[zaokra]]&gt;=4000,1,0)</f>
        <v>0</v>
      </c>
    </row>
    <row r="2000" spans="3:12" x14ac:dyDescent="0.25">
      <c r="C2000">
        <f>MONTH(cukier3[[#This Row],[data]])</f>
        <v>4</v>
      </c>
      <c r="D2000" s="1">
        <v>41750</v>
      </c>
      <c r="E2000" s="2" t="s">
        <v>52</v>
      </c>
      <c r="F2000">
        <v>254</v>
      </c>
      <c r="G2000">
        <f>G1999+K1999-cukier3[[#This Row],[sprzedane kg cukru]]</f>
        <v>2973</v>
      </c>
      <c r="H2000">
        <f t="shared" si="31"/>
        <v>0</v>
      </c>
      <c r="I2000">
        <f>IF(cukier3[[#This Row],[koniec mies]]=1,IF(cukier3[[#This Row],[ilosc pod koniec dnia]]&lt;5000,1,0),0)</f>
        <v>0</v>
      </c>
      <c r="J2000">
        <f>IF(cukier3[[#This Row],[czy okupic]]=1,5000-cukier3[[#This Row],[ilosc pod koniec dnia]],0)</f>
        <v>0</v>
      </c>
      <c r="K2000">
        <f>ROUNDUP(cukier3[[#This Row],[ile dokupic]],-3)</f>
        <v>0</v>
      </c>
      <c r="L2000">
        <f>IF(cukier3[[#This Row],[zaokra]]&gt;=4000,1,0)</f>
        <v>0</v>
      </c>
    </row>
    <row r="2001" spans="3:12" x14ac:dyDescent="0.25">
      <c r="C2001">
        <f>MONTH(cukier3[[#This Row],[data]])</f>
        <v>4</v>
      </c>
      <c r="D2001" s="1">
        <v>41750</v>
      </c>
      <c r="E2001" s="2" t="s">
        <v>11</v>
      </c>
      <c r="F2001">
        <v>246</v>
      </c>
      <c r="G2001">
        <f>G2000+K2000-cukier3[[#This Row],[sprzedane kg cukru]]</f>
        <v>2727</v>
      </c>
      <c r="H2001">
        <f t="shared" si="31"/>
        <v>0</v>
      </c>
      <c r="I2001">
        <f>IF(cukier3[[#This Row],[koniec mies]]=1,IF(cukier3[[#This Row],[ilosc pod koniec dnia]]&lt;5000,1,0),0)</f>
        <v>0</v>
      </c>
      <c r="J2001">
        <f>IF(cukier3[[#This Row],[czy okupic]]=1,5000-cukier3[[#This Row],[ilosc pod koniec dnia]],0)</f>
        <v>0</v>
      </c>
      <c r="K2001">
        <f>ROUNDUP(cukier3[[#This Row],[ile dokupic]],-3)</f>
        <v>0</v>
      </c>
      <c r="L2001">
        <f>IF(cukier3[[#This Row],[zaokra]]&gt;=4000,1,0)</f>
        <v>0</v>
      </c>
    </row>
    <row r="2002" spans="3:12" x14ac:dyDescent="0.25">
      <c r="C2002">
        <f>MONTH(cukier3[[#This Row],[data]])</f>
        <v>4</v>
      </c>
      <c r="D2002" s="1">
        <v>41755</v>
      </c>
      <c r="E2002" s="2" t="s">
        <v>21</v>
      </c>
      <c r="F2002">
        <v>148</v>
      </c>
      <c r="G2002">
        <f>G2001+K2001-cukier3[[#This Row],[sprzedane kg cukru]]</f>
        <v>2579</v>
      </c>
      <c r="H2002">
        <f t="shared" si="31"/>
        <v>0</v>
      </c>
      <c r="I2002">
        <f>IF(cukier3[[#This Row],[koniec mies]]=1,IF(cukier3[[#This Row],[ilosc pod koniec dnia]]&lt;5000,1,0),0)</f>
        <v>0</v>
      </c>
      <c r="J2002">
        <f>IF(cukier3[[#This Row],[czy okupic]]=1,5000-cukier3[[#This Row],[ilosc pod koniec dnia]],0)</f>
        <v>0</v>
      </c>
      <c r="K2002">
        <f>ROUNDUP(cukier3[[#This Row],[ile dokupic]],-3)</f>
        <v>0</v>
      </c>
      <c r="L2002">
        <f>IF(cukier3[[#This Row],[zaokra]]&gt;=4000,1,0)</f>
        <v>0</v>
      </c>
    </row>
    <row r="2003" spans="3:12" x14ac:dyDescent="0.25">
      <c r="C2003">
        <f>MONTH(cukier3[[#This Row],[data]])</f>
        <v>4</v>
      </c>
      <c r="D2003" s="1">
        <v>41755</v>
      </c>
      <c r="E2003" s="2" t="s">
        <v>7</v>
      </c>
      <c r="F2003">
        <v>365</v>
      </c>
      <c r="G2003">
        <f>G2002+K2002-cukier3[[#This Row],[sprzedane kg cukru]]</f>
        <v>2214</v>
      </c>
      <c r="H2003">
        <f t="shared" si="31"/>
        <v>0</v>
      </c>
      <c r="I2003">
        <f>IF(cukier3[[#This Row],[koniec mies]]=1,IF(cukier3[[#This Row],[ilosc pod koniec dnia]]&lt;5000,1,0),0)</f>
        <v>0</v>
      </c>
      <c r="J2003">
        <f>IF(cukier3[[#This Row],[czy okupic]]=1,5000-cukier3[[#This Row],[ilosc pod koniec dnia]],0)</f>
        <v>0</v>
      </c>
      <c r="K2003">
        <f>ROUNDUP(cukier3[[#This Row],[ile dokupic]],-3)</f>
        <v>0</v>
      </c>
      <c r="L2003">
        <f>IF(cukier3[[#This Row],[zaokra]]&gt;=4000,1,0)</f>
        <v>0</v>
      </c>
    </row>
    <row r="2004" spans="3:12" x14ac:dyDescent="0.25">
      <c r="C2004">
        <f>MONTH(cukier3[[#This Row],[data]])</f>
        <v>4</v>
      </c>
      <c r="D2004" s="1">
        <v>41756</v>
      </c>
      <c r="E2004" s="2" t="s">
        <v>22</v>
      </c>
      <c r="F2004">
        <v>20</v>
      </c>
      <c r="G2004">
        <f>G2003+K2003-cukier3[[#This Row],[sprzedane kg cukru]]</f>
        <v>2194</v>
      </c>
      <c r="H2004">
        <f t="shared" si="31"/>
        <v>1</v>
      </c>
      <c r="I2004">
        <f>IF(cukier3[[#This Row],[koniec mies]]=1,IF(cukier3[[#This Row],[ilosc pod koniec dnia]]&lt;5000,1,0),0)</f>
        <v>1</v>
      </c>
      <c r="J2004">
        <f>IF(cukier3[[#This Row],[czy okupic]]=1,5000-cukier3[[#This Row],[ilosc pod koniec dnia]],0)</f>
        <v>2806</v>
      </c>
      <c r="K2004">
        <f>ROUNDUP(cukier3[[#This Row],[ile dokupic]],-3)</f>
        <v>3000</v>
      </c>
      <c r="L2004">
        <f>IF(cukier3[[#This Row],[zaokra]]&gt;=4000,1,0)</f>
        <v>0</v>
      </c>
    </row>
    <row r="2005" spans="3:12" x14ac:dyDescent="0.25">
      <c r="C2005">
        <f>MONTH(cukier3[[#This Row],[data]])</f>
        <v>5</v>
      </c>
      <c r="D2005" s="1">
        <v>41761</v>
      </c>
      <c r="E2005" s="2" t="s">
        <v>139</v>
      </c>
      <c r="F2005">
        <v>4</v>
      </c>
      <c r="G2005">
        <f>G2004+K2004-cukier3[[#This Row],[sprzedane kg cukru]]</f>
        <v>5190</v>
      </c>
      <c r="H2005">
        <f t="shared" si="31"/>
        <v>0</v>
      </c>
      <c r="I2005">
        <f>IF(cukier3[[#This Row],[koniec mies]]=1,IF(cukier3[[#This Row],[ilosc pod koniec dnia]]&lt;5000,1,0),0)</f>
        <v>0</v>
      </c>
      <c r="J2005">
        <f>IF(cukier3[[#This Row],[czy okupic]]=1,5000-cukier3[[#This Row],[ilosc pod koniec dnia]],0)</f>
        <v>0</v>
      </c>
      <c r="K2005">
        <f>ROUNDUP(cukier3[[#This Row],[ile dokupic]],-3)</f>
        <v>0</v>
      </c>
      <c r="L2005">
        <f>IF(cukier3[[#This Row],[zaokra]]&gt;=4000,1,0)</f>
        <v>0</v>
      </c>
    </row>
    <row r="2006" spans="3:12" x14ac:dyDescent="0.25">
      <c r="C2006">
        <f>MONTH(cukier3[[#This Row],[data]])</f>
        <v>5</v>
      </c>
      <c r="D2006" s="1">
        <v>41764</v>
      </c>
      <c r="E2006" s="2" t="s">
        <v>47</v>
      </c>
      <c r="F2006">
        <v>215</v>
      </c>
      <c r="G2006">
        <f>G2005+K2005-cukier3[[#This Row],[sprzedane kg cukru]]</f>
        <v>4975</v>
      </c>
      <c r="H2006">
        <f t="shared" ref="H2006:H2069" si="32">IF(C2006&lt;&gt;C2007,1,0)</f>
        <v>0</v>
      </c>
      <c r="I2006">
        <f>IF(cukier3[[#This Row],[koniec mies]]=1,IF(cukier3[[#This Row],[ilosc pod koniec dnia]]&lt;5000,1,0),0)</f>
        <v>0</v>
      </c>
      <c r="J2006">
        <f>IF(cukier3[[#This Row],[czy okupic]]=1,5000-cukier3[[#This Row],[ilosc pod koniec dnia]],0)</f>
        <v>0</v>
      </c>
      <c r="K2006">
        <f>ROUNDUP(cukier3[[#This Row],[ile dokupic]],-3)</f>
        <v>0</v>
      </c>
      <c r="L2006">
        <f>IF(cukier3[[#This Row],[zaokra]]&gt;=4000,1,0)</f>
        <v>0</v>
      </c>
    </row>
    <row r="2007" spans="3:12" x14ac:dyDescent="0.25">
      <c r="C2007">
        <f>MONTH(cukier3[[#This Row],[data]])</f>
        <v>5</v>
      </c>
      <c r="D2007" s="1">
        <v>41766</v>
      </c>
      <c r="E2007" s="2" t="s">
        <v>14</v>
      </c>
      <c r="F2007">
        <v>138</v>
      </c>
      <c r="G2007">
        <f>G2006+K2006-cukier3[[#This Row],[sprzedane kg cukru]]</f>
        <v>4837</v>
      </c>
      <c r="H2007">
        <f t="shared" si="32"/>
        <v>0</v>
      </c>
      <c r="I2007">
        <f>IF(cukier3[[#This Row],[koniec mies]]=1,IF(cukier3[[#This Row],[ilosc pod koniec dnia]]&lt;5000,1,0),0)</f>
        <v>0</v>
      </c>
      <c r="J2007">
        <f>IF(cukier3[[#This Row],[czy okupic]]=1,5000-cukier3[[#This Row],[ilosc pod koniec dnia]],0)</f>
        <v>0</v>
      </c>
      <c r="K2007">
        <f>ROUNDUP(cukier3[[#This Row],[ile dokupic]],-3)</f>
        <v>0</v>
      </c>
      <c r="L2007">
        <f>IF(cukier3[[#This Row],[zaokra]]&gt;=4000,1,0)</f>
        <v>0</v>
      </c>
    </row>
    <row r="2008" spans="3:12" x14ac:dyDescent="0.25">
      <c r="C2008">
        <f>MONTH(cukier3[[#This Row],[data]])</f>
        <v>5</v>
      </c>
      <c r="D2008" s="1">
        <v>41766</v>
      </c>
      <c r="E2008" s="2" t="s">
        <v>9</v>
      </c>
      <c r="F2008">
        <v>496</v>
      </c>
      <c r="G2008">
        <f>G2007+K2007-cukier3[[#This Row],[sprzedane kg cukru]]</f>
        <v>4341</v>
      </c>
      <c r="H2008">
        <f t="shared" si="32"/>
        <v>0</v>
      </c>
      <c r="I2008">
        <f>IF(cukier3[[#This Row],[koniec mies]]=1,IF(cukier3[[#This Row],[ilosc pod koniec dnia]]&lt;5000,1,0),0)</f>
        <v>0</v>
      </c>
      <c r="J2008">
        <f>IF(cukier3[[#This Row],[czy okupic]]=1,5000-cukier3[[#This Row],[ilosc pod koniec dnia]],0)</f>
        <v>0</v>
      </c>
      <c r="K2008">
        <f>ROUNDUP(cukier3[[#This Row],[ile dokupic]],-3)</f>
        <v>0</v>
      </c>
      <c r="L2008">
        <f>IF(cukier3[[#This Row],[zaokra]]&gt;=4000,1,0)</f>
        <v>0</v>
      </c>
    </row>
    <row r="2009" spans="3:12" x14ac:dyDescent="0.25">
      <c r="C2009">
        <f>MONTH(cukier3[[#This Row],[data]])</f>
        <v>5</v>
      </c>
      <c r="D2009" s="1">
        <v>41767</v>
      </c>
      <c r="E2009" s="2" t="s">
        <v>39</v>
      </c>
      <c r="F2009">
        <v>155</v>
      </c>
      <c r="G2009">
        <f>G2008+K2008-cukier3[[#This Row],[sprzedane kg cukru]]</f>
        <v>4186</v>
      </c>
      <c r="H2009">
        <f t="shared" si="32"/>
        <v>0</v>
      </c>
      <c r="I2009">
        <f>IF(cukier3[[#This Row],[koniec mies]]=1,IF(cukier3[[#This Row],[ilosc pod koniec dnia]]&lt;5000,1,0),0)</f>
        <v>0</v>
      </c>
      <c r="J2009">
        <f>IF(cukier3[[#This Row],[czy okupic]]=1,5000-cukier3[[#This Row],[ilosc pod koniec dnia]],0)</f>
        <v>0</v>
      </c>
      <c r="K2009">
        <f>ROUNDUP(cukier3[[#This Row],[ile dokupic]],-3)</f>
        <v>0</v>
      </c>
      <c r="L2009">
        <f>IF(cukier3[[#This Row],[zaokra]]&gt;=4000,1,0)</f>
        <v>0</v>
      </c>
    </row>
    <row r="2010" spans="3:12" x14ac:dyDescent="0.25">
      <c r="C2010">
        <f>MONTH(cukier3[[#This Row],[data]])</f>
        <v>5</v>
      </c>
      <c r="D2010" s="1">
        <v>41770</v>
      </c>
      <c r="E2010" s="2" t="s">
        <v>26</v>
      </c>
      <c r="F2010">
        <v>386</v>
      </c>
      <c r="G2010">
        <f>G2009+K2009-cukier3[[#This Row],[sprzedane kg cukru]]</f>
        <v>3800</v>
      </c>
      <c r="H2010">
        <f t="shared" si="32"/>
        <v>0</v>
      </c>
      <c r="I2010">
        <f>IF(cukier3[[#This Row],[koniec mies]]=1,IF(cukier3[[#This Row],[ilosc pod koniec dnia]]&lt;5000,1,0),0)</f>
        <v>0</v>
      </c>
      <c r="J2010">
        <f>IF(cukier3[[#This Row],[czy okupic]]=1,5000-cukier3[[#This Row],[ilosc pod koniec dnia]],0)</f>
        <v>0</v>
      </c>
      <c r="K2010">
        <f>ROUNDUP(cukier3[[#This Row],[ile dokupic]],-3)</f>
        <v>0</v>
      </c>
      <c r="L2010">
        <f>IF(cukier3[[#This Row],[zaokra]]&gt;=4000,1,0)</f>
        <v>0</v>
      </c>
    </row>
    <row r="2011" spans="3:12" x14ac:dyDescent="0.25">
      <c r="C2011">
        <f>MONTH(cukier3[[#This Row],[data]])</f>
        <v>5</v>
      </c>
      <c r="D2011" s="1">
        <v>41773</v>
      </c>
      <c r="E2011" s="2" t="s">
        <v>73</v>
      </c>
      <c r="F2011">
        <v>124</v>
      </c>
      <c r="G2011">
        <f>G2010+K2010-cukier3[[#This Row],[sprzedane kg cukru]]</f>
        <v>3676</v>
      </c>
      <c r="H2011">
        <f t="shared" si="32"/>
        <v>0</v>
      </c>
      <c r="I2011">
        <f>IF(cukier3[[#This Row],[koniec mies]]=1,IF(cukier3[[#This Row],[ilosc pod koniec dnia]]&lt;5000,1,0),0)</f>
        <v>0</v>
      </c>
      <c r="J2011">
        <f>IF(cukier3[[#This Row],[czy okupic]]=1,5000-cukier3[[#This Row],[ilosc pod koniec dnia]],0)</f>
        <v>0</v>
      </c>
      <c r="K2011">
        <f>ROUNDUP(cukier3[[#This Row],[ile dokupic]],-3)</f>
        <v>0</v>
      </c>
      <c r="L2011">
        <f>IF(cukier3[[#This Row],[zaokra]]&gt;=4000,1,0)</f>
        <v>0</v>
      </c>
    </row>
    <row r="2012" spans="3:12" x14ac:dyDescent="0.25">
      <c r="C2012">
        <f>MONTH(cukier3[[#This Row],[data]])</f>
        <v>5</v>
      </c>
      <c r="D2012" s="1">
        <v>41774</v>
      </c>
      <c r="E2012" s="2" t="s">
        <v>16</v>
      </c>
      <c r="F2012">
        <v>173</v>
      </c>
      <c r="G2012">
        <f>G2011+K2011-cukier3[[#This Row],[sprzedane kg cukru]]</f>
        <v>3503</v>
      </c>
      <c r="H2012">
        <f t="shared" si="32"/>
        <v>0</v>
      </c>
      <c r="I2012">
        <f>IF(cukier3[[#This Row],[koniec mies]]=1,IF(cukier3[[#This Row],[ilosc pod koniec dnia]]&lt;5000,1,0),0)</f>
        <v>0</v>
      </c>
      <c r="J2012">
        <f>IF(cukier3[[#This Row],[czy okupic]]=1,5000-cukier3[[#This Row],[ilosc pod koniec dnia]],0)</f>
        <v>0</v>
      </c>
      <c r="K2012">
        <f>ROUNDUP(cukier3[[#This Row],[ile dokupic]],-3)</f>
        <v>0</v>
      </c>
      <c r="L2012">
        <f>IF(cukier3[[#This Row],[zaokra]]&gt;=4000,1,0)</f>
        <v>0</v>
      </c>
    </row>
    <row r="2013" spans="3:12" x14ac:dyDescent="0.25">
      <c r="C2013">
        <f>MONTH(cukier3[[#This Row],[data]])</f>
        <v>5</v>
      </c>
      <c r="D2013" s="1">
        <v>41776</v>
      </c>
      <c r="E2013" s="2" t="s">
        <v>37</v>
      </c>
      <c r="F2013">
        <v>161</v>
      </c>
      <c r="G2013">
        <f>G2012+K2012-cukier3[[#This Row],[sprzedane kg cukru]]</f>
        <v>3342</v>
      </c>
      <c r="H2013">
        <f t="shared" si="32"/>
        <v>0</v>
      </c>
      <c r="I2013">
        <f>IF(cukier3[[#This Row],[koniec mies]]=1,IF(cukier3[[#This Row],[ilosc pod koniec dnia]]&lt;5000,1,0),0)</f>
        <v>0</v>
      </c>
      <c r="J2013">
        <f>IF(cukier3[[#This Row],[czy okupic]]=1,5000-cukier3[[#This Row],[ilosc pod koniec dnia]],0)</f>
        <v>0</v>
      </c>
      <c r="K2013">
        <f>ROUNDUP(cukier3[[#This Row],[ile dokupic]],-3)</f>
        <v>0</v>
      </c>
      <c r="L2013">
        <f>IF(cukier3[[#This Row],[zaokra]]&gt;=4000,1,0)</f>
        <v>0</v>
      </c>
    </row>
    <row r="2014" spans="3:12" x14ac:dyDescent="0.25">
      <c r="C2014">
        <f>MONTH(cukier3[[#This Row],[data]])</f>
        <v>5</v>
      </c>
      <c r="D2014" s="1">
        <v>41778</v>
      </c>
      <c r="E2014" s="2" t="s">
        <v>71</v>
      </c>
      <c r="F2014">
        <v>147</v>
      </c>
      <c r="G2014">
        <f>G2013+K2013-cukier3[[#This Row],[sprzedane kg cukru]]</f>
        <v>3195</v>
      </c>
      <c r="H2014">
        <f t="shared" si="32"/>
        <v>0</v>
      </c>
      <c r="I2014">
        <f>IF(cukier3[[#This Row],[koniec mies]]=1,IF(cukier3[[#This Row],[ilosc pod koniec dnia]]&lt;5000,1,0),0)</f>
        <v>0</v>
      </c>
      <c r="J2014">
        <f>IF(cukier3[[#This Row],[czy okupic]]=1,5000-cukier3[[#This Row],[ilosc pod koniec dnia]],0)</f>
        <v>0</v>
      </c>
      <c r="K2014">
        <f>ROUNDUP(cukier3[[#This Row],[ile dokupic]],-3)</f>
        <v>0</v>
      </c>
      <c r="L2014">
        <f>IF(cukier3[[#This Row],[zaokra]]&gt;=4000,1,0)</f>
        <v>0</v>
      </c>
    </row>
    <row r="2015" spans="3:12" x14ac:dyDescent="0.25">
      <c r="C2015">
        <f>MONTH(cukier3[[#This Row],[data]])</f>
        <v>5</v>
      </c>
      <c r="D2015" s="1">
        <v>41784</v>
      </c>
      <c r="E2015" s="2" t="s">
        <v>24</v>
      </c>
      <c r="F2015">
        <v>401</v>
      </c>
      <c r="G2015">
        <f>G2014+K2014-cukier3[[#This Row],[sprzedane kg cukru]]</f>
        <v>2794</v>
      </c>
      <c r="H2015">
        <f t="shared" si="32"/>
        <v>0</v>
      </c>
      <c r="I2015">
        <f>IF(cukier3[[#This Row],[koniec mies]]=1,IF(cukier3[[#This Row],[ilosc pod koniec dnia]]&lt;5000,1,0),0)</f>
        <v>0</v>
      </c>
      <c r="J2015">
        <f>IF(cukier3[[#This Row],[czy okupic]]=1,5000-cukier3[[#This Row],[ilosc pod koniec dnia]],0)</f>
        <v>0</v>
      </c>
      <c r="K2015">
        <f>ROUNDUP(cukier3[[#This Row],[ile dokupic]],-3)</f>
        <v>0</v>
      </c>
      <c r="L2015">
        <f>IF(cukier3[[#This Row],[zaokra]]&gt;=4000,1,0)</f>
        <v>0</v>
      </c>
    </row>
    <row r="2016" spans="3:12" x14ac:dyDescent="0.25">
      <c r="C2016">
        <f>MONTH(cukier3[[#This Row],[data]])</f>
        <v>5</v>
      </c>
      <c r="D2016" s="1">
        <v>41784</v>
      </c>
      <c r="E2016" s="2" t="s">
        <v>52</v>
      </c>
      <c r="F2016">
        <v>101</v>
      </c>
      <c r="G2016">
        <f>G2015+K2015-cukier3[[#This Row],[sprzedane kg cukru]]</f>
        <v>2693</v>
      </c>
      <c r="H2016">
        <f t="shared" si="32"/>
        <v>0</v>
      </c>
      <c r="I2016">
        <f>IF(cukier3[[#This Row],[koniec mies]]=1,IF(cukier3[[#This Row],[ilosc pod koniec dnia]]&lt;5000,1,0),0)</f>
        <v>0</v>
      </c>
      <c r="J2016">
        <f>IF(cukier3[[#This Row],[czy okupic]]=1,5000-cukier3[[#This Row],[ilosc pod koniec dnia]],0)</f>
        <v>0</v>
      </c>
      <c r="K2016">
        <f>ROUNDUP(cukier3[[#This Row],[ile dokupic]],-3)</f>
        <v>0</v>
      </c>
      <c r="L2016">
        <f>IF(cukier3[[#This Row],[zaokra]]&gt;=4000,1,0)</f>
        <v>0</v>
      </c>
    </row>
    <row r="2017" spans="3:12" x14ac:dyDescent="0.25">
      <c r="C2017">
        <f>MONTH(cukier3[[#This Row],[data]])</f>
        <v>5</v>
      </c>
      <c r="D2017" s="1">
        <v>41785</v>
      </c>
      <c r="E2017" s="2" t="s">
        <v>24</v>
      </c>
      <c r="F2017">
        <v>169</v>
      </c>
      <c r="G2017">
        <f>G2016+K2016-cukier3[[#This Row],[sprzedane kg cukru]]</f>
        <v>2524</v>
      </c>
      <c r="H2017">
        <f t="shared" si="32"/>
        <v>0</v>
      </c>
      <c r="I2017">
        <f>IF(cukier3[[#This Row],[koniec mies]]=1,IF(cukier3[[#This Row],[ilosc pod koniec dnia]]&lt;5000,1,0),0)</f>
        <v>0</v>
      </c>
      <c r="J2017">
        <f>IF(cukier3[[#This Row],[czy okupic]]=1,5000-cukier3[[#This Row],[ilosc pod koniec dnia]],0)</f>
        <v>0</v>
      </c>
      <c r="K2017">
        <f>ROUNDUP(cukier3[[#This Row],[ile dokupic]],-3)</f>
        <v>0</v>
      </c>
      <c r="L2017">
        <f>IF(cukier3[[#This Row],[zaokra]]&gt;=4000,1,0)</f>
        <v>0</v>
      </c>
    </row>
    <row r="2018" spans="3:12" x14ac:dyDescent="0.25">
      <c r="C2018">
        <f>MONTH(cukier3[[#This Row],[data]])</f>
        <v>5</v>
      </c>
      <c r="D2018" s="1">
        <v>41786</v>
      </c>
      <c r="E2018" s="2" t="s">
        <v>16</v>
      </c>
      <c r="F2018">
        <v>324</v>
      </c>
      <c r="G2018">
        <f>G2017+K2017-cukier3[[#This Row],[sprzedane kg cukru]]</f>
        <v>2200</v>
      </c>
      <c r="H2018">
        <f t="shared" si="32"/>
        <v>0</v>
      </c>
      <c r="I2018">
        <f>IF(cukier3[[#This Row],[koniec mies]]=1,IF(cukier3[[#This Row],[ilosc pod koniec dnia]]&lt;5000,1,0),0)</f>
        <v>0</v>
      </c>
      <c r="J2018">
        <f>IF(cukier3[[#This Row],[czy okupic]]=1,5000-cukier3[[#This Row],[ilosc pod koniec dnia]],0)</f>
        <v>0</v>
      </c>
      <c r="K2018">
        <f>ROUNDUP(cukier3[[#This Row],[ile dokupic]],-3)</f>
        <v>0</v>
      </c>
      <c r="L2018">
        <f>IF(cukier3[[#This Row],[zaokra]]&gt;=4000,1,0)</f>
        <v>0</v>
      </c>
    </row>
    <row r="2019" spans="3:12" x14ac:dyDescent="0.25">
      <c r="C2019">
        <f>MONTH(cukier3[[#This Row],[data]])</f>
        <v>5</v>
      </c>
      <c r="D2019" s="1">
        <v>41787</v>
      </c>
      <c r="E2019" s="2" t="s">
        <v>221</v>
      </c>
      <c r="F2019">
        <v>16</v>
      </c>
      <c r="G2019">
        <f>G2018+K2018-cukier3[[#This Row],[sprzedane kg cukru]]</f>
        <v>2184</v>
      </c>
      <c r="H2019">
        <f t="shared" si="32"/>
        <v>0</v>
      </c>
      <c r="I2019">
        <f>IF(cukier3[[#This Row],[koniec mies]]=1,IF(cukier3[[#This Row],[ilosc pod koniec dnia]]&lt;5000,1,0),0)</f>
        <v>0</v>
      </c>
      <c r="J2019">
        <f>IF(cukier3[[#This Row],[czy okupic]]=1,5000-cukier3[[#This Row],[ilosc pod koniec dnia]],0)</f>
        <v>0</v>
      </c>
      <c r="K2019">
        <f>ROUNDUP(cukier3[[#This Row],[ile dokupic]],-3)</f>
        <v>0</v>
      </c>
      <c r="L2019">
        <f>IF(cukier3[[#This Row],[zaokra]]&gt;=4000,1,0)</f>
        <v>0</v>
      </c>
    </row>
    <row r="2020" spans="3:12" x14ac:dyDescent="0.25">
      <c r="C2020">
        <f>MONTH(cukier3[[#This Row],[data]])</f>
        <v>5</v>
      </c>
      <c r="D2020" s="1">
        <v>41788</v>
      </c>
      <c r="E2020" s="2" t="s">
        <v>73</v>
      </c>
      <c r="F2020">
        <v>194</v>
      </c>
      <c r="G2020">
        <f>G2019+K2019-cukier3[[#This Row],[sprzedane kg cukru]]</f>
        <v>1990</v>
      </c>
      <c r="H2020">
        <f t="shared" si="32"/>
        <v>0</v>
      </c>
      <c r="I2020">
        <f>IF(cukier3[[#This Row],[koniec mies]]=1,IF(cukier3[[#This Row],[ilosc pod koniec dnia]]&lt;5000,1,0),0)</f>
        <v>0</v>
      </c>
      <c r="J2020">
        <f>IF(cukier3[[#This Row],[czy okupic]]=1,5000-cukier3[[#This Row],[ilosc pod koniec dnia]],0)</f>
        <v>0</v>
      </c>
      <c r="K2020">
        <f>ROUNDUP(cukier3[[#This Row],[ile dokupic]],-3)</f>
        <v>0</v>
      </c>
      <c r="L2020">
        <f>IF(cukier3[[#This Row],[zaokra]]&gt;=4000,1,0)</f>
        <v>0</v>
      </c>
    </row>
    <row r="2021" spans="3:12" x14ac:dyDescent="0.25">
      <c r="C2021">
        <f>MONTH(cukier3[[#This Row],[data]])</f>
        <v>5</v>
      </c>
      <c r="D2021" s="1">
        <v>41789</v>
      </c>
      <c r="E2021" s="2" t="s">
        <v>104</v>
      </c>
      <c r="F2021">
        <v>197</v>
      </c>
      <c r="G2021">
        <f>G2020+K2020-cukier3[[#This Row],[sprzedane kg cukru]]</f>
        <v>1793</v>
      </c>
      <c r="H2021">
        <f t="shared" si="32"/>
        <v>0</v>
      </c>
      <c r="I2021">
        <f>IF(cukier3[[#This Row],[koniec mies]]=1,IF(cukier3[[#This Row],[ilosc pod koniec dnia]]&lt;5000,1,0),0)</f>
        <v>0</v>
      </c>
      <c r="J2021">
        <f>IF(cukier3[[#This Row],[czy okupic]]=1,5000-cukier3[[#This Row],[ilosc pod koniec dnia]],0)</f>
        <v>0</v>
      </c>
      <c r="K2021">
        <f>ROUNDUP(cukier3[[#This Row],[ile dokupic]],-3)</f>
        <v>0</v>
      </c>
      <c r="L2021">
        <f>IF(cukier3[[#This Row],[zaokra]]&gt;=4000,1,0)</f>
        <v>0</v>
      </c>
    </row>
    <row r="2022" spans="3:12" x14ac:dyDescent="0.25">
      <c r="C2022">
        <f>MONTH(cukier3[[#This Row],[data]])</f>
        <v>5</v>
      </c>
      <c r="D2022" s="1">
        <v>41789</v>
      </c>
      <c r="E2022" s="2" t="s">
        <v>25</v>
      </c>
      <c r="F2022">
        <v>23</v>
      </c>
      <c r="G2022">
        <f>G2021+K2021-cukier3[[#This Row],[sprzedane kg cukru]]</f>
        <v>1770</v>
      </c>
      <c r="H2022">
        <f t="shared" si="32"/>
        <v>0</v>
      </c>
      <c r="I2022">
        <f>IF(cukier3[[#This Row],[koniec mies]]=1,IF(cukier3[[#This Row],[ilosc pod koniec dnia]]&lt;5000,1,0),0)</f>
        <v>0</v>
      </c>
      <c r="J2022">
        <f>IF(cukier3[[#This Row],[czy okupic]]=1,5000-cukier3[[#This Row],[ilosc pod koniec dnia]],0)</f>
        <v>0</v>
      </c>
      <c r="K2022">
        <f>ROUNDUP(cukier3[[#This Row],[ile dokupic]],-3)</f>
        <v>0</v>
      </c>
      <c r="L2022">
        <f>IF(cukier3[[#This Row],[zaokra]]&gt;=4000,1,0)</f>
        <v>0</v>
      </c>
    </row>
    <row r="2023" spans="3:12" x14ac:dyDescent="0.25">
      <c r="C2023">
        <f>MONTH(cukier3[[#This Row],[data]])</f>
        <v>5</v>
      </c>
      <c r="D2023" s="1">
        <v>41790</v>
      </c>
      <c r="E2023" s="2" t="s">
        <v>14</v>
      </c>
      <c r="F2023">
        <v>138</v>
      </c>
      <c r="G2023">
        <f>G2022+K2022-cukier3[[#This Row],[sprzedane kg cukru]]</f>
        <v>1632</v>
      </c>
      <c r="H2023">
        <f t="shared" si="32"/>
        <v>1</v>
      </c>
      <c r="I2023">
        <f>IF(cukier3[[#This Row],[koniec mies]]=1,IF(cukier3[[#This Row],[ilosc pod koniec dnia]]&lt;5000,1,0),0)</f>
        <v>1</v>
      </c>
      <c r="J2023">
        <f>IF(cukier3[[#This Row],[czy okupic]]=1,5000-cukier3[[#This Row],[ilosc pod koniec dnia]],0)</f>
        <v>3368</v>
      </c>
      <c r="K2023">
        <f>ROUNDUP(cukier3[[#This Row],[ile dokupic]],-3)</f>
        <v>4000</v>
      </c>
      <c r="L2023">
        <f>IF(cukier3[[#This Row],[zaokra]]&gt;=4000,1,0)</f>
        <v>1</v>
      </c>
    </row>
    <row r="2024" spans="3:12" x14ac:dyDescent="0.25">
      <c r="C2024">
        <f>MONTH(cukier3[[#This Row],[data]])</f>
        <v>6</v>
      </c>
      <c r="D2024" s="1">
        <v>41791</v>
      </c>
      <c r="E2024" s="2" t="s">
        <v>63</v>
      </c>
      <c r="F2024">
        <v>121</v>
      </c>
      <c r="G2024">
        <f>G2023+K2023-cukier3[[#This Row],[sprzedane kg cukru]]</f>
        <v>5511</v>
      </c>
      <c r="H2024">
        <f t="shared" si="32"/>
        <v>0</v>
      </c>
      <c r="I2024">
        <f>IF(cukier3[[#This Row],[koniec mies]]=1,IF(cukier3[[#This Row],[ilosc pod koniec dnia]]&lt;5000,1,0),0)</f>
        <v>0</v>
      </c>
      <c r="J2024">
        <f>IF(cukier3[[#This Row],[czy okupic]]=1,5000-cukier3[[#This Row],[ilosc pod koniec dnia]],0)</f>
        <v>0</v>
      </c>
      <c r="K2024">
        <f>ROUNDUP(cukier3[[#This Row],[ile dokupic]],-3)</f>
        <v>0</v>
      </c>
      <c r="L2024">
        <f>IF(cukier3[[#This Row],[zaokra]]&gt;=4000,1,0)</f>
        <v>0</v>
      </c>
    </row>
    <row r="2025" spans="3:12" x14ac:dyDescent="0.25">
      <c r="C2025">
        <f>MONTH(cukier3[[#This Row],[data]])</f>
        <v>6</v>
      </c>
      <c r="D2025" s="1">
        <v>41793</v>
      </c>
      <c r="E2025" s="2" t="s">
        <v>206</v>
      </c>
      <c r="F2025">
        <v>10</v>
      </c>
      <c r="G2025">
        <f>G2024+K2024-cukier3[[#This Row],[sprzedane kg cukru]]</f>
        <v>5501</v>
      </c>
      <c r="H2025">
        <f t="shared" si="32"/>
        <v>0</v>
      </c>
      <c r="I2025">
        <f>IF(cukier3[[#This Row],[koniec mies]]=1,IF(cukier3[[#This Row],[ilosc pod koniec dnia]]&lt;5000,1,0),0)</f>
        <v>0</v>
      </c>
      <c r="J2025">
        <f>IF(cukier3[[#This Row],[czy okupic]]=1,5000-cukier3[[#This Row],[ilosc pod koniec dnia]],0)</f>
        <v>0</v>
      </c>
      <c r="K2025">
        <f>ROUNDUP(cukier3[[#This Row],[ile dokupic]],-3)</f>
        <v>0</v>
      </c>
      <c r="L2025">
        <f>IF(cukier3[[#This Row],[zaokra]]&gt;=4000,1,0)</f>
        <v>0</v>
      </c>
    </row>
    <row r="2026" spans="3:12" x14ac:dyDescent="0.25">
      <c r="C2026">
        <f>MONTH(cukier3[[#This Row],[data]])</f>
        <v>6</v>
      </c>
      <c r="D2026" s="1">
        <v>41795</v>
      </c>
      <c r="E2026" s="2" t="s">
        <v>132</v>
      </c>
      <c r="F2026">
        <v>9</v>
      </c>
      <c r="G2026">
        <f>G2025+K2025-cukier3[[#This Row],[sprzedane kg cukru]]</f>
        <v>5492</v>
      </c>
      <c r="H2026">
        <f t="shared" si="32"/>
        <v>0</v>
      </c>
      <c r="I2026">
        <f>IF(cukier3[[#This Row],[koniec mies]]=1,IF(cukier3[[#This Row],[ilosc pod koniec dnia]]&lt;5000,1,0),0)</f>
        <v>0</v>
      </c>
      <c r="J2026">
        <f>IF(cukier3[[#This Row],[czy okupic]]=1,5000-cukier3[[#This Row],[ilosc pod koniec dnia]],0)</f>
        <v>0</v>
      </c>
      <c r="K2026">
        <f>ROUNDUP(cukier3[[#This Row],[ile dokupic]],-3)</f>
        <v>0</v>
      </c>
      <c r="L2026">
        <f>IF(cukier3[[#This Row],[zaokra]]&gt;=4000,1,0)</f>
        <v>0</v>
      </c>
    </row>
    <row r="2027" spans="3:12" x14ac:dyDescent="0.25">
      <c r="C2027">
        <f>MONTH(cukier3[[#This Row],[data]])</f>
        <v>6</v>
      </c>
      <c r="D2027" s="1">
        <v>41798</v>
      </c>
      <c r="E2027" s="2" t="s">
        <v>54</v>
      </c>
      <c r="F2027">
        <v>35</v>
      </c>
      <c r="G2027">
        <f>G2026+K2026-cukier3[[#This Row],[sprzedane kg cukru]]</f>
        <v>5457</v>
      </c>
      <c r="H2027">
        <f t="shared" si="32"/>
        <v>0</v>
      </c>
      <c r="I2027">
        <f>IF(cukier3[[#This Row],[koniec mies]]=1,IF(cukier3[[#This Row],[ilosc pod koniec dnia]]&lt;5000,1,0),0)</f>
        <v>0</v>
      </c>
      <c r="J2027">
        <f>IF(cukier3[[#This Row],[czy okupic]]=1,5000-cukier3[[#This Row],[ilosc pod koniec dnia]],0)</f>
        <v>0</v>
      </c>
      <c r="K2027">
        <f>ROUNDUP(cukier3[[#This Row],[ile dokupic]],-3)</f>
        <v>0</v>
      </c>
      <c r="L2027">
        <f>IF(cukier3[[#This Row],[zaokra]]&gt;=4000,1,0)</f>
        <v>0</v>
      </c>
    </row>
    <row r="2028" spans="3:12" x14ac:dyDescent="0.25">
      <c r="C2028">
        <f>MONTH(cukier3[[#This Row],[data]])</f>
        <v>6</v>
      </c>
      <c r="D2028" s="1">
        <v>41802</v>
      </c>
      <c r="E2028" s="2" t="s">
        <v>37</v>
      </c>
      <c r="F2028">
        <v>154</v>
      </c>
      <c r="G2028">
        <f>G2027+K2027-cukier3[[#This Row],[sprzedane kg cukru]]</f>
        <v>5303</v>
      </c>
      <c r="H2028">
        <f t="shared" si="32"/>
        <v>0</v>
      </c>
      <c r="I2028">
        <f>IF(cukier3[[#This Row],[koniec mies]]=1,IF(cukier3[[#This Row],[ilosc pod koniec dnia]]&lt;5000,1,0),0)</f>
        <v>0</v>
      </c>
      <c r="J2028">
        <f>IF(cukier3[[#This Row],[czy okupic]]=1,5000-cukier3[[#This Row],[ilosc pod koniec dnia]],0)</f>
        <v>0</v>
      </c>
      <c r="K2028">
        <f>ROUNDUP(cukier3[[#This Row],[ile dokupic]],-3)</f>
        <v>0</v>
      </c>
      <c r="L2028">
        <f>IF(cukier3[[#This Row],[zaokra]]&gt;=4000,1,0)</f>
        <v>0</v>
      </c>
    </row>
    <row r="2029" spans="3:12" x14ac:dyDescent="0.25">
      <c r="C2029">
        <f>MONTH(cukier3[[#This Row],[data]])</f>
        <v>6</v>
      </c>
      <c r="D2029" s="1">
        <v>41806</v>
      </c>
      <c r="E2029" s="2" t="s">
        <v>115</v>
      </c>
      <c r="F2029">
        <v>1</v>
      </c>
      <c r="G2029">
        <f>G2028+K2028-cukier3[[#This Row],[sprzedane kg cukru]]</f>
        <v>5302</v>
      </c>
      <c r="H2029">
        <f t="shared" si="32"/>
        <v>0</v>
      </c>
      <c r="I2029">
        <f>IF(cukier3[[#This Row],[koniec mies]]=1,IF(cukier3[[#This Row],[ilosc pod koniec dnia]]&lt;5000,1,0),0)</f>
        <v>0</v>
      </c>
      <c r="J2029">
        <f>IF(cukier3[[#This Row],[czy okupic]]=1,5000-cukier3[[#This Row],[ilosc pod koniec dnia]],0)</f>
        <v>0</v>
      </c>
      <c r="K2029">
        <f>ROUNDUP(cukier3[[#This Row],[ile dokupic]],-3)</f>
        <v>0</v>
      </c>
      <c r="L2029">
        <f>IF(cukier3[[#This Row],[zaokra]]&gt;=4000,1,0)</f>
        <v>0</v>
      </c>
    </row>
    <row r="2030" spans="3:12" x14ac:dyDescent="0.25">
      <c r="C2030">
        <f>MONTH(cukier3[[#This Row],[data]])</f>
        <v>6</v>
      </c>
      <c r="D2030" s="1">
        <v>41807</v>
      </c>
      <c r="E2030" s="2" t="s">
        <v>16</v>
      </c>
      <c r="F2030">
        <v>249</v>
      </c>
      <c r="G2030">
        <f>G2029+K2029-cukier3[[#This Row],[sprzedane kg cukru]]</f>
        <v>5053</v>
      </c>
      <c r="H2030">
        <f t="shared" si="32"/>
        <v>0</v>
      </c>
      <c r="I2030">
        <f>IF(cukier3[[#This Row],[koniec mies]]=1,IF(cukier3[[#This Row],[ilosc pod koniec dnia]]&lt;5000,1,0),0)</f>
        <v>0</v>
      </c>
      <c r="J2030">
        <f>IF(cukier3[[#This Row],[czy okupic]]=1,5000-cukier3[[#This Row],[ilosc pod koniec dnia]],0)</f>
        <v>0</v>
      </c>
      <c r="K2030">
        <f>ROUNDUP(cukier3[[#This Row],[ile dokupic]],-3)</f>
        <v>0</v>
      </c>
      <c r="L2030">
        <f>IF(cukier3[[#This Row],[zaokra]]&gt;=4000,1,0)</f>
        <v>0</v>
      </c>
    </row>
    <row r="2031" spans="3:12" x14ac:dyDescent="0.25">
      <c r="C2031">
        <f>MONTH(cukier3[[#This Row],[data]])</f>
        <v>6</v>
      </c>
      <c r="D2031" s="1">
        <v>41807</v>
      </c>
      <c r="E2031" s="2" t="s">
        <v>39</v>
      </c>
      <c r="F2031">
        <v>27</v>
      </c>
      <c r="G2031">
        <f>G2030+K2030-cukier3[[#This Row],[sprzedane kg cukru]]</f>
        <v>5026</v>
      </c>
      <c r="H2031">
        <f t="shared" si="32"/>
        <v>0</v>
      </c>
      <c r="I2031">
        <f>IF(cukier3[[#This Row],[koniec mies]]=1,IF(cukier3[[#This Row],[ilosc pod koniec dnia]]&lt;5000,1,0),0)</f>
        <v>0</v>
      </c>
      <c r="J2031">
        <f>IF(cukier3[[#This Row],[czy okupic]]=1,5000-cukier3[[#This Row],[ilosc pod koniec dnia]],0)</f>
        <v>0</v>
      </c>
      <c r="K2031">
        <f>ROUNDUP(cukier3[[#This Row],[ile dokupic]],-3)</f>
        <v>0</v>
      </c>
      <c r="L2031">
        <f>IF(cukier3[[#This Row],[zaokra]]&gt;=4000,1,0)</f>
        <v>0</v>
      </c>
    </row>
    <row r="2032" spans="3:12" x14ac:dyDescent="0.25">
      <c r="C2032">
        <f>MONTH(cukier3[[#This Row],[data]])</f>
        <v>6</v>
      </c>
      <c r="D2032" s="1">
        <v>41809</v>
      </c>
      <c r="E2032" s="2" t="s">
        <v>14</v>
      </c>
      <c r="F2032">
        <v>167</v>
      </c>
      <c r="G2032">
        <f>G2031+K2031-cukier3[[#This Row],[sprzedane kg cukru]]</f>
        <v>4859</v>
      </c>
      <c r="H2032">
        <f t="shared" si="32"/>
        <v>0</v>
      </c>
      <c r="I2032">
        <f>IF(cukier3[[#This Row],[koniec mies]]=1,IF(cukier3[[#This Row],[ilosc pod koniec dnia]]&lt;5000,1,0),0)</f>
        <v>0</v>
      </c>
      <c r="J2032">
        <f>IF(cukier3[[#This Row],[czy okupic]]=1,5000-cukier3[[#This Row],[ilosc pod koniec dnia]],0)</f>
        <v>0</v>
      </c>
      <c r="K2032">
        <f>ROUNDUP(cukier3[[#This Row],[ile dokupic]],-3)</f>
        <v>0</v>
      </c>
      <c r="L2032">
        <f>IF(cukier3[[#This Row],[zaokra]]&gt;=4000,1,0)</f>
        <v>0</v>
      </c>
    </row>
    <row r="2033" spans="3:12" x14ac:dyDescent="0.25">
      <c r="C2033">
        <f>MONTH(cukier3[[#This Row],[data]])</f>
        <v>6</v>
      </c>
      <c r="D2033" s="1">
        <v>41810</v>
      </c>
      <c r="E2033" s="2" t="s">
        <v>14</v>
      </c>
      <c r="F2033">
        <v>71</v>
      </c>
      <c r="G2033">
        <f>G2032+K2032-cukier3[[#This Row],[sprzedane kg cukru]]</f>
        <v>4788</v>
      </c>
      <c r="H2033">
        <f t="shared" si="32"/>
        <v>0</v>
      </c>
      <c r="I2033">
        <f>IF(cukier3[[#This Row],[koniec mies]]=1,IF(cukier3[[#This Row],[ilosc pod koniec dnia]]&lt;5000,1,0),0)</f>
        <v>0</v>
      </c>
      <c r="J2033">
        <f>IF(cukier3[[#This Row],[czy okupic]]=1,5000-cukier3[[#This Row],[ilosc pod koniec dnia]],0)</f>
        <v>0</v>
      </c>
      <c r="K2033">
        <f>ROUNDUP(cukier3[[#This Row],[ile dokupic]],-3)</f>
        <v>0</v>
      </c>
      <c r="L2033">
        <f>IF(cukier3[[#This Row],[zaokra]]&gt;=4000,1,0)</f>
        <v>0</v>
      </c>
    </row>
    <row r="2034" spans="3:12" x14ac:dyDescent="0.25">
      <c r="C2034">
        <f>MONTH(cukier3[[#This Row],[data]])</f>
        <v>6</v>
      </c>
      <c r="D2034" s="1">
        <v>41810</v>
      </c>
      <c r="E2034" s="2" t="s">
        <v>85</v>
      </c>
      <c r="F2034">
        <v>13</v>
      </c>
      <c r="G2034">
        <f>G2033+K2033-cukier3[[#This Row],[sprzedane kg cukru]]</f>
        <v>4775</v>
      </c>
      <c r="H2034">
        <f t="shared" si="32"/>
        <v>0</v>
      </c>
      <c r="I2034">
        <f>IF(cukier3[[#This Row],[koniec mies]]=1,IF(cukier3[[#This Row],[ilosc pod koniec dnia]]&lt;5000,1,0),0)</f>
        <v>0</v>
      </c>
      <c r="J2034">
        <f>IF(cukier3[[#This Row],[czy okupic]]=1,5000-cukier3[[#This Row],[ilosc pod koniec dnia]],0)</f>
        <v>0</v>
      </c>
      <c r="K2034">
        <f>ROUNDUP(cukier3[[#This Row],[ile dokupic]],-3)</f>
        <v>0</v>
      </c>
      <c r="L2034">
        <f>IF(cukier3[[#This Row],[zaokra]]&gt;=4000,1,0)</f>
        <v>0</v>
      </c>
    </row>
    <row r="2035" spans="3:12" x14ac:dyDescent="0.25">
      <c r="C2035">
        <f>MONTH(cukier3[[#This Row],[data]])</f>
        <v>6</v>
      </c>
      <c r="D2035" s="1">
        <v>41811</v>
      </c>
      <c r="E2035" s="2" t="s">
        <v>32</v>
      </c>
      <c r="F2035">
        <v>90</v>
      </c>
      <c r="G2035">
        <f>G2034+K2034-cukier3[[#This Row],[sprzedane kg cukru]]</f>
        <v>4685</v>
      </c>
      <c r="H2035">
        <f t="shared" si="32"/>
        <v>0</v>
      </c>
      <c r="I2035">
        <f>IF(cukier3[[#This Row],[koniec mies]]=1,IF(cukier3[[#This Row],[ilosc pod koniec dnia]]&lt;5000,1,0),0)</f>
        <v>0</v>
      </c>
      <c r="J2035">
        <f>IF(cukier3[[#This Row],[czy okupic]]=1,5000-cukier3[[#This Row],[ilosc pod koniec dnia]],0)</f>
        <v>0</v>
      </c>
      <c r="K2035">
        <f>ROUNDUP(cukier3[[#This Row],[ile dokupic]],-3)</f>
        <v>0</v>
      </c>
      <c r="L2035">
        <f>IF(cukier3[[#This Row],[zaokra]]&gt;=4000,1,0)</f>
        <v>0</v>
      </c>
    </row>
    <row r="2036" spans="3:12" x14ac:dyDescent="0.25">
      <c r="C2036">
        <f>MONTH(cukier3[[#This Row],[data]])</f>
        <v>6</v>
      </c>
      <c r="D2036" s="1">
        <v>41814</v>
      </c>
      <c r="E2036" s="2" t="s">
        <v>11</v>
      </c>
      <c r="F2036">
        <v>106</v>
      </c>
      <c r="G2036">
        <f>G2035+K2035-cukier3[[#This Row],[sprzedane kg cukru]]</f>
        <v>4579</v>
      </c>
      <c r="H2036">
        <f t="shared" si="32"/>
        <v>0</v>
      </c>
      <c r="I2036">
        <f>IF(cukier3[[#This Row],[koniec mies]]=1,IF(cukier3[[#This Row],[ilosc pod koniec dnia]]&lt;5000,1,0),0)</f>
        <v>0</v>
      </c>
      <c r="J2036">
        <f>IF(cukier3[[#This Row],[czy okupic]]=1,5000-cukier3[[#This Row],[ilosc pod koniec dnia]],0)</f>
        <v>0</v>
      </c>
      <c r="K2036">
        <f>ROUNDUP(cukier3[[#This Row],[ile dokupic]],-3)</f>
        <v>0</v>
      </c>
      <c r="L2036">
        <f>IF(cukier3[[#This Row],[zaokra]]&gt;=4000,1,0)</f>
        <v>0</v>
      </c>
    </row>
    <row r="2037" spans="3:12" x14ac:dyDescent="0.25">
      <c r="C2037">
        <f>MONTH(cukier3[[#This Row],[data]])</f>
        <v>6</v>
      </c>
      <c r="D2037" s="1">
        <v>41815</v>
      </c>
      <c r="E2037" s="2" t="s">
        <v>68</v>
      </c>
      <c r="F2037">
        <v>57</v>
      </c>
      <c r="G2037">
        <f>G2036+K2036-cukier3[[#This Row],[sprzedane kg cukru]]</f>
        <v>4522</v>
      </c>
      <c r="H2037">
        <f t="shared" si="32"/>
        <v>0</v>
      </c>
      <c r="I2037">
        <f>IF(cukier3[[#This Row],[koniec mies]]=1,IF(cukier3[[#This Row],[ilosc pod koniec dnia]]&lt;5000,1,0),0)</f>
        <v>0</v>
      </c>
      <c r="J2037">
        <f>IF(cukier3[[#This Row],[czy okupic]]=1,5000-cukier3[[#This Row],[ilosc pod koniec dnia]],0)</f>
        <v>0</v>
      </c>
      <c r="K2037">
        <f>ROUNDUP(cukier3[[#This Row],[ile dokupic]],-3)</f>
        <v>0</v>
      </c>
      <c r="L2037">
        <f>IF(cukier3[[#This Row],[zaokra]]&gt;=4000,1,0)</f>
        <v>0</v>
      </c>
    </row>
    <row r="2038" spans="3:12" x14ac:dyDescent="0.25">
      <c r="C2038">
        <f>MONTH(cukier3[[#This Row],[data]])</f>
        <v>6</v>
      </c>
      <c r="D2038" s="1">
        <v>41815</v>
      </c>
      <c r="E2038" s="2" t="s">
        <v>20</v>
      </c>
      <c r="F2038">
        <v>59</v>
      </c>
      <c r="G2038">
        <f>G2037+K2037-cukier3[[#This Row],[sprzedane kg cukru]]</f>
        <v>4463</v>
      </c>
      <c r="H2038">
        <f t="shared" si="32"/>
        <v>0</v>
      </c>
      <c r="I2038">
        <f>IF(cukier3[[#This Row],[koniec mies]]=1,IF(cukier3[[#This Row],[ilosc pod koniec dnia]]&lt;5000,1,0),0)</f>
        <v>0</v>
      </c>
      <c r="J2038">
        <f>IF(cukier3[[#This Row],[czy okupic]]=1,5000-cukier3[[#This Row],[ilosc pod koniec dnia]],0)</f>
        <v>0</v>
      </c>
      <c r="K2038">
        <f>ROUNDUP(cukier3[[#This Row],[ile dokupic]],-3)</f>
        <v>0</v>
      </c>
      <c r="L2038">
        <f>IF(cukier3[[#This Row],[zaokra]]&gt;=4000,1,0)</f>
        <v>0</v>
      </c>
    </row>
    <row r="2039" spans="3:12" x14ac:dyDescent="0.25">
      <c r="C2039">
        <f>MONTH(cukier3[[#This Row],[data]])</f>
        <v>6</v>
      </c>
      <c r="D2039" s="1">
        <v>41817</v>
      </c>
      <c r="E2039" s="2" t="s">
        <v>81</v>
      </c>
      <c r="F2039">
        <v>11</v>
      </c>
      <c r="G2039">
        <f>G2038+K2038-cukier3[[#This Row],[sprzedane kg cukru]]</f>
        <v>4452</v>
      </c>
      <c r="H2039">
        <f t="shared" si="32"/>
        <v>0</v>
      </c>
      <c r="I2039">
        <f>IF(cukier3[[#This Row],[koniec mies]]=1,IF(cukier3[[#This Row],[ilosc pod koniec dnia]]&lt;5000,1,0),0)</f>
        <v>0</v>
      </c>
      <c r="J2039">
        <f>IF(cukier3[[#This Row],[czy okupic]]=1,5000-cukier3[[#This Row],[ilosc pod koniec dnia]],0)</f>
        <v>0</v>
      </c>
      <c r="K2039">
        <f>ROUNDUP(cukier3[[#This Row],[ile dokupic]],-3)</f>
        <v>0</v>
      </c>
      <c r="L2039">
        <f>IF(cukier3[[#This Row],[zaokra]]&gt;=4000,1,0)</f>
        <v>0</v>
      </c>
    </row>
    <row r="2040" spans="3:12" x14ac:dyDescent="0.25">
      <c r="C2040">
        <f>MONTH(cukier3[[#This Row],[data]])</f>
        <v>6</v>
      </c>
      <c r="D2040" s="1">
        <v>41818</v>
      </c>
      <c r="E2040" s="2" t="s">
        <v>104</v>
      </c>
      <c r="F2040">
        <v>361</v>
      </c>
      <c r="G2040">
        <f>G2039+K2039-cukier3[[#This Row],[sprzedane kg cukru]]</f>
        <v>4091</v>
      </c>
      <c r="H2040">
        <f t="shared" si="32"/>
        <v>0</v>
      </c>
      <c r="I2040">
        <f>IF(cukier3[[#This Row],[koniec mies]]=1,IF(cukier3[[#This Row],[ilosc pod koniec dnia]]&lt;5000,1,0),0)</f>
        <v>0</v>
      </c>
      <c r="J2040">
        <f>IF(cukier3[[#This Row],[czy okupic]]=1,5000-cukier3[[#This Row],[ilosc pod koniec dnia]],0)</f>
        <v>0</v>
      </c>
      <c r="K2040">
        <f>ROUNDUP(cukier3[[#This Row],[ile dokupic]],-3)</f>
        <v>0</v>
      </c>
      <c r="L2040">
        <f>IF(cukier3[[#This Row],[zaokra]]&gt;=4000,1,0)</f>
        <v>0</v>
      </c>
    </row>
    <row r="2041" spans="3:12" x14ac:dyDescent="0.25">
      <c r="C2041">
        <f>MONTH(cukier3[[#This Row],[data]])</f>
        <v>6</v>
      </c>
      <c r="D2041" s="1">
        <v>41819</v>
      </c>
      <c r="E2041" s="2" t="s">
        <v>10</v>
      </c>
      <c r="F2041">
        <v>153</v>
      </c>
      <c r="G2041">
        <f>G2040+K2040-cukier3[[#This Row],[sprzedane kg cukru]]</f>
        <v>3938</v>
      </c>
      <c r="H2041">
        <f t="shared" si="32"/>
        <v>0</v>
      </c>
      <c r="I2041">
        <f>IF(cukier3[[#This Row],[koniec mies]]=1,IF(cukier3[[#This Row],[ilosc pod koniec dnia]]&lt;5000,1,0),0)</f>
        <v>0</v>
      </c>
      <c r="J2041">
        <f>IF(cukier3[[#This Row],[czy okupic]]=1,5000-cukier3[[#This Row],[ilosc pod koniec dnia]],0)</f>
        <v>0</v>
      </c>
      <c r="K2041">
        <f>ROUNDUP(cukier3[[#This Row],[ile dokupic]],-3)</f>
        <v>0</v>
      </c>
      <c r="L2041">
        <f>IF(cukier3[[#This Row],[zaokra]]&gt;=4000,1,0)</f>
        <v>0</v>
      </c>
    </row>
    <row r="2042" spans="3:12" x14ac:dyDescent="0.25">
      <c r="C2042">
        <f>MONTH(cukier3[[#This Row],[data]])</f>
        <v>6</v>
      </c>
      <c r="D2042" s="1">
        <v>41820</v>
      </c>
      <c r="E2042" s="2" t="s">
        <v>149</v>
      </c>
      <c r="F2042">
        <v>7</v>
      </c>
      <c r="G2042">
        <f>G2041+K2041-cukier3[[#This Row],[sprzedane kg cukru]]</f>
        <v>3931</v>
      </c>
      <c r="H2042">
        <f t="shared" si="32"/>
        <v>1</v>
      </c>
      <c r="I2042">
        <f>IF(cukier3[[#This Row],[koniec mies]]=1,IF(cukier3[[#This Row],[ilosc pod koniec dnia]]&lt;5000,1,0),0)</f>
        <v>1</v>
      </c>
      <c r="J2042">
        <f>IF(cukier3[[#This Row],[czy okupic]]=1,5000-cukier3[[#This Row],[ilosc pod koniec dnia]],0)</f>
        <v>1069</v>
      </c>
      <c r="K2042">
        <f>ROUNDUP(cukier3[[#This Row],[ile dokupic]],-3)</f>
        <v>2000</v>
      </c>
      <c r="L2042">
        <f>IF(cukier3[[#This Row],[zaokra]]&gt;=4000,1,0)</f>
        <v>0</v>
      </c>
    </row>
    <row r="2043" spans="3:12" x14ac:dyDescent="0.25">
      <c r="C2043">
        <f>MONTH(cukier3[[#This Row],[data]])</f>
        <v>7</v>
      </c>
      <c r="D2043" s="1">
        <v>41821</v>
      </c>
      <c r="E2043" s="2" t="s">
        <v>73</v>
      </c>
      <c r="F2043">
        <v>65</v>
      </c>
      <c r="G2043">
        <f>G2042+K2042-cukier3[[#This Row],[sprzedane kg cukru]]</f>
        <v>5866</v>
      </c>
      <c r="H2043">
        <f t="shared" si="32"/>
        <v>0</v>
      </c>
      <c r="I2043">
        <f>IF(cukier3[[#This Row],[koniec mies]]=1,IF(cukier3[[#This Row],[ilosc pod koniec dnia]]&lt;5000,1,0),0)</f>
        <v>0</v>
      </c>
      <c r="J2043">
        <f>IF(cukier3[[#This Row],[czy okupic]]=1,5000-cukier3[[#This Row],[ilosc pod koniec dnia]],0)</f>
        <v>0</v>
      </c>
      <c r="K2043">
        <f>ROUNDUP(cukier3[[#This Row],[ile dokupic]],-3)</f>
        <v>0</v>
      </c>
      <c r="L2043">
        <f>IF(cukier3[[#This Row],[zaokra]]&gt;=4000,1,0)</f>
        <v>0</v>
      </c>
    </row>
    <row r="2044" spans="3:12" x14ac:dyDescent="0.25">
      <c r="C2044">
        <f>MONTH(cukier3[[#This Row],[data]])</f>
        <v>7</v>
      </c>
      <c r="D2044" s="1">
        <v>41823</v>
      </c>
      <c r="E2044" s="2" t="s">
        <v>11</v>
      </c>
      <c r="F2044">
        <v>409</v>
      </c>
      <c r="G2044">
        <f>G2043+K2043-cukier3[[#This Row],[sprzedane kg cukru]]</f>
        <v>5457</v>
      </c>
      <c r="H2044">
        <f t="shared" si="32"/>
        <v>0</v>
      </c>
      <c r="I2044">
        <f>IF(cukier3[[#This Row],[koniec mies]]=1,IF(cukier3[[#This Row],[ilosc pod koniec dnia]]&lt;5000,1,0),0)</f>
        <v>0</v>
      </c>
      <c r="J2044">
        <f>IF(cukier3[[#This Row],[czy okupic]]=1,5000-cukier3[[#This Row],[ilosc pod koniec dnia]],0)</f>
        <v>0</v>
      </c>
      <c r="K2044">
        <f>ROUNDUP(cukier3[[#This Row],[ile dokupic]],-3)</f>
        <v>0</v>
      </c>
      <c r="L2044">
        <f>IF(cukier3[[#This Row],[zaokra]]&gt;=4000,1,0)</f>
        <v>0</v>
      </c>
    </row>
    <row r="2045" spans="3:12" x14ac:dyDescent="0.25">
      <c r="C2045">
        <f>MONTH(cukier3[[#This Row],[data]])</f>
        <v>7</v>
      </c>
      <c r="D2045" s="1">
        <v>41825</v>
      </c>
      <c r="E2045" s="2" t="s">
        <v>65</v>
      </c>
      <c r="F2045">
        <v>63</v>
      </c>
      <c r="G2045">
        <f>G2044+K2044-cukier3[[#This Row],[sprzedane kg cukru]]</f>
        <v>5394</v>
      </c>
      <c r="H2045">
        <f t="shared" si="32"/>
        <v>0</v>
      </c>
      <c r="I2045">
        <f>IF(cukier3[[#This Row],[koniec mies]]=1,IF(cukier3[[#This Row],[ilosc pod koniec dnia]]&lt;5000,1,0),0)</f>
        <v>0</v>
      </c>
      <c r="J2045">
        <f>IF(cukier3[[#This Row],[czy okupic]]=1,5000-cukier3[[#This Row],[ilosc pod koniec dnia]],0)</f>
        <v>0</v>
      </c>
      <c r="K2045">
        <f>ROUNDUP(cukier3[[#This Row],[ile dokupic]],-3)</f>
        <v>0</v>
      </c>
      <c r="L2045">
        <f>IF(cukier3[[#This Row],[zaokra]]&gt;=4000,1,0)</f>
        <v>0</v>
      </c>
    </row>
    <row r="2046" spans="3:12" x14ac:dyDescent="0.25">
      <c r="C2046">
        <f>MONTH(cukier3[[#This Row],[data]])</f>
        <v>7</v>
      </c>
      <c r="D2046" s="1">
        <v>41826</v>
      </c>
      <c r="E2046" s="2" t="s">
        <v>9</v>
      </c>
      <c r="F2046">
        <v>441</v>
      </c>
      <c r="G2046">
        <f>G2045+K2045-cukier3[[#This Row],[sprzedane kg cukru]]</f>
        <v>4953</v>
      </c>
      <c r="H2046">
        <f t="shared" si="32"/>
        <v>0</v>
      </c>
      <c r="I2046">
        <f>IF(cukier3[[#This Row],[koniec mies]]=1,IF(cukier3[[#This Row],[ilosc pod koniec dnia]]&lt;5000,1,0),0)</f>
        <v>0</v>
      </c>
      <c r="J2046">
        <f>IF(cukier3[[#This Row],[czy okupic]]=1,5000-cukier3[[#This Row],[ilosc pod koniec dnia]],0)</f>
        <v>0</v>
      </c>
      <c r="K2046">
        <f>ROUNDUP(cukier3[[#This Row],[ile dokupic]],-3)</f>
        <v>0</v>
      </c>
      <c r="L2046">
        <f>IF(cukier3[[#This Row],[zaokra]]&gt;=4000,1,0)</f>
        <v>0</v>
      </c>
    </row>
    <row r="2047" spans="3:12" x14ac:dyDescent="0.25">
      <c r="C2047">
        <f>MONTH(cukier3[[#This Row],[data]])</f>
        <v>7</v>
      </c>
      <c r="D2047" s="1">
        <v>41830</v>
      </c>
      <c r="E2047" s="2" t="s">
        <v>54</v>
      </c>
      <c r="F2047">
        <v>91</v>
      </c>
      <c r="G2047">
        <f>G2046+K2046-cukier3[[#This Row],[sprzedane kg cukru]]</f>
        <v>4862</v>
      </c>
      <c r="H2047">
        <f t="shared" si="32"/>
        <v>0</v>
      </c>
      <c r="I2047">
        <f>IF(cukier3[[#This Row],[koniec mies]]=1,IF(cukier3[[#This Row],[ilosc pod koniec dnia]]&lt;5000,1,0),0)</f>
        <v>0</v>
      </c>
      <c r="J2047">
        <f>IF(cukier3[[#This Row],[czy okupic]]=1,5000-cukier3[[#This Row],[ilosc pod koniec dnia]],0)</f>
        <v>0</v>
      </c>
      <c r="K2047">
        <f>ROUNDUP(cukier3[[#This Row],[ile dokupic]],-3)</f>
        <v>0</v>
      </c>
      <c r="L2047">
        <f>IF(cukier3[[#This Row],[zaokra]]&gt;=4000,1,0)</f>
        <v>0</v>
      </c>
    </row>
    <row r="2048" spans="3:12" x14ac:dyDescent="0.25">
      <c r="C2048">
        <f>MONTH(cukier3[[#This Row],[data]])</f>
        <v>7</v>
      </c>
      <c r="D2048" s="1">
        <v>41831</v>
      </c>
      <c r="E2048" s="2" t="s">
        <v>14</v>
      </c>
      <c r="F2048">
        <v>73</v>
      </c>
      <c r="G2048">
        <f>G2047+K2047-cukier3[[#This Row],[sprzedane kg cukru]]</f>
        <v>4789</v>
      </c>
      <c r="H2048">
        <f t="shared" si="32"/>
        <v>0</v>
      </c>
      <c r="I2048">
        <f>IF(cukier3[[#This Row],[koniec mies]]=1,IF(cukier3[[#This Row],[ilosc pod koniec dnia]]&lt;5000,1,0),0)</f>
        <v>0</v>
      </c>
      <c r="J2048">
        <f>IF(cukier3[[#This Row],[czy okupic]]=1,5000-cukier3[[#This Row],[ilosc pod koniec dnia]],0)</f>
        <v>0</v>
      </c>
      <c r="K2048">
        <f>ROUNDUP(cukier3[[#This Row],[ile dokupic]],-3)</f>
        <v>0</v>
      </c>
      <c r="L2048">
        <f>IF(cukier3[[#This Row],[zaokra]]&gt;=4000,1,0)</f>
        <v>0</v>
      </c>
    </row>
    <row r="2049" spans="3:12" x14ac:dyDescent="0.25">
      <c r="C2049">
        <f>MONTH(cukier3[[#This Row],[data]])</f>
        <v>7</v>
      </c>
      <c r="D2049" s="1">
        <v>41832</v>
      </c>
      <c r="E2049" s="2" t="s">
        <v>8</v>
      </c>
      <c r="F2049">
        <v>184</v>
      </c>
      <c r="G2049">
        <f>G2048+K2048-cukier3[[#This Row],[sprzedane kg cukru]]</f>
        <v>4605</v>
      </c>
      <c r="H2049">
        <f t="shared" si="32"/>
        <v>0</v>
      </c>
      <c r="I2049">
        <f>IF(cukier3[[#This Row],[koniec mies]]=1,IF(cukier3[[#This Row],[ilosc pod koniec dnia]]&lt;5000,1,0),0)</f>
        <v>0</v>
      </c>
      <c r="J2049">
        <f>IF(cukier3[[#This Row],[czy okupic]]=1,5000-cukier3[[#This Row],[ilosc pod koniec dnia]],0)</f>
        <v>0</v>
      </c>
      <c r="K2049">
        <f>ROUNDUP(cukier3[[#This Row],[ile dokupic]],-3)</f>
        <v>0</v>
      </c>
      <c r="L2049">
        <f>IF(cukier3[[#This Row],[zaokra]]&gt;=4000,1,0)</f>
        <v>0</v>
      </c>
    </row>
    <row r="2050" spans="3:12" x14ac:dyDescent="0.25">
      <c r="C2050">
        <f>MONTH(cukier3[[#This Row],[data]])</f>
        <v>7</v>
      </c>
      <c r="D2050" s="1">
        <v>41836</v>
      </c>
      <c r="E2050" s="2" t="s">
        <v>63</v>
      </c>
      <c r="F2050">
        <v>191</v>
      </c>
      <c r="G2050">
        <f>G2049+K2049-cukier3[[#This Row],[sprzedane kg cukru]]</f>
        <v>4414</v>
      </c>
      <c r="H2050">
        <f t="shared" si="32"/>
        <v>0</v>
      </c>
      <c r="I2050">
        <f>IF(cukier3[[#This Row],[koniec mies]]=1,IF(cukier3[[#This Row],[ilosc pod koniec dnia]]&lt;5000,1,0),0)</f>
        <v>0</v>
      </c>
      <c r="J2050">
        <f>IF(cukier3[[#This Row],[czy okupic]]=1,5000-cukier3[[#This Row],[ilosc pod koniec dnia]],0)</f>
        <v>0</v>
      </c>
      <c r="K2050">
        <f>ROUNDUP(cukier3[[#This Row],[ile dokupic]],-3)</f>
        <v>0</v>
      </c>
      <c r="L2050">
        <f>IF(cukier3[[#This Row],[zaokra]]&gt;=4000,1,0)</f>
        <v>0</v>
      </c>
    </row>
    <row r="2051" spans="3:12" x14ac:dyDescent="0.25">
      <c r="C2051">
        <f>MONTH(cukier3[[#This Row],[data]])</f>
        <v>7</v>
      </c>
      <c r="D2051" s="1">
        <v>41837</v>
      </c>
      <c r="E2051" s="2" t="s">
        <v>19</v>
      </c>
      <c r="F2051">
        <v>371</v>
      </c>
      <c r="G2051">
        <f>G2050+K2050-cukier3[[#This Row],[sprzedane kg cukru]]</f>
        <v>4043</v>
      </c>
      <c r="H2051">
        <f t="shared" si="32"/>
        <v>0</v>
      </c>
      <c r="I2051">
        <f>IF(cukier3[[#This Row],[koniec mies]]=1,IF(cukier3[[#This Row],[ilosc pod koniec dnia]]&lt;5000,1,0),0)</f>
        <v>0</v>
      </c>
      <c r="J2051">
        <f>IF(cukier3[[#This Row],[czy okupic]]=1,5000-cukier3[[#This Row],[ilosc pod koniec dnia]],0)</f>
        <v>0</v>
      </c>
      <c r="K2051">
        <f>ROUNDUP(cukier3[[#This Row],[ile dokupic]],-3)</f>
        <v>0</v>
      </c>
      <c r="L2051">
        <f>IF(cukier3[[#This Row],[zaokra]]&gt;=4000,1,0)</f>
        <v>0</v>
      </c>
    </row>
    <row r="2052" spans="3:12" x14ac:dyDescent="0.25">
      <c r="C2052">
        <f>MONTH(cukier3[[#This Row],[data]])</f>
        <v>7</v>
      </c>
      <c r="D2052" s="1">
        <v>41838</v>
      </c>
      <c r="E2052" s="2" t="s">
        <v>24</v>
      </c>
      <c r="F2052">
        <v>485</v>
      </c>
      <c r="G2052">
        <f>G2051+K2051-cukier3[[#This Row],[sprzedane kg cukru]]</f>
        <v>3558</v>
      </c>
      <c r="H2052">
        <f t="shared" si="32"/>
        <v>0</v>
      </c>
      <c r="I2052">
        <f>IF(cukier3[[#This Row],[koniec mies]]=1,IF(cukier3[[#This Row],[ilosc pod koniec dnia]]&lt;5000,1,0),0)</f>
        <v>0</v>
      </c>
      <c r="J2052">
        <f>IF(cukier3[[#This Row],[czy okupic]]=1,5000-cukier3[[#This Row],[ilosc pod koniec dnia]],0)</f>
        <v>0</v>
      </c>
      <c r="K2052">
        <f>ROUNDUP(cukier3[[#This Row],[ile dokupic]],-3)</f>
        <v>0</v>
      </c>
      <c r="L2052">
        <f>IF(cukier3[[#This Row],[zaokra]]&gt;=4000,1,0)</f>
        <v>0</v>
      </c>
    </row>
    <row r="2053" spans="3:12" x14ac:dyDescent="0.25">
      <c r="C2053">
        <f>MONTH(cukier3[[#This Row],[data]])</f>
        <v>7</v>
      </c>
      <c r="D2053" s="1">
        <v>41838</v>
      </c>
      <c r="E2053" s="2" t="s">
        <v>39</v>
      </c>
      <c r="F2053">
        <v>92</v>
      </c>
      <c r="G2053">
        <f>G2052+K2052-cukier3[[#This Row],[sprzedane kg cukru]]</f>
        <v>3466</v>
      </c>
      <c r="H2053">
        <f t="shared" si="32"/>
        <v>0</v>
      </c>
      <c r="I2053">
        <f>IF(cukier3[[#This Row],[koniec mies]]=1,IF(cukier3[[#This Row],[ilosc pod koniec dnia]]&lt;5000,1,0),0)</f>
        <v>0</v>
      </c>
      <c r="J2053">
        <f>IF(cukier3[[#This Row],[czy okupic]]=1,5000-cukier3[[#This Row],[ilosc pod koniec dnia]],0)</f>
        <v>0</v>
      </c>
      <c r="K2053">
        <f>ROUNDUP(cukier3[[#This Row],[ile dokupic]],-3)</f>
        <v>0</v>
      </c>
      <c r="L2053">
        <f>IF(cukier3[[#This Row],[zaokra]]&gt;=4000,1,0)</f>
        <v>0</v>
      </c>
    </row>
    <row r="2054" spans="3:12" x14ac:dyDescent="0.25">
      <c r="C2054">
        <f>MONTH(cukier3[[#This Row],[data]])</f>
        <v>7</v>
      </c>
      <c r="D2054" s="1">
        <v>41840</v>
      </c>
      <c r="E2054" s="2" t="s">
        <v>19</v>
      </c>
      <c r="F2054">
        <v>442</v>
      </c>
      <c r="G2054">
        <f>G2053+K2053-cukier3[[#This Row],[sprzedane kg cukru]]</f>
        <v>3024</v>
      </c>
      <c r="H2054">
        <f t="shared" si="32"/>
        <v>0</v>
      </c>
      <c r="I2054">
        <f>IF(cukier3[[#This Row],[koniec mies]]=1,IF(cukier3[[#This Row],[ilosc pod koniec dnia]]&lt;5000,1,0),0)</f>
        <v>0</v>
      </c>
      <c r="J2054">
        <f>IF(cukier3[[#This Row],[czy okupic]]=1,5000-cukier3[[#This Row],[ilosc pod koniec dnia]],0)</f>
        <v>0</v>
      </c>
      <c r="K2054">
        <f>ROUNDUP(cukier3[[#This Row],[ile dokupic]],-3)</f>
        <v>0</v>
      </c>
      <c r="L2054">
        <f>IF(cukier3[[#This Row],[zaokra]]&gt;=4000,1,0)</f>
        <v>0</v>
      </c>
    </row>
    <row r="2055" spans="3:12" x14ac:dyDescent="0.25">
      <c r="C2055">
        <f>MONTH(cukier3[[#This Row],[data]])</f>
        <v>7</v>
      </c>
      <c r="D2055" s="1">
        <v>41841</v>
      </c>
      <c r="E2055" s="2" t="s">
        <v>10</v>
      </c>
      <c r="F2055">
        <v>44</v>
      </c>
      <c r="G2055">
        <f>G2054+K2054-cukier3[[#This Row],[sprzedane kg cukru]]</f>
        <v>2980</v>
      </c>
      <c r="H2055">
        <f t="shared" si="32"/>
        <v>0</v>
      </c>
      <c r="I2055">
        <f>IF(cukier3[[#This Row],[koniec mies]]=1,IF(cukier3[[#This Row],[ilosc pod koniec dnia]]&lt;5000,1,0),0)</f>
        <v>0</v>
      </c>
      <c r="J2055">
        <f>IF(cukier3[[#This Row],[czy okupic]]=1,5000-cukier3[[#This Row],[ilosc pod koniec dnia]],0)</f>
        <v>0</v>
      </c>
      <c r="K2055">
        <f>ROUNDUP(cukier3[[#This Row],[ile dokupic]],-3)</f>
        <v>0</v>
      </c>
      <c r="L2055">
        <f>IF(cukier3[[#This Row],[zaokra]]&gt;=4000,1,0)</f>
        <v>0</v>
      </c>
    </row>
    <row r="2056" spans="3:12" x14ac:dyDescent="0.25">
      <c r="C2056">
        <f>MONTH(cukier3[[#This Row],[data]])</f>
        <v>7</v>
      </c>
      <c r="D2056" s="1">
        <v>41843</v>
      </c>
      <c r="E2056" s="2" t="s">
        <v>41</v>
      </c>
      <c r="F2056">
        <v>39</v>
      </c>
      <c r="G2056">
        <f>G2055+K2055-cukier3[[#This Row],[sprzedane kg cukru]]</f>
        <v>2941</v>
      </c>
      <c r="H2056">
        <f t="shared" si="32"/>
        <v>0</v>
      </c>
      <c r="I2056">
        <f>IF(cukier3[[#This Row],[koniec mies]]=1,IF(cukier3[[#This Row],[ilosc pod koniec dnia]]&lt;5000,1,0),0)</f>
        <v>0</v>
      </c>
      <c r="J2056">
        <f>IF(cukier3[[#This Row],[czy okupic]]=1,5000-cukier3[[#This Row],[ilosc pod koniec dnia]],0)</f>
        <v>0</v>
      </c>
      <c r="K2056">
        <f>ROUNDUP(cukier3[[#This Row],[ile dokupic]],-3)</f>
        <v>0</v>
      </c>
      <c r="L2056">
        <f>IF(cukier3[[#This Row],[zaokra]]&gt;=4000,1,0)</f>
        <v>0</v>
      </c>
    </row>
    <row r="2057" spans="3:12" x14ac:dyDescent="0.25">
      <c r="C2057">
        <f>MONTH(cukier3[[#This Row],[data]])</f>
        <v>7</v>
      </c>
      <c r="D2057" s="1">
        <v>41848</v>
      </c>
      <c r="E2057" s="2" t="s">
        <v>19</v>
      </c>
      <c r="F2057">
        <v>288</v>
      </c>
      <c r="G2057">
        <f>G2056+K2056-cukier3[[#This Row],[sprzedane kg cukru]]</f>
        <v>2653</v>
      </c>
      <c r="H2057">
        <f t="shared" si="32"/>
        <v>0</v>
      </c>
      <c r="I2057">
        <f>IF(cukier3[[#This Row],[koniec mies]]=1,IF(cukier3[[#This Row],[ilosc pod koniec dnia]]&lt;5000,1,0),0)</f>
        <v>0</v>
      </c>
      <c r="J2057">
        <f>IF(cukier3[[#This Row],[czy okupic]]=1,5000-cukier3[[#This Row],[ilosc pod koniec dnia]],0)</f>
        <v>0</v>
      </c>
      <c r="K2057">
        <f>ROUNDUP(cukier3[[#This Row],[ile dokupic]],-3)</f>
        <v>0</v>
      </c>
      <c r="L2057">
        <f>IF(cukier3[[#This Row],[zaokra]]&gt;=4000,1,0)</f>
        <v>0</v>
      </c>
    </row>
    <row r="2058" spans="3:12" x14ac:dyDescent="0.25">
      <c r="C2058">
        <f>MONTH(cukier3[[#This Row],[data]])</f>
        <v>7</v>
      </c>
      <c r="D2058" s="1">
        <v>41848</v>
      </c>
      <c r="E2058" s="2" t="s">
        <v>192</v>
      </c>
      <c r="F2058">
        <v>4</v>
      </c>
      <c r="G2058">
        <f>G2057+K2057-cukier3[[#This Row],[sprzedane kg cukru]]</f>
        <v>2649</v>
      </c>
      <c r="H2058">
        <f t="shared" si="32"/>
        <v>0</v>
      </c>
      <c r="I2058">
        <f>IF(cukier3[[#This Row],[koniec mies]]=1,IF(cukier3[[#This Row],[ilosc pod koniec dnia]]&lt;5000,1,0),0)</f>
        <v>0</v>
      </c>
      <c r="J2058">
        <f>IF(cukier3[[#This Row],[czy okupic]]=1,5000-cukier3[[#This Row],[ilosc pod koniec dnia]],0)</f>
        <v>0</v>
      </c>
      <c r="K2058">
        <f>ROUNDUP(cukier3[[#This Row],[ile dokupic]],-3)</f>
        <v>0</v>
      </c>
      <c r="L2058">
        <f>IF(cukier3[[#This Row],[zaokra]]&gt;=4000,1,0)</f>
        <v>0</v>
      </c>
    </row>
    <row r="2059" spans="3:12" x14ac:dyDescent="0.25">
      <c r="C2059">
        <f>MONTH(cukier3[[#This Row],[data]])</f>
        <v>7</v>
      </c>
      <c r="D2059" s="1">
        <v>41851</v>
      </c>
      <c r="E2059" s="2" t="s">
        <v>240</v>
      </c>
      <c r="F2059">
        <v>6</v>
      </c>
      <c r="G2059">
        <f>G2058+K2058-cukier3[[#This Row],[sprzedane kg cukru]]</f>
        <v>2643</v>
      </c>
      <c r="H2059">
        <f t="shared" si="32"/>
        <v>0</v>
      </c>
      <c r="I2059">
        <f>IF(cukier3[[#This Row],[koniec mies]]=1,IF(cukier3[[#This Row],[ilosc pod koniec dnia]]&lt;5000,1,0),0)</f>
        <v>0</v>
      </c>
      <c r="J2059">
        <f>IF(cukier3[[#This Row],[czy okupic]]=1,5000-cukier3[[#This Row],[ilosc pod koniec dnia]],0)</f>
        <v>0</v>
      </c>
      <c r="K2059">
        <f>ROUNDUP(cukier3[[#This Row],[ile dokupic]],-3)</f>
        <v>0</v>
      </c>
      <c r="L2059">
        <f>IF(cukier3[[#This Row],[zaokra]]&gt;=4000,1,0)</f>
        <v>0</v>
      </c>
    </row>
    <row r="2060" spans="3:12" x14ac:dyDescent="0.25">
      <c r="C2060">
        <f>MONTH(cukier3[[#This Row],[data]])</f>
        <v>7</v>
      </c>
      <c r="D2060" s="1">
        <v>41851</v>
      </c>
      <c r="E2060" s="2" t="s">
        <v>118</v>
      </c>
      <c r="F2060">
        <v>9</v>
      </c>
      <c r="G2060">
        <f>G2059+K2059-cukier3[[#This Row],[sprzedane kg cukru]]</f>
        <v>2634</v>
      </c>
      <c r="H2060">
        <f t="shared" si="32"/>
        <v>1</v>
      </c>
      <c r="I2060">
        <f>IF(cukier3[[#This Row],[koniec mies]]=1,IF(cukier3[[#This Row],[ilosc pod koniec dnia]]&lt;5000,1,0),0)</f>
        <v>1</v>
      </c>
      <c r="J2060">
        <f>IF(cukier3[[#This Row],[czy okupic]]=1,5000-cukier3[[#This Row],[ilosc pod koniec dnia]],0)</f>
        <v>2366</v>
      </c>
      <c r="K2060">
        <f>ROUNDUP(cukier3[[#This Row],[ile dokupic]],-3)</f>
        <v>3000</v>
      </c>
      <c r="L2060">
        <f>IF(cukier3[[#This Row],[zaokra]]&gt;=4000,1,0)</f>
        <v>0</v>
      </c>
    </row>
    <row r="2061" spans="3:12" x14ac:dyDescent="0.25">
      <c r="C2061">
        <f>MONTH(cukier3[[#This Row],[data]])</f>
        <v>8</v>
      </c>
      <c r="D2061" s="1">
        <v>41852</v>
      </c>
      <c r="E2061" s="2" t="s">
        <v>39</v>
      </c>
      <c r="F2061">
        <v>178</v>
      </c>
      <c r="G2061">
        <f>G2060+K2060-cukier3[[#This Row],[sprzedane kg cukru]]</f>
        <v>5456</v>
      </c>
      <c r="H2061">
        <f t="shared" si="32"/>
        <v>0</v>
      </c>
      <c r="I2061">
        <f>IF(cukier3[[#This Row],[koniec mies]]=1,IF(cukier3[[#This Row],[ilosc pod koniec dnia]]&lt;5000,1,0),0)</f>
        <v>0</v>
      </c>
      <c r="J2061">
        <f>IF(cukier3[[#This Row],[czy okupic]]=1,5000-cukier3[[#This Row],[ilosc pod koniec dnia]],0)</f>
        <v>0</v>
      </c>
      <c r="K2061">
        <f>ROUNDUP(cukier3[[#This Row],[ile dokupic]],-3)</f>
        <v>0</v>
      </c>
      <c r="L2061">
        <f>IF(cukier3[[#This Row],[zaokra]]&gt;=4000,1,0)</f>
        <v>0</v>
      </c>
    </row>
    <row r="2062" spans="3:12" x14ac:dyDescent="0.25">
      <c r="C2062">
        <f>MONTH(cukier3[[#This Row],[data]])</f>
        <v>8</v>
      </c>
      <c r="D2062" s="1">
        <v>41853</v>
      </c>
      <c r="E2062" s="2" t="s">
        <v>52</v>
      </c>
      <c r="F2062">
        <v>455</v>
      </c>
      <c r="G2062">
        <f>G2061+K2061-cukier3[[#This Row],[sprzedane kg cukru]]</f>
        <v>5001</v>
      </c>
      <c r="H2062">
        <f t="shared" si="32"/>
        <v>0</v>
      </c>
      <c r="I2062">
        <f>IF(cukier3[[#This Row],[koniec mies]]=1,IF(cukier3[[#This Row],[ilosc pod koniec dnia]]&lt;5000,1,0),0)</f>
        <v>0</v>
      </c>
      <c r="J2062">
        <f>IF(cukier3[[#This Row],[czy okupic]]=1,5000-cukier3[[#This Row],[ilosc pod koniec dnia]],0)</f>
        <v>0</v>
      </c>
      <c r="K2062">
        <f>ROUNDUP(cukier3[[#This Row],[ile dokupic]],-3)</f>
        <v>0</v>
      </c>
      <c r="L2062">
        <f>IF(cukier3[[#This Row],[zaokra]]&gt;=4000,1,0)</f>
        <v>0</v>
      </c>
    </row>
    <row r="2063" spans="3:12" x14ac:dyDescent="0.25">
      <c r="C2063">
        <f>MONTH(cukier3[[#This Row],[data]])</f>
        <v>8</v>
      </c>
      <c r="D2063" s="1">
        <v>41854</v>
      </c>
      <c r="E2063" s="2" t="s">
        <v>80</v>
      </c>
      <c r="F2063">
        <v>56</v>
      </c>
      <c r="G2063">
        <f>G2062+K2062-cukier3[[#This Row],[sprzedane kg cukru]]</f>
        <v>4945</v>
      </c>
      <c r="H2063">
        <f t="shared" si="32"/>
        <v>0</v>
      </c>
      <c r="I2063">
        <f>IF(cukier3[[#This Row],[koniec mies]]=1,IF(cukier3[[#This Row],[ilosc pod koniec dnia]]&lt;5000,1,0),0)</f>
        <v>0</v>
      </c>
      <c r="J2063">
        <f>IF(cukier3[[#This Row],[czy okupic]]=1,5000-cukier3[[#This Row],[ilosc pod koniec dnia]],0)</f>
        <v>0</v>
      </c>
      <c r="K2063">
        <f>ROUNDUP(cukier3[[#This Row],[ile dokupic]],-3)</f>
        <v>0</v>
      </c>
      <c r="L2063">
        <f>IF(cukier3[[#This Row],[zaokra]]&gt;=4000,1,0)</f>
        <v>0</v>
      </c>
    </row>
    <row r="2064" spans="3:12" x14ac:dyDescent="0.25">
      <c r="C2064">
        <f>MONTH(cukier3[[#This Row],[data]])</f>
        <v>8</v>
      </c>
      <c r="D2064" s="1">
        <v>41858</v>
      </c>
      <c r="E2064" s="2" t="s">
        <v>63</v>
      </c>
      <c r="F2064">
        <v>46</v>
      </c>
      <c r="G2064">
        <f>G2063+K2063-cukier3[[#This Row],[sprzedane kg cukru]]</f>
        <v>4899</v>
      </c>
      <c r="H2064">
        <f t="shared" si="32"/>
        <v>0</v>
      </c>
      <c r="I2064">
        <f>IF(cukier3[[#This Row],[koniec mies]]=1,IF(cukier3[[#This Row],[ilosc pod koniec dnia]]&lt;5000,1,0),0)</f>
        <v>0</v>
      </c>
      <c r="J2064">
        <f>IF(cukier3[[#This Row],[czy okupic]]=1,5000-cukier3[[#This Row],[ilosc pod koniec dnia]],0)</f>
        <v>0</v>
      </c>
      <c r="K2064">
        <f>ROUNDUP(cukier3[[#This Row],[ile dokupic]],-3)</f>
        <v>0</v>
      </c>
      <c r="L2064">
        <f>IF(cukier3[[#This Row],[zaokra]]&gt;=4000,1,0)</f>
        <v>0</v>
      </c>
    </row>
    <row r="2065" spans="3:12" x14ac:dyDescent="0.25">
      <c r="C2065">
        <f>MONTH(cukier3[[#This Row],[data]])</f>
        <v>8</v>
      </c>
      <c r="D2065" s="1">
        <v>41859</v>
      </c>
      <c r="E2065" s="2" t="s">
        <v>126</v>
      </c>
      <c r="F2065">
        <v>15</v>
      </c>
      <c r="G2065">
        <f>G2064+K2064-cukier3[[#This Row],[sprzedane kg cukru]]</f>
        <v>4884</v>
      </c>
      <c r="H2065">
        <f t="shared" si="32"/>
        <v>0</v>
      </c>
      <c r="I2065">
        <f>IF(cukier3[[#This Row],[koniec mies]]=1,IF(cukier3[[#This Row],[ilosc pod koniec dnia]]&lt;5000,1,0),0)</f>
        <v>0</v>
      </c>
      <c r="J2065">
        <f>IF(cukier3[[#This Row],[czy okupic]]=1,5000-cukier3[[#This Row],[ilosc pod koniec dnia]],0)</f>
        <v>0</v>
      </c>
      <c r="K2065">
        <f>ROUNDUP(cukier3[[#This Row],[ile dokupic]],-3)</f>
        <v>0</v>
      </c>
      <c r="L2065">
        <f>IF(cukier3[[#This Row],[zaokra]]&gt;=4000,1,0)</f>
        <v>0</v>
      </c>
    </row>
    <row r="2066" spans="3:12" x14ac:dyDescent="0.25">
      <c r="C2066">
        <f>MONTH(cukier3[[#This Row],[data]])</f>
        <v>8</v>
      </c>
      <c r="D2066" s="1">
        <v>41860</v>
      </c>
      <c r="E2066" s="2" t="s">
        <v>10</v>
      </c>
      <c r="F2066">
        <v>130</v>
      </c>
      <c r="G2066">
        <f>G2065+K2065-cukier3[[#This Row],[sprzedane kg cukru]]</f>
        <v>4754</v>
      </c>
      <c r="H2066">
        <f t="shared" si="32"/>
        <v>0</v>
      </c>
      <c r="I2066">
        <f>IF(cukier3[[#This Row],[koniec mies]]=1,IF(cukier3[[#This Row],[ilosc pod koniec dnia]]&lt;5000,1,0),0)</f>
        <v>0</v>
      </c>
      <c r="J2066">
        <f>IF(cukier3[[#This Row],[czy okupic]]=1,5000-cukier3[[#This Row],[ilosc pod koniec dnia]],0)</f>
        <v>0</v>
      </c>
      <c r="K2066">
        <f>ROUNDUP(cukier3[[#This Row],[ile dokupic]],-3)</f>
        <v>0</v>
      </c>
      <c r="L2066">
        <f>IF(cukier3[[#This Row],[zaokra]]&gt;=4000,1,0)</f>
        <v>0</v>
      </c>
    </row>
    <row r="2067" spans="3:12" x14ac:dyDescent="0.25">
      <c r="C2067">
        <f>MONTH(cukier3[[#This Row],[data]])</f>
        <v>8</v>
      </c>
      <c r="D2067" s="1">
        <v>41861</v>
      </c>
      <c r="E2067" s="2" t="s">
        <v>22</v>
      </c>
      <c r="F2067">
        <v>154</v>
      </c>
      <c r="G2067">
        <f>G2066+K2066-cukier3[[#This Row],[sprzedane kg cukru]]</f>
        <v>4600</v>
      </c>
      <c r="H2067">
        <f t="shared" si="32"/>
        <v>0</v>
      </c>
      <c r="I2067">
        <f>IF(cukier3[[#This Row],[koniec mies]]=1,IF(cukier3[[#This Row],[ilosc pod koniec dnia]]&lt;5000,1,0),0)</f>
        <v>0</v>
      </c>
      <c r="J2067">
        <f>IF(cukier3[[#This Row],[czy okupic]]=1,5000-cukier3[[#This Row],[ilosc pod koniec dnia]],0)</f>
        <v>0</v>
      </c>
      <c r="K2067">
        <f>ROUNDUP(cukier3[[#This Row],[ile dokupic]],-3)</f>
        <v>0</v>
      </c>
      <c r="L2067">
        <f>IF(cukier3[[#This Row],[zaokra]]&gt;=4000,1,0)</f>
        <v>0</v>
      </c>
    </row>
    <row r="2068" spans="3:12" x14ac:dyDescent="0.25">
      <c r="C2068">
        <f>MONTH(cukier3[[#This Row],[data]])</f>
        <v>8</v>
      </c>
      <c r="D2068" s="1">
        <v>41861</v>
      </c>
      <c r="E2068" s="2" t="s">
        <v>10</v>
      </c>
      <c r="F2068">
        <v>137</v>
      </c>
      <c r="G2068">
        <f>G2067+K2067-cukier3[[#This Row],[sprzedane kg cukru]]</f>
        <v>4463</v>
      </c>
      <c r="H2068">
        <f t="shared" si="32"/>
        <v>0</v>
      </c>
      <c r="I2068">
        <f>IF(cukier3[[#This Row],[koniec mies]]=1,IF(cukier3[[#This Row],[ilosc pod koniec dnia]]&lt;5000,1,0),0)</f>
        <v>0</v>
      </c>
      <c r="J2068">
        <f>IF(cukier3[[#This Row],[czy okupic]]=1,5000-cukier3[[#This Row],[ilosc pod koniec dnia]],0)</f>
        <v>0</v>
      </c>
      <c r="K2068">
        <f>ROUNDUP(cukier3[[#This Row],[ile dokupic]],-3)</f>
        <v>0</v>
      </c>
      <c r="L2068">
        <f>IF(cukier3[[#This Row],[zaokra]]&gt;=4000,1,0)</f>
        <v>0</v>
      </c>
    </row>
    <row r="2069" spans="3:12" x14ac:dyDescent="0.25">
      <c r="C2069">
        <f>MONTH(cukier3[[#This Row],[data]])</f>
        <v>8</v>
      </c>
      <c r="D2069" s="1">
        <v>41863</v>
      </c>
      <c r="E2069" s="2" t="s">
        <v>60</v>
      </c>
      <c r="F2069">
        <v>119</v>
      </c>
      <c r="G2069">
        <f>G2068+K2068-cukier3[[#This Row],[sprzedane kg cukru]]</f>
        <v>4344</v>
      </c>
      <c r="H2069">
        <f t="shared" si="32"/>
        <v>0</v>
      </c>
      <c r="I2069">
        <f>IF(cukier3[[#This Row],[koniec mies]]=1,IF(cukier3[[#This Row],[ilosc pod koniec dnia]]&lt;5000,1,0),0)</f>
        <v>0</v>
      </c>
      <c r="J2069">
        <f>IF(cukier3[[#This Row],[czy okupic]]=1,5000-cukier3[[#This Row],[ilosc pod koniec dnia]],0)</f>
        <v>0</v>
      </c>
      <c r="K2069">
        <f>ROUNDUP(cukier3[[#This Row],[ile dokupic]],-3)</f>
        <v>0</v>
      </c>
      <c r="L2069">
        <f>IF(cukier3[[#This Row],[zaokra]]&gt;=4000,1,0)</f>
        <v>0</v>
      </c>
    </row>
    <row r="2070" spans="3:12" x14ac:dyDescent="0.25">
      <c r="C2070">
        <f>MONTH(cukier3[[#This Row],[data]])</f>
        <v>8</v>
      </c>
      <c r="D2070" s="1">
        <v>41863</v>
      </c>
      <c r="E2070" s="2" t="s">
        <v>52</v>
      </c>
      <c r="F2070">
        <v>138</v>
      </c>
      <c r="G2070">
        <f>G2069+K2069-cukier3[[#This Row],[sprzedane kg cukru]]</f>
        <v>4206</v>
      </c>
      <c r="H2070">
        <f t="shared" ref="H2070:H2133" si="33">IF(C2070&lt;&gt;C2071,1,0)</f>
        <v>0</v>
      </c>
      <c r="I2070">
        <f>IF(cukier3[[#This Row],[koniec mies]]=1,IF(cukier3[[#This Row],[ilosc pod koniec dnia]]&lt;5000,1,0),0)</f>
        <v>0</v>
      </c>
      <c r="J2070">
        <f>IF(cukier3[[#This Row],[czy okupic]]=1,5000-cukier3[[#This Row],[ilosc pod koniec dnia]],0)</f>
        <v>0</v>
      </c>
      <c r="K2070">
        <f>ROUNDUP(cukier3[[#This Row],[ile dokupic]],-3)</f>
        <v>0</v>
      </c>
      <c r="L2070">
        <f>IF(cukier3[[#This Row],[zaokra]]&gt;=4000,1,0)</f>
        <v>0</v>
      </c>
    </row>
    <row r="2071" spans="3:12" x14ac:dyDescent="0.25">
      <c r="C2071">
        <f>MONTH(cukier3[[#This Row],[data]])</f>
        <v>8</v>
      </c>
      <c r="D2071" s="1">
        <v>41864</v>
      </c>
      <c r="E2071" s="2" t="s">
        <v>52</v>
      </c>
      <c r="F2071">
        <v>303</v>
      </c>
      <c r="G2071">
        <f>G2070+K2070-cukier3[[#This Row],[sprzedane kg cukru]]</f>
        <v>3903</v>
      </c>
      <c r="H2071">
        <f t="shared" si="33"/>
        <v>0</v>
      </c>
      <c r="I2071">
        <f>IF(cukier3[[#This Row],[koniec mies]]=1,IF(cukier3[[#This Row],[ilosc pod koniec dnia]]&lt;5000,1,0),0)</f>
        <v>0</v>
      </c>
      <c r="J2071">
        <f>IF(cukier3[[#This Row],[czy okupic]]=1,5000-cukier3[[#This Row],[ilosc pod koniec dnia]],0)</f>
        <v>0</v>
      </c>
      <c r="K2071">
        <f>ROUNDUP(cukier3[[#This Row],[ile dokupic]],-3)</f>
        <v>0</v>
      </c>
      <c r="L2071">
        <f>IF(cukier3[[#This Row],[zaokra]]&gt;=4000,1,0)</f>
        <v>0</v>
      </c>
    </row>
    <row r="2072" spans="3:12" x14ac:dyDescent="0.25">
      <c r="C2072">
        <f>MONTH(cukier3[[#This Row],[data]])</f>
        <v>8</v>
      </c>
      <c r="D2072" s="1">
        <v>41866</v>
      </c>
      <c r="E2072" s="2" t="s">
        <v>20</v>
      </c>
      <c r="F2072">
        <v>73</v>
      </c>
      <c r="G2072">
        <f>G2071+K2071-cukier3[[#This Row],[sprzedane kg cukru]]</f>
        <v>3830</v>
      </c>
      <c r="H2072">
        <f t="shared" si="33"/>
        <v>0</v>
      </c>
      <c r="I2072">
        <f>IF(cukier3[[#This Row],[koniec mies]]=1,IF(cukier3[[#This Row],[ilosc pod koniec dnia]]&lt;5000,1,0),0)</f>
        <v>0</v>
      </c>
      <c r="J2072">
        <f>IF(cukier3[[#This Row],[czy okupic]]=1,5000-cukier3[[#This Row],[ilosc pod koniec dnia]],0)</f>
        <v>0</v>
      </c>
      <c r="K2072">
        <f>ROUNDUP(cukier3[[#This Row],[ile dokupic]],-3)</f>
        <v>0</v>
      </c>
      <c r="L2072">
        <f>IF(cukier3[[#This Row],[zaokra]]&gt;=4000,1,0)</f>
        <v>0</v>
      </c>
    </row>
    <row r="2073" spans="3:12" x14ac:dyDescent="0.25">
      <c r="C2073">
        <f>MONTH(cukier3[[#This Row],[data]])</f>
        <v>8</v>
      </c>
      <c r="D2073" s="1">
        <v>41868</v>
      </c>
      <c r="E2073" s="2" t="s">
        <v>57</v>
      </c>
      <c r="F2073">
        <v>35</v>
      </c>
      <c r="G2073">
        <f>G2072+K2072-cukier3[[#This Row],[sprzedane kg cukru]]</f>
        <v>3795</v>
      </c>
      <c r="H2073">
        <f t="shared" si="33"/>
        <v>0</v>
      </c>
      <c r="I2073">
        <f>IF(cukier3[[#This Row],[koniec mies]]=1,IF(cukier3[[#This Row],[ilosc pod koniec dnia]]&lt;5000,1,0),0)</f>
        <v>0</v>
      </c>
      <c r="J2073">
        <f>IF(cukier3[[#This Row],[czy okupic]]=1,5000-cukier3[[#This Row],[ilosc pod koniec dnia]],0)</f>
        <v>0</v>
      </c>
      <c r="K2073">
        <f>ROUNDUP(cukier3[[#This Row],[ile dokupic]],-3)</f>
        <v>0</v>
      </c>
      <c r="L2073">
        <f>IF(cukier3[[#This Row],[zaokra]]&gt;=4000,1,0)</f>
        <v>0</v>
      </c>
    </row>
    <row r="2074" spans="3:12" x14ac:dyDescent="0.25">
      <c r="C2074">
        <f>MONTH(cukier3[[#This Row],[data]])</f>
        <v>8</v>
      </c>
      <c r="D2074" s="1">
        <v>41868</v>
      </c>
      <c r="E2074" s="2" t="s">
        <v>16</v>
      </c>
      <c r="F2074">
        <v>435</v>
      </c>
      <c r="G2074">
        <f>G2073+K2073-cukier3[[#This Row],[sprzedane kg cukru]]</f>
        <v>3360</v>
      </c>
      <c r="H2074">
        <f t="shared" si="33"/>
        <v>0</v>
      </c>
      <c r="I2074">
        <f>IF(cukier3[[#This Row],[koniec mies]]=1,IF(cukier3[[#This Row],[ilosc pod koniec dnia]]&lt;5000,1,0),0)</f>
        <v>0</v>
      </c>
      <c r="J2074">
        <f>IF(cukier3[[#This Row],[czy okupic]]=1,5000-cukier3[[#This Row],[ilosc pod koniec dnia]],0)</f>
        <v>0</v>
      </c>
      <c r="K2074">
        <f>ROUNDUP(cukier3[[#This Row],[ile dokupic]],-3)</f>
        <v>0</v>
      </c>
      <c r="L2074">
        <f>IF(cukier3[[#This Row],[zaokra]]&gt;=4000,1,0)</f>
        <v>0</v>
      </c>
    </row>
    <row r="2075" spans="3:12" x14ac:dyDescent="0.25">
      <c r="C2075">
        <f>MONTH(cukier3[[#This Row],[data]])</f>
        <v>8</v>
      </c>
      <c r="D2075" s="1">
        <v>41871</v>
      </c>
      <c r="E2075" s="2" t="s">
        <v>11</v>
      </c>
      <c r="F2075">
        <v>476</v>
      </c>
      <c r="G2075">
        <f>G2074+K2074-cukier3[[#This Row],[sprzedane kg cukru]]</f>
        <v>2884</v>
      </c>
      <c r="H2075">
        <f t="shared" si="33"/>
        <v>0</v>
      </c>
      <c r="I2075">
        <f>IF(cukier3[[#This Row],[koniec mies]]=1,IF(cukier3[[#This Row],[ilosc pod koniec dnia]]&lt;5000,1,0),0)</f>
        <v>0</v>
      </c>
      <c r="J2075">
        <f>IF(cukier3[[#This Row],[czy okupic]]=1,5000-cukier3[[#This Row],[ilosc pod koniec dnia]],0)</f>
        <v>0</v>
      </c>
      <c r="K2075">
        <f>ROUNDUP(cukier3[[#This Row],[ile dokupic]],-3)</f>
        <v>0</v>
      </c>
      <c r="L2075">
        <f>IF(cukier3[[#This Row],[zaokra]]&gt;=4000,1,0)</f>
        <v>0</v>
      </c>
    </row>
    <row r="2076" spans="3:12" x14ac:dyDescent="0.25">
      <c r="C2076">
        <f>MONTH(cukier3[[#This Row],[data]])</f>
        <v>8</v>
      </c>
      <c r="D2076" s="1">
        <v>41874</v>
      </c>
      <c r="E2076" s="2" t="s">
        <v>9</v>
      </c>
      <c r="F2076">
        <v>386</v>
      </c>
      <c r="G2076">
        <f>G2075+K2075-cukier3[[#This Row],[sprzedane kg cukru]]</f>
        <v>2498</v>
      </c>
      <c r="H2076">
        <f t="shared" si="33"/>
        <v>0</v>
      </c>
      <c r="I2076">
        <f>IF(cukier3[[#This Row],[koniec mies]]=1,IF(cukier3[[#This Row],[ilosc pod koniec dnia]]&lt;5000,1,0),0)</f>
        <v>0</v>
      </c>
      <c r="J2076">
        <f>IF(cukier3[[#This Row],[czy okupic]]=1,5000-cukier3[[#This Row],[ilosc pod koniec dnia]],0)</f>
        <v>0</v>
      </c>
      <c r="K2076">
        <f>ROUNDUP(cukier3[[#This Row],[ile dokupic]],-3)</f>
        <v>0</v>
      </c>
      <c r="L2076">
        <f>IF(cukier3[[#This Row],[zaokra]]&gt;=4000,1,0)</f>
        <v>0</v>
      </c>
    </row>
    <row r="2077" spans="3:12" x14ac:dyDescent="0.25">
      <c r="C2077">
        <f>MONTH(cukier3[[#This Row],[data]])</f>
        <v>8</v>
      </c>
      <c r="D2077" s="1">
        <v>41877</v>
      </c>
      <c r="E2077" s="2" t="s">
        <v>12</v>
      </c>
      <c r="F2077">
        <v>147</v>
      </c>
      <c r="G2077">
        <f>G2076+K2076-cukier3[[#This Row],[sprzedane kg cukru]]</f>
        <v>2351</v>
      </c>
      <c r="H2077">
        <f t="shared" si="33"/>
        <v>0</v>
      </c>
      <c r="I2077">
        <f>IF(cukier3[[#This Row],[koniec mies]]=1,IF(cukier3[[#This Row],[ilosc pod koniec dnia]]&lt;5000,1,0),0)</f>
        <v>0</v>
      </c>
      <c r="J2077">
        <f>IF(cukier3[[#This Row],[czy okupic]]=1,5000-cukier3[[#This Row],[ilosc pod koniec dnia]],0)</f>
        <v>0</v>
      </c>
      <c r="K2077">
        <f>ROUNDUP(cukier3[[#This Row],[ile dokupic]],-3)</f>
        <v>0</v>
      </c>
      <c r="L2077">
        <f>IF(cukier3[[#This Row],[zaokra]]&gt;=4000,1,0)</f>
        <v>0</v>
      </c>
    </row>
    <row r="2078" spans="3:12" x14ac:dyDescent="0.25">
      <c r="C2078">
        <f>MONTH(cukier3[[#This Row],[data]])</f>
        <v>8</v>
      </c>
      <c r="D2078" s="1">
        <v>41880</v>
      </c>
      <c r="E2078" s="2" t="s">
        <v>16</v>
      </c>
      <c r="F2078">
        <v>112</v>
      </c>
      <c r="G2078">
        <f>G2077+K2077-cukier3[[#This Row],[sprzedane kg cukru]]</f>
        <v>2239</v>
      </c>
      <c r="H2078">
        <f t="shared" si="33"/>
        <v>1</v>
      </c>
      <c r="I2078">
        <f>IF(cukier3[[#This Row],[koniec mies]]=1,IF(cukier3[[#This Row],[ilosc pod koniec dnia]]&lt;5000,1,0),0)</f>
        <v>1</v>
      </c>
      <c r="J2078">
        <f>IF(cukier3[[#This Row],[czy okupic]]=1,5000-cukier3[[#This Row],[ilosc pod koniec dnia]],0)</f>
        <v>2761</v>
      </c>
      <c r="K2078">
        <f>ROUNDUP(cukier3[[#This Row],[ile dokupic]],-3)</f>
        <v>3000</v>
      </c>
      <c r="L2078">
        <f>IF(cukier3[[#This Row],[zaokra]]&gt;=4000,1,0)</f>
        <v>0</v>
      </c>
    </row>
    <row r="2079" spans="3:12" x14ac:dyDescent="0.25">
      <c r="C2079">
        <f>MONTH(cukier3[[#This Row],[data]])</f>
        <v>9</v>
      </c>
      <c r="D2079" s="1">
        <v>41885</v>
      </c>
      <c r="E2079" s="2" t="s">
        <v>63</v>
      </c>
      <c r="F2079">
        <v>156</v>
      </c>
      <c r="G2079">
        <f>G2078+K2078-cukier3[[#This Row],[sprzedane kg cukru]]</f>
        <v>5083</v>
      </c>
      <c r="H2079">
        <f t="shared" si="33"/>
        <v>0</v>
      </c>
      <c r="I2079">
        <f>IF(cukier3[[#This Row],[koniec mies]]=1,IF(cukier3[[#This Row],[ilosc pod koniec dnia]]&lt;5000,1,0),0)</f>
        <v>0</v>
      </c>
      <c r="J2079">
        <f>IF(cukier3[[#This Row],[czy okupic]]=1,5000-cukier3[[#This Row],[ilosc pod koniec dnia]],0)</f>
        <v>0</v>
      </c>
      <c r="K2079">
        <f>ROUNDUP(cukier3[[#This Row],[ile dokupic]],-3)</f>
        <v>0</v>
      </c>
      <c r="L2079">
        <f>IF(cukier3[[#This Row],[zaokra]]&gt;=4000,1,0)</f>
        <v>0</v>
      </c>
    </row>
    <row r="2080" spans="3:12" x14ac:dyDescent="0.25">
      <c r="C2080">
        <f>MONTH(cukier3[[#This Row],[data]])</f>
        <v>9</v>
      </c>
      <c r="D2080" s="1">
        <v>41886</v>
      </c>
      <c r="E2080" s="2" t="s">
        <v>104</v>
      </c>
      <c r="F2080">
        <v>106</v>
      </c>
      <c r="G2080">
        <f>G2079+K2079-cukier3[[#This Row],[sprzedane kg cukru]]</f>
        <v>4977</v>
      </c>
      <c r="H2080">
        <f t="shared" si="33"/>
        <v>0</v>
      </c>
      <c r="I2080">
        <f>IF(cukier3[[#This Row],[koniec mies]]=1,IF(cukier3[[#This Row],[ilosc pod koniec dnia]]&lt;5000,1,0),0)</f>
        <v>0</v>
      </c>
      <c r="J2080">
        <f>IF(cukier3[[#This Row],[czy okupic]]=1,5000-cukier3[[#This Row],[ilosc pod koniec dnia]],0)</f>
        <v>0</v>
      </c>
      <c r="K2080">
        <f>ROUNDUP(cukier3[[#This Row],[ile dokupic]],-3)</f>
        <v>0</v>
      </c>
      <c r="L2080">
        <f>IF(cukier3[[#This Row],[zaokra]]&gt;=4000,1,0)</f>
        <v>0</v>
      </c>
    </row>
    <row r="2081" spans="3:12" x14ac:dyDescent="0.25">
      <c r="C2081">
        <f>MONTH(cukier3[[#This Row],[data]])</f>
        <v>9</v>
      </c>
      <c r="D2081" s="1">
        <v>41888</v>
      </c>
      <c r="E2081" s="2" t="s">
        <v>141</v>
      </c>
      <c r="F2081">
        <v>2</v>
      </c>
      <c r="G2081">
        <f>G2080+K2080-cukier3[[#This Row],[sprzedane kg cukru]]</f>
        <v>4975</v>
      </c>
      <c r="H2081">
        <f t="shared" si="33"/>
        <v>0</v>
      </c>
      <c r="I2081">
        <f>IF(cukier3[[#This Row],[koniec mies]]=1,IF(cukier3[[#This Row],[ilosc pod koniec dnia]]&lt;5000,1,0),0)</f>
        <v>0</v>
      </c>
      <c r="J2081">
        <f>IF(cukier3[[#This Row],[czy okupic]]=1,5000-cukier3[[#This Row],[ilosc pod koniec dnia]],0)</f>
        <v>0</v>
      </c>
      <c r="K2081">
        <f>ROUNDUP(cukier3[[#This Row],[ile dokupic]],-3)</f>
        <v>0</v>
      </c>
      <c r="L2081">
        <f>IF(cukier3[[#This Row],[zaokra]]&gt;=4000,1,0)</f>
        <v>0</v>
      </c>
    </row>
    <row r="2082" spans="3:12" x14ac:dyDescent="0.25">
      <c r="C2082">
        <f>MONTH(cukier3[[#This Row],[data]])</f>
        <v>9</v>
      </c>
      <c r="D2082" s="1">
        <v>41888</v>
      </c>
      <c r="E2082" s="2" t="s">
        <v>88</v>
      </c>
      <c r="F2082">
        <v>19</v>
      </c>
      <c r="G2082">
        <f>G2081+K2081-cukier3[[#This Row],[sprzedane kg cukru]]</f>
        <v>4956</v>
      </c>
      <c r="H2082">
        <f t="shared" si="33"/>
        <v>0</v>
      </c>
      <c r="I2082">
        <f>IF(cukier3[[#This Row],[koniec mies]]=1,IF(cukier3[[#This Row],[ilosc pod koniec dnia]]&lt;5000,1,0),0)</f>
        <v>0</v>
      </c>
      <c r="J2082">
        <f>IF(cukier3[[#This Row],[czy okupic]]=1,5000-cukier3[[#This Row],[ilosc pod koniec dnia]],0)</f>
        <v>0</v>
      </c>
      <c r="K2082">
        <f>ROUNDUP(cukier3[[#This Row],[ile dokupic]],-3)</f>
        <v>0</v>
      </c>
      <c r="L2082">
        <f>IF(cukier3[[#This Row],[zaokra]]&gt;=4000,1,0)</f>
        <v>0</v>
      </c>
    </row>
    <row r="2083" spans="3:12" x14ac:dyDescent="0.25">
      <c r="C2083">
        <f>MONTH(cukier3[[#This Row],[data]])</f>
        <v>9</v>
      </c>
      <c r="D2083" s="1">
        <v>41889</v>
      </c>
      <c r="E2083" s="2" t="s">
        <v>61</v>
      </c>
      <c r="F2083">
        <v>18</v>
      </c>
      <c r="G2083">
        <f>G2082+K2082-cukier3[[#This Row],[sprzedane kg cukru]]</f>
        <v>4938</v>
      </c>
      <c r="H2083">
        <f t="shared" si="33"/>
        <v>0</v>
      </c>
      <c r="I2083">
        <f>IF(cukier3[[#This Row],[koniec mies]]=1,IF(cukier3[[#This Row],[ilosc pod koniec dnia]]&lt;5000,1,0),0)</f>
        <v>0</v>
      </c>
      <c r="J2083">
        <f>IF(cukier3[[#This Row],[czy okupic]]=1,5000-cukier3[[#This Row],[ilosc pod koniec dnia]],0)</f>
        <v>0</v>
      </c>
      <c r="K2083">
        <f>ROUNDUP(cukier3[[#This Row],[ile dokupic]],-3)</f>
        <v>0</v>
      </c>
      <c r="L2083">
        <f>IF(cukier3[[#This Row],[zaokra]]&gt;=4000,1,0)</f>
        <v>0</v>
      </c>
    </row>
    <row r="2084" spans="3:12" x14ac:dyDescent="0.25">
      <c r="C2084">
        <f>MONTH(cukier3[[#This Row],[data]])</f>
        <v>9</v>
      </c>
      <c r="D2084" s="1">
        <v>41892</v>
      </c>
      <c r="E2084" s="2" t="s">
        <v>104</v>
      </c>
      <c r="F2084">
        <v>332</v>
      </c>
      <c r="G2084">
        <f>G2083+K2083-cukier3[[#This Row],[sprzedane kg cukru]]</f>
        <v>4606</v>
      </c>
      <c r="H2084">
        <f t="shared" si="33"/>
        <v>0</v>
      </c>
      <c r="I2084">
        <f>IF(cukier3[[#This Row],[koniec mies]]=1,IF(cukier3[[#This Row],[ilosc pod koniec dnia]]&lt;5000,1,0),0)</f>
        <v>0</v>
      </c>
      <c r="J2084">
        <f>IF(cukier3[[#This Row],[czy okupic]]=1,5000-cukier3[[#This Row],[ilosc pod koniec dnia]],0)</f>
        <v>0</v>
      </c>
      <c r="K2084">
        <f>ROUNDUP(cukier3[[#This Row],[ile dokupic]],-3)</f>
        <v>0</v>
      </c>
      <c r="L2084">
        <f>IF(cukier3[[#This Row],[zaokra]]&gt;=4000,1,0)</f>
        <v>0</v>
      </c>
    </row>
    <row r="2085" spans="3:12" x14ac:dyDescent="0.25">
      <c r="C2085">
        <f>MONTH(cukier3[[#This Row],[data]])</f>
        <v>9</v>
      </c>
      <c r="D2085" s="1">
        <v>41893</v>
      </c>
      <c r="E2085" s="2" t="s">
        <v>112</v>
      </c>
      <c r="F2085">
        <v>1</v>
      </c>
      <c r="G2085">
        <f>G2084+K2084-cukier3[[#This Row],[sprzedane kg cukru]]</f>
        <v>4605</v>
      </c>
      <c r="H2085">
        <f t="shared" si="33"/>
        <v>0</v>
      </c>
      <c r="I2085">
        <f>IF(cukier3[[#This Row],[koniec mies]]=1,IF(cukier3[[#This Row],[ilosc pod koniec dnia]]&lt;5000,1,0),0)</f>
        <v>0</v>
      </c>
      <c r="J2085">
        <f>IF(cukier3[[#This Row],[czy okupic]]=1,5000-cukier3[[#This Row],[ilosc pod koniec dnia]],0)</f>
        <v>0</v>
      </c>
      <c r="K2085">
        <f>ROUNDUP(cukier3[[#This Row],[ile dokupic]],-3)</f>
        <v>0</v>
      </c>
      <c r="L2085">
        <f>IF(cukier3[[#This Row],[zaokra]]&gt;=4000,1,0)</f>
        <v>0</v>
      </c>
    </row>
    <row r="2086" spans="3:12" x14ac:dyDescent="0.25">
      <c r="C2086">
        <f>MONTH(cukier3[[#This Row],[data]])</f>
        <v>9</v>
      </c>
      <c r="D2086" s="1">
        <v>41894</v>
      </c>
      <c r="E2086" s="2" t="s">
        <v>19</v>
      </c>
      <c r="F2086">
        <v>438</v>
      </c>
      <c r="G2086">
        <f>G2085+K2085-cukier3[[#This Row],[sprzedane kg cukru]]</f>
        <v>4167</v>
      </c>
      <c r="H2086">
        <f t="shared" si="33"/>
        <v>0</v>
      </c>
      <c r="I2086">
        <f>IF(cukier3[[#This Row],[koniec mies]]=1,IF(cukier3[[#This Row],[ilosc pod koniec dnia]]&lt;5000,1,0),0)</f>
        <v>0</v>
      </c>
      <c r="J2086">
        <f>IF(cukier3[[#This Row],[czy okupic]]=1,5000-cukier3[[#This Row],[ilosc pod koniec dnia]],0)</f>
        <v>0</v>
      </c>
      <c r="K2086">
        <f>ROUNDUP(cukier3[[#This Row],[ile dokupic]],-3)</f>
        <v>0</v>
      </c>
      <c r="L2086">
        <f>IF(cukier3[[#This Row],[zaokra]]&gt;=4000,1,0)</f>
        <v>0</v>
      </c>
    </row>
    <row r="2087" spans="3:12" x14ac:dyDescent="0.25">
      <c r="C2087">
        <f>MONTH(cukier3[[#This Row],[data]])</f>
        <v>9</v>
      </c>
      <c r="D2087" s="1">
        <v>41895</v>
      </c>
      <c r="E2087" s="2" t="s">
        <v>21</v>
      </c>
      <c r="F2087">
        <v>25</v>
      </c>
      <c r="G2087">
        <f>G2086+K2086-cukier3[[#This Row],[sprzedane kg cukru]]</f>
        <v>4142</v>
      </c>
      <c r="H2087">
        <f t="shared" si="33"/>
        <v>0</v>
      </c>
      <c r="I2087">
        <f>IF(cukier3[[#This Row],[koniec mies]]=1,IF(cukier3[[#This Row],[ilosc pod koniec dnia]]&lt;5000,1,0),0)</f>
        <v>0</v>
      </c>
      <c r="J2087">
        <f>IF(cukier3[[#This Row],[czy okupic]]=1,5000-cukier3[[#This Row],[ilosc pod koniec dnia]],0)</f>
        <v>0</v>
      </c>
      <c r="K2087">
        <f>ROUNDUP(cukier3[[#This Row],[ile dokupic]],-3)</f>
        <v>0</v>
      </c>
      <c r="L2087">
        <f>IF(cukier3[[#This Row],[zaokra]]&gt;=4000,1,0)</f>
        <v>0</v>
      </c>
    </row>
    <row r="2088" spans="3:12" x14ac:dyDescent="0.25">
      <c r="C2088">
        <f>MONTH(cukier3[[#This Row],[data]])</f>
        <v>9</v>
      </c>
      <c r="D2088" s="1">
        <v>41897</v>
      </c>
      <c r="E2088" s="2" t="s">
        <v>16</v>
      </c>
      <c r="F2088">
        <v>220</v>
      </c>
      <c r="G2088">
        <f>G2087+K2087-cukier3[[#This Row],[sprzedane kg cukru]]</f>
        <v>3922</v>
      </c>
      <c r="H2088">
        <f t="shared" si="33"/>
        <v>0</v>
      </c>
      <c r="I2088">
        <f>IF(cukier3[[#This Row],[koniec mies]]=1,IF(cukier3[[#This Row],[ilosc pod koniec dnia]]&lt;5000,1,0),0)</f>
        <v>0</v>
      </c>
      <c r="J2088">
        <f>IF(cukier3[[#This Row],[czy okupic]]=1,5000-cukier3[[#This Row],[ilosc pod koniec dnia]],0)</f>
        <v>0</v>
      </c>
      <c r="K2088">
        <f>ROUNDUP(cukier3[[#This Row],[ile dokupic]],-3)</f>
        <v>0</v>
      </c>
      <c r="L2088">
        <f>IF(cukier3[[#This Row],[zaokra]]&gt;=4000,1,0)</f>
        <v>0</v>
      </c>
    </row>
    <row r="2089" spans="3:12" x14ac:dyDescent="0.25">
      <c r="C2089">
        <f>MONTH(cukier3[[#This Row],[data]])</f>
        <v>9</v>
      </c>
      <c r="D2089" s="1">
        <v>41897</v>
      </c>
      <c r="E2089" s="2" t="s">
        <v>41</v>
      </c>
      <c r="F2089">
        <v>47</v>
      </c>
      <c r="G2089">
        <f>G2088+K2088-cukier3[[#This Row],[sprzedane kg cukru]]</f>
        <v>3875</v>
      </c>
      <c r="H2089">
        <f t="shared" si="33"/>
        <v>0</v>
      </c>
      <c r="I2089">
        <f>IF(cukier3[[#This Row],[koniec mies]]=1,IF(cukier3[[#This Row],[ilosc pod koniec dnia]]&lt;5000,1,0),0)</f>
        <v>0</v>
      </c>
      <c r="J2089">
        <f>IF(cukier3[[#This Row],[czy okupic]]=1,5000-cukier3[[#This Row],[ilosc pod koniec dnia]],0)</f>
        <v>0</v>
      </c>
      <c r="K2089">
        <f>ROUNDUP(cukier3[[#This Row],[ile dokupic]],-3)</f>
        <v>0</v>
      </c>
      <c r="L2089">
        <f>IF(cukier3[[#This Row],[zaokra]]&gt;=4000,1,0)</f>
        <v>0</v>
      </c>
    </row>
    <row r="2090" spans="3:12" x14ac:dyDescent="0.25">
      <c r="C2090">
        <f>MONTH(cukier3[[#This Row],[data]])</f>
        <v>9</v>
      </c>
      <c r="D2090" s="1">
        <v>41897</v>
      </c>
      <c r="E2090" s="2" t="s">
        <v>241</v>
      </c>
      <c r="F2090">
        <v>1</v>
      </c>
      <c r="G2090">
        <f>G2089+K2089-cukier3[[#This Row],[sprzedane kg cukru]]</f>
        <v>3874</v>
      </c>
      <c r="H2090">
        <f t="shared" si="33"/>
        <v>0</v>
      </c>
      <c r="I2090">
        <f>IF(cukier3[[#This Row],[koniec mies]]=1,IF(cukier3[[#This Row],[ilosc pod koniec dnia]]&lt;5000,1,0),0)</f>
        <v>0</v>
      </c>
      <c r="J2090">
        <f>IF(cukier3[[#This Row],[czy okupic]]=1,5000-cukier3[[#This Row],[ilosc pod koniec dnia]],0)</f>
        <v>0</v>
      </c>
      <c r="K2090">
        <f>ROUNDUP(cukier3[[#This Row],[ile dokupic]],-3)</f>
        <v>0</v>
      </c>
      <c r="L2090">
        <f>IF(cukier3[[#This Row],[zaokra]]&gt;=4000,1,0)</f>
        <v>0</v>
      </c>
    </row>
    <row r="2091" spans="3:12" x14ac:dyDescent="0.25">
      <c r="C2091">
        <f>MONTH(cukier3[[#This Row],[data]])</f>
        <v>9</v>
      </c>
      <c r="D2091" s="1">
        <v>41898</v>
      </c>
      <c r="E2091" s="2" t="s">
        <v>188</v>
      </c>
      <c r="F2091">
        <v>14</v>
      </c>
      <c r="G2091">
        <f>G2090+K2090-cukier3[[#This Row],[sprzedane kg cukru]]</f>
        <v>3860</v>
      </c>
      <c r="H2091">
        <f t="shared" si="33"/>
        <v>0</v>
      </c>
      <c r="I2091">
        <f>IF(cukier3[[#This Row],[koniec mies]]=1,IF(cukier3[[#This Row],[ilosc pod koniec dnia]]&lt;5000,1,0),0)</f>
        <v>0</v>
      </c>
      <c r="J2091">
        <f>IF(cukier3[[#This Row],[czy okupic]]=1,5000-cukier3[[#This Row],[ilosc pod koniec dnia]],0)</f>
        <v>0</v>
      </c>
      <c r="K2091">
        <f>ROUNDUP(cukier3[[#This Row],[ile dokupic]],-3)</f>
        <v>0</v>
      </c>
      <c r="L2091">
        <f>IF(cukier3[[#This Row],[zaokra]]&gt;=4000,1,0)</f>
        <v>0</v>
      </c>
    </row>
    <row r="2092" spans="3:12" x14ac:dyDescent="0.25">
      <c r="C2092">
        <f>MONTH(cukier3[[#This Row],[data]])</f>
        <v>9</v>
      </c>
      <c r="D2092" s="1">
        <v>41899</v>
      </c>
      <c r="E2092" s="2" t="s">
        <v>11</v>
      </c>
      <c r="F2092">
        <v>132</v>
      </c>
      <c r="G2092">
        <f>G2091+K2091-cukier3[[#This Row],[sprzedane kg cukru]]</f>
        <v>3728</v>
      </c>
      <c r="H2092">
        <f t="shared" si="33"/>
        <v>0</v>
      </c>
      <c r="I2092">
        <f>IF(cukier3[[#This Row],[koniec mies]]=1,IF(cukier3[[#This Row],[ilosc pod koniec dnia]]&lt;5000,1,0),0)</f>
        <v>0</v>
      </c>
      <c r="J2092">
        <f>IF(cukier3[[#This Row],[czy okupic]]=1,5000-cukier3[[#This Row],[ilosc pod koniec dnia]],0)</f>
        <v>0</v>
      </c>
      <c r="K2092">
        <f>ROUNDUP(cukier3[[#This Row],[ile dokupic]],-3)</f>
        <v>0</v>
      </c>
      <c r="L2092">
        <f>IF(cukier3[[#This Row],[zaokra]]&gt;=4000,1,0)</f>
        <v>0</v>
      </c>
    </row>
    <row r="2093" spans="3:12" x14ac:dyDescent="0.25">
      <c r="C2093">
        <f>MONTH(cukier3[[#This Row],[data]])</f>
        <v>9</v>
      </c>
      <c r="D2093" s="1">
        <v>41904</v>
      </c>
      <c r="E2093" s="2" t="s">
        <v>148</v>
      </c>
      <c r="F2093">
        <v>18</v>
      </c>
      <c r="G2093">
        <f>G2092+K2092-cukier3[[#This Row],[sprzedane kg cukru]]</f>
        <v>3710</v>
      </c>
      <c r="H2093">
        <f t="shared" si="33"/>
        <v>0</v>
      </c>
      <c r="I2093">
        <f>IF(cukier3[[#This Row],[koniec mies]]=1,IF(cukier3[[#This Row],[ilosc pod koniec dnia]]&lt;5000,1,0),0)</f>
        <v>0</v>
      </c>
      <c r="J2093">
        <f>IF(cukier3[[#This Row],[czy okupic]]=1,5000-cukier3[[#This Row],[ilosc pod koniec dnia]],0)</f>
        <v>0</v>
      </c>
      <c r="K2093">
        <f>ROUNDUP(cukier3[[#This Row],[ile dokupic]],-3)</f>
        <v>0</v>
      </c>
      <c r="L2093">
        <f>IF(cukier3[[#This Row],[zaokra]]&gt;=4000,1,0)</f>
        <v>0</v>
      </c>
    </row>
    <row r="2094" spans="3:12" x14ac:dyDescent="0.25">
      <c r="C2094">
        <f>MONTH(cukier3[[#This Row],[data]])</f>
        <v>9</v>
      </c>
      <c r="D2094" s="1">
        <v>41906</v>
      </c>
      <c r="E2094" s="2" t="s">
        <v>11</v>
      </c>
      <c r="F2094">
        <v>266</v>
      </c>
      <c r="G2094">
        <f>G2093+K2093-cukier3[[#This Row],[sprzedane kg cukru]]</f>
        <v>3444</v>
      </c>
      <c r="H2094">
        <f t="shared" si="33"/>
        <v>0</v>
      </c>
      <c r="I2094">
        <f>IF(cukier3[[#This Row],[koniec mies]]=1,IF(cukier3[[#This Row],[ilosc pod koniec dnia]]&lt;5000,1,0),0)</f>
        <v>0</v>
      </c>
      <c r="J2094">
        <f>IF(cukier3[[#This Row],[czy okupic]]=1,5000-cukier3[[#This Row],[ilosc pod koniec dnia]],0)</f>
        <v>0</v>
      </c>
      <c r="K2094">
        <f>ROUNDUP(cukier3[[#This Row],[ile dokupic]],-3)</f>
        <v>0</v>
      </c>
      <c r="L2094">
        <f>IF(cukier3[[#This Row],[zaokra]]&gt;=4000,1,0)</f>
        <v>0</v>
      </c>
    </row>
    <row r="2095" spans="3:12" x14ac:dyDescent="0.25">
      <c r="C2095">
        <f>MONTH(cukier3[[#This Row],[data]])</f>
        <v>9</v>
      </c>
      <c r="D2095" s="1">
        <v>41907</v>
      </c>
      <c r="E2095" s="2" t="s">
        <v>10</v>
      </c>
      <c r="F2095">
        <v>30</v>
      </c>
      <c r="G2095">
        <f>G2094+K2094-cukier3[[#This Row],[sprzedane kg cukru]]</f>
        <v>3414</v>
      </c>
      <c r="H2095">
        <f t="shared" si="33"/>
        <v>0</v>
      </c>
      <c r="I2095">
        <f>IF(cukier3[[#This Row],[koniec mies]]=1,IF(cukier3[[#This Row],[ilosc pod koniec dnia]]&lt;5000,1,0),0)</f>
        <v>0</v>
      </c>
      <c r="J2095">
        <f>IF(cukier3[[#This Row],[czy okupic]]=1,5000-cukier3[[#This Row],[ilosc pod koniec dnia]],0)</f>
        <v>0</v>
      </c>
      <c r="K2095">
        <f>ROUNDUP(cukier3[[#This Row],[ile dokupic]],-3)</f>
        <v>0</v>
      </c>
      <c r="L2095">
        <f>IF(cukier3[[#This Row],[zaokra]]&gt;=4000,1,0)</f>
        <v>0</v>
      </c>
    </row>
    <row r="2096" spans="3:12" x14ac:dyDescent="0.25">
      <c r="C2096">
        <f>MONTH(cukier3[[#This Row],[data]])</f>
        <v>9</v>
      </c>
      <c r="D2096" s="1">
        <v>41909</v>
      </c>
      <c r="E2096" s="2" t="s">
        <v>47</v>
      </c>
      <c r="F2096">
        <v>452</v>
      </c>
      <c r="G2096">
        <f>G2095+K2095-cukier3[[#This Row],[sprzedane kg cukru]]</f>
        <v>2962</v>
      </c>
      <c r="H2096">
        <f t="shared" si="33"/>
        <v>0</v>
      </c>
      <c r="I2096">
        <f>IF(cukier3[[#This Row],[koniec mies]]=1,IF(cukier3[[#This Row],[ilosc pod koniec dnia]]&lt;5000,1,0),0)</f>
        <v>0</v>
      </c>
      <c r="J2096">
        <f>IF(cukier3[[#This Row],[czy okupic]]=1,5000-cukier3[[#This Row],[ilosc pod koniec dnia]],0)</f>
        <v>0</v>
      </c>
      <c r="K2096">
        <f>ROUNDUP(cukier3[[#This Row],[ile dokupic]],-3)</f>
        <v>0</v>
      </c>
      <c r="L2096">
        <f>IF(cukier3[[#This Row],[zaokra]]&gt;=4000,1,0)</f>
        <v>0</v>
      </c>
    </row>
    <row r="2097" spans="3:12" x14ac:dyDescent="0.25">
      <c r="C2097">
        <f>MONTH(cukier3[[#This Row],[data]])</f>
        <v>9</v>
      </c>
      <c r="D2097" s="1">
        <v>41911</v>
      </c>
      <c r="E2097" s="2" t="s">
        <v>7</v>
      </c>
      <c r="F2097">
        <v>306</v>
      </c>
      <c r="G2097">
        <f>G2096+K2096-cukier3[[#This Row],[sprzedane kg cukru]]</f>
        <v>2656</v>
      </c>
      <c r="H2097">
        <f t="shared" si="33"/>
        <v>0</v>
      </c>
      <c r="I2097">
        <f>IF(cukier3[[#This Row],[koniec mies]]=1,IF(cukier3[[#This Row],[ilosc pod koniec dnia]]&lt;5000,1,0),0)</f>
        <v>0</v>
      </c>
      <c r="J2097">
        <f>IF(cukier3[[#This Row],[czy okupic]]=1,5000-cukier3[[#This Row],[ilosc pod koniec dnia]],0)</f>
        <v>0</v>
      </c>
      <c r="K2097">
        <f>ROUNDUP(cukier3[[#This Row],[ile dokupic]],-3)</f>
        <v>0</v>
      </c>
      <c r="L2097">
        <f>IF(cukier3[[#This Row],[zaokra]]&gt;=4000,1,0)</f>
        <v>0</v>
      </c>
    </row>
    <row r="2098" spans="3:12" x14ac:dyDescent="0.25">
      <c r="C2098">
        <f>MONTH(cukier3[[#This Row],[data]])</f>
        <v>9</v>
      </c>
      <c r="D2098" s="1">
        <v>41912</v>
      </c>
      <c r="E2098" s="2" t="s">
        <v>63</v>
      </c>
      <c r="F2098">
        <v>98</v>
      </c>
      <c r="G2098">
        <f>G2097+K2097-cukier3[[#This Row],[sprzedane kg cukru]]</f>
        <v>2558</v>
      </c>
      <c r="H2098">
        <f t="shared" si="33"/>
        <v>1</v>
      </c>
      <c r="I2098">
        <f>IF(cukier3[[#This Row],[koniec mies]]=1,IF(cukier3[[#This Row],[ilosc pod koniec dnia]]&lt;5000,1,0),0)</f>
        <v>1</v>
      </c>
      <c r="J2098">
        <f>IF(cukier3[[#This Row],[czy okupic]]=1,5000-cukier3[[#This Row],[ilosc pod koniec dnia]],0)</f>
        <v>2442</v>
      </c>
      <c r="K2098">
        <f>ROUNDUP(cukier3[[#This Row],[ile dokupic]],-3)</f>
        <v>3000</v>
      </c>
      <c r="L2098">
        <f>IF(cukier3[[#This Row],[zaokra]]&gt;=4000,1,0)</f>
        <v>0</v>
      </c>
    </row>
    <row r="2099" spans="3:12" x14ac:dyDescent="0.25">
      <c r="C2099">
        <f>MONTH(cukier3[[#This Row],[data]])</f>
        <v>10</v>
      </c>
      <c r="D2099" s="1">
        <v>41913</v>
      </c>
      <c r="E2099" s="2" t="s">
        <v>60</v>
      </c>
      <c r="F2099">
        <v>110</v>
      </c>
      <c r="G2099">
        <f>G2098+K2098-cukier3[[#This Row],[sprzedane kg cukru]]</f>
        <v>5448</v>
      </c>
      <c r="H2099">
        <f t="shared" si="33"/>
        <v>0</v>
      </c>
      <c r="I2099">
        <f>IF(cukier3[[#This Row],[koniec mies]]=1,IF(cukier3[[#This Row],[ilosc pod koniec dnia]]&lt;5000,1,0),0)</f>
        <v>0</v>
      </c>
      <c r="J2099">
        <f>IF(cukier3[[#This Row],[czy okupic]]=1,5000-cukier3[[#This Row],[ilosc pod koniec dnia]],0)</f>
        <v>0</v>
      </c>
      <c r="K2099">
        <f>ROUNDUP(cukier3[[#This Row],[ile dokupic]],-3)</f>
        <v>0</v>
      </c>
      <c r="L2099">
        <f>IF(cukier3[[#This Row],[zaokra]]&gt;=4000,1,0)</f>
        <v>0</v>
      </c>
    </row>
    <row r="2100" spans="3:12" x14ac:dyDescent="0.25">
      <c r="C2100">
        <f>MONTH(cukier3[[#This Row],[data]])</f>
        <v>10</v>
      </c>
      <c r="D2100" s="1">
        <v>41913</v>
      </c>
      <c r="E2100" s="2" t="s">
        <v>10</v>
      </c>
      <c r="F2100">
        <v>57</v>
      </c>
      <c r="G2100">
        <f>G2099+K2099-cukier3[[#This Row],[sprzedane kg cukru]]</f>
        <v>5391</v>
      </c>
      <c r="H2100">
        <f t="shared" si="33"/>
        <v>0</v>
      </c>
      <c r="I2100">
        <f>IF(cukier3[[#This Row],[koniec mies]]=1,IF(cukier3[[#This Row],[ilosc pod koniec dnia]]&lt;5000,1,0),0)</f>
        <v>0</v>
      </c>
      <c r="J2100">
        <f>IF(cukier3[[#This Row],[czy okupic]]=1,5000-cukier3[[#This Row],[ilosc pod koniec dnia]],0)</f>
        <v>0</v>
      </c>
      <c r="K2100">
        <f>ROUNDUP(cukier3[[#This Row],[ile dokupic]],-3)</f>
        <v>0</v>
      </c>
      <c r="L2100">
        <f>IF(cukier3[[#This Row],[zaokra]]&gt;=4000,1,0)</f>
        <v>0</v>
      </c>
    </row>
    <row r="2101" spans="3:12" x14ac:dyDescent="0.25">
      <c r="C2101">
        <f>MONTH(cukier3[[#This Row],[data]])</f>
        <v>10</v>
      </c>
      <c r="D2101" s="1">
        <v>41913</v>
      </c>
      <c r="E2101" s="2" t="s">
        <v>159</v>
      </c>
      <c r="F2101">
        <v>16</v>
      </c>
      <c r="G2101">
        <f>G2100+K2100-cukier3[[#This Row],[sprzedane kg cukru]]</f>
        <v>5375</v>
      </c>
      <c r="H2101">
        <f t="shared" si="33"/>
        <v>0</v>
      </c>
      <c r="I2101">
        <f>IF(cukier3[[#This Row],[koniec mies]]=1,IF(cukier3[[#This Row],[ilosc pod koniec dnia]]&lt;5000,1,0),0)</f>
        <v>0</v>
      </c>
      <c r="J2101">
        <f>IF(cukier3[[#This Row],[czy okupic]]=1,5000-cukier3[[#This Row],[ilosc pod koniec dnia]],0)</f>
        <v>0</v>
      </c>
      <c r="K2101">
        <f>ROUNDUP(cukier3[[#This Row],[ile dokupic]],-3)</f>
        <v>0</v>
      </c>
      <c r="L2101">
        <f>IF(cukier3[[#This Row],[zaokra]]&gt;=4000,1,0)</f>
        <v>0</v>
      </c>
    </row>
    <row r="2102" spans="3:12" x14ac:dyDescent="0.25">
      <c r="C2102">
        <f>MONTH(cukier3[[#This Row],[data]])</f>
        <v>10</v>
      </c>
      <c r="D2102" s="1">
        <v>41916</v>
      </c>
      <c r="E2102" s="2" t="s">
        <v>106</v>
      </c>
      <c r="F2102">
        <v>5</v>
      </c>
      <c r="G2102">
        <f>G2101+K2101-cukier3[[#This Row],[sprzedane kg cukru]]</f>
        <v>5370</v>
      </c>
      <c r="H2102">
        <f t="shared" si="33"/>
        <v>0</v>
      </c>
      <c r="I2102">
        <f>IF(cukier3[[#This Row],[koniec mies]]=1,IF(cukier3[[#This Row],[ilosc pod koniec dnia]]&lt;5000,1,0),0)</f>
        <v>0</v>
      </c>
      <c r="J2102">
        <f>IF(cukier3[[#This Row],[czy okupic]]=1,5000-cukier3[[#This Row],[ilosc pod koniec dnia]],0)</f>
        <v>0</v>
      </c>
      <c r="K2102">
        <f>ROUNDUP(cukier3[[#This Row],[ile dokupic]],-3)</f>
        <v>0</v>
      </c>
      <c r="L2102">
        <f>IF(cukier3[[#This Row],[zaokra]]&gt;=4000,1,0)</f>
        <v>0</v>
      </c>
    </row>
    <row r="2103" spans="3:12" x14ac:dyDescent="0.25">
      <c r="C2103">
        <f>MONTH(cukier3[[#This Row],[data]])</f>
        <v>10</v>
      </c>
      <c r="D2103" s="1">
        <v>41919</v>
      </c>
      <c r="E2103" s="2" t="s">
        <v>24</v>
      </c>
      <c r="F2103">
        <v>433</v>
      </c>
      <c r="G2103">
        <f>G2102+K2102-cukier3[[#This Row],[sprzedane kg cukru]]</f>
        <v>4937</v>
      </c>
      <c r="H2103">
        <f t="shared" si="33"/>
        <v>0</v>
      </c>
      <c r="I2103">
        <f>IF(cukier3[[#This Row],[koniec mies]]=1,IF(cukier3[[#This Row],[ilosc pod koniec dnia]]&lt;5000,1,0),0)</f>
        <v>0</v>
      </c>
      <c r="J2103">
        <f>IF(cukier3[[#This Row],[czy okupic]]=1,5000-cukier3[[#This Row],[ilosc pod koniec dnia]],0)</f>
        <v>0</v>
      </c>
      <c r="K2103">
        <f>ROUNDUP(cukier3[[#This Row],[ile dokupic]],-3)</f>
        <v>0</v>
      </c>
      <c r="L2103">
        <f>IF(cukier3[[#This Row],[zaokra]]&gt;=4000,1,0)</f>
        <v>0</v>
      </c>
    </row>
    <row r="2104" spans="3:12" x14ac:dyDescent="0.25">
      <c r="C2104">
        <f>MONTH(cukier3[[#This Row],[data]])</f>
        <v>10</v>
      </c>
      <c r="D2104" s="1">
        <v>41920</v>
      </c>
      <c r="E2104" s="2" t="s">
        <v>71</v>
      </c>
      <c r="F2104">
        <v>180</v>
      </c>
      <c r="G2104">
        <f>G2103+K2103-cukier3[[#This Row],[sprzedane kg cukru]]</f>
        <v>4757</v>
      </c>
      <c r="H2104">
        <f t="shared" si="33"/>
        <v>0</v>
      </c>
      <c r="I2104">
        <f>IF(cukier3[[#This Row],[koniec mies]]=1,IF(cukier3[[#This Row],[ilosc pod koniec dnia]]&lt;5000,1,0),0)</f>
        <v>0</v>
      </c>
      <c r="J2104">
        <f>IF(cukier3[[#This Row],[czy okupic]]=1,5000-cukier3[[#This Row],[ilosc pod koniec dnia]],0)</f>
        <v>0</v>
      </c>
      <c r="K2104">
        <f>ROUNDUP(cukier3[[#This Row],[ile dokupic]],-3)</f>
        <v>0</v>
      </c>
      <c r="L2104">
        <f>IF(cukier3[[#This Row],[zaokra]]&gt;=4000,1,0)</f>
        <v>0</v>
      </c>
    </row>
    <row r="2105" spans="3:12" x14ac:dyDescent="0.25">
      <c r="C2105">
        <f>MONTH(cukier3[[#This Row],[data]])</f>
        <v>10</v>
      </c>
      <c r="D2105" s="1">
        <v>41920</v>
      </c>
      <c r="E2105" s="2" t="s">
        <v>24</v>
      </c>
      <c r="F2105">
        <v>381</v>
      </c>
      <c r="G2105">
        <f>G2104+K2104-cukier3[[#This Row],[sprzedane kg cukru]]</f>
        <v>4376</v>
      </c>
      <c r="H2105">
        <f t="shared" si="33"/>
        <v>0</v>
      </c>
      <c r="I2105">
        <f>IF(cukier3[[#This Row],[koniec mies]]=1,IF(cukier3[[#This Row],[ilosc pod koniec dnia]]&lt;5000,1,0),0)</f>
        <v>0</v>
      </c>
      <c r="J2105">
        <f>IF(cukier3[[#This Row],[czy okupic]]=1,5000-cukier3[[#This Row],[ilosc pod koniec dnia]],0)</f>
        <v>0</v>
      </c>
      <c r="K2105">
        <f>ROUNDUP(cukier3[[#This Row],[ile dokupic]],-3)</f>
        <v>0</v>
      </c>
      <c r="L2105">
        <f>IF(cukier3[[#This Row],[zaokra]]&gt;=4000,1,0)</f>
        <v>0</v>
      </c>
    </row>
    <row r="2106" spans="3:12" x14ac:dyDescent="0.25">
      <c r="C2106">
        <f>MONTH(cukier3[[#This Row],[data]])</f>
        <v>10</v>
      </c>
      <c r="D2106" s="1">
        <v>41921</v>
      </c>
      <c r="E2106" s="2" t="s">
        <v>72</v>
      </c>
      <c r="F2106">
        <v>16</v>
      </c>
      <c r="G2106">
        <f>G2105+K2105-cukier3[[#This Row],[sprzedane kg cukru]]</f>
        <v>4360</v>
      </c>
      <c r="H2106">
        <f t="shared" si="33"/>
        <v>0</v>
      </c>
      <c r="I2106">
        <f>IF(cukier3[[#This Row],[koniec mies]]=1,IF(cukier3[[#This Row],[ilosc pod koniec dnia]]&lt;5000,1,0),0)</f>
        <v>0</v>
      </c>
      <c r="J2106">
        <f>IF(cukier3[[#This Row],[czy okupic]]=1,5000-cukier3[[#This Row],[ilosc pod koniec dnia]],0)</f>
        <v>0</v>
      </c>
      <c r="K2106">
        <f>ROUNDUP(cukier3[[#This Row],[ile dokupic]],-3)</f>
        <v>0</v>
      </c>
      <c r="L2106">
        <f>IF(cukier3[[#This Row],[zaokra]]&gt;=4000,1,0)</f>
        <v>0</v>
      </c>
    </row>
    <row r="2107" spans="3:12" x14ac:dyDescent="0.25">
      <c r="C2107">
        <f>MONTH(cukier3[[#This Row],[data]])</f>
        <v>10</v>
      </c>
      <c r="D2107" s="1">
        <v>41921</v>
      </c>
      <c r="E2107" s="2" t="s">
        <v>30</v>
      </c>
      <c r="F2107">
        <v>85</v>
      </c>
      <c r="G2107">
        <f>G2106+K2106-cukier3[[#This Row],[sprzedane kg cukru]]</f>
        <v>4275</v>
      </c>
      <c r="H2107">
        <f t="shared" si="33"/>
        <v>0</v>
      </c>
      <c r="I2107">
        <f>IF(cukier3[[#This Row],[koniec mies]]=1,IF(cukier3[[#This Row],[ilosc pod koniec dnia]]&lt;5000,1,0),0)</f>
        <v>0</v>
      </c>
      <c r="J2107">
        <f>IF(cukier3[[#This Row],[czy okupic]]=1,5000-cukier3[[#This Row],[ilosc pod koniec dnia]],0)</f>
        <v>0</v>
      </c>
      <c r="K2107">
        <f>ROUNDUP(cukier3[[#This Row],[ile dokupic]],-3)</f>
        <v>0</v>
      </c>
      <c r="L2107">
        <f>IF(cukier3[[#This Row],[zaokra]]&gt;=4000,1,0)</f>
        <v>0</v>
      </c>
    </row>
    <row r="2108" spans="3:12" x14ac:dyDescent="0.25">
      <c r="C2108">
        <f>MONTH(cukier3[[#This Row],[data]])</f>
        <v>10</v>
      </c>
      <c r="D2108" s="1">
        <v>41921</v>
      </c>
      <c r="E2108" s="2" t="s">
        <v>27</v>
      </c>
      <c r="F2108">
        <v>37</v>
      </c>
      <c r="G2108">
        <f>G2107+K2107-cukier3[[#This Row],[sprzedane kg cukru]]</f>
        <v>4238</v>
      </c>
      <c r="H2108">
        <f t="shared" si="33"/>
        <v>0</v>
      </c>
      <c r="I2108">
        <f>IF(cukier3[[#This Row],[koniec mies]]=1,IF(cukier3[[#This Row],[ilosc pod koniec dnia]]&lt;5000,1,0),0)</f>
        <v>0</v>
      </c>
      <c r="J2108">
        <f>IF(cukier3[[#This Row],[czy okupic]]=1,5000-cukier3[[#This Row],[ilosc pod koniec dnia]],0)</f>
        <v>0</v>
      </c>
      <c r="K2108">
        <f>ROUNDUP(cukier3[[#This Row],[ile dokupic]],-3)</f>
        <v>0</v>
      </c>
      <c r="L2108">
        <f>IF(cukier3[[#This Row],[zaokra]]&gt;=4000,1,0)</f>
        <v>0</v>
      </c>
    </row>
    <row r="2109" spans="3:12" x14ac:dyDescent="0.25">
      <c r="C2109">
        <f>MONTH(cukier3[[#This Row],[data]])</f>
        <v>10</v>
      </c>
      <c r="D2109" s="1">
        <v>41924</v>
      </c>
      <c r="E2109" s="2" t="s">
        <v>22</v>
      </c>
      <c r="F2109">
        <v>69</v>
      </c>
      <c r="G2109">
        <f>G2108+K2108-cukier3[[#This Row],[sprzedane kg cukru]]</f>
        <v>4169</v>
      </c>
      <c r="H2109">
        <f t="shared" si="33"/>
        <v>0</v>
      </c>
      <c r="I2109">
        <f>IF(cukier3[[#This Row],[koniec mies]]=1,IF(cukier3[[#This Row],[ilosc pod koniec dnia]]&lt;5000,1,0),0)</f>
        <v>0</v>
      </c>
      <c r="J2109">
        <f>IF(cukier3[[#This Row],[czy okupic]]=1,5000-cukier3[[#This Row],[ilosc pod koniec dnia]],0)</f>
        <v>0</v>
      </c>
      <c r="K2109">
        <f>ROUNDUP(cukier3[[#This Row],[ile dokupic]],-3)</f>
        <v>0</v>
      </c>
      <c r="L2109">
        <f>IF(cukier3[[#This Row],[zaokra]]&gt;=4000,1,0)</f>
        <v>0</v>
      </c>
    </row>
    <row r="2110" spans="3:12" x14ac:dyDescent="0.25">
      <c r="C2110">
        <f>MONTH(cukier3[[#This Row],[data]])</f>
        <v>10</v>
      </c>
      <c r="D2110" s="1">
        <v>41925</v>
      </c>
      <c r="E2110" s="2" t="s">
        <v>9</v>
      </c>
      <c r="F2110">
        <v>304</v>
      </c>
      <c r="G2110">
        <f>G2109+K2109-cukier3[[#This Row],[sprzedane kg cukru]]</f>
        <v>3865</v>
      </c>
      <c r="H2110">
        <f t="shared" si="33"/>
        <v>0</v>
      </c>
      <c r="I2110">
        <f>IF(cukier3[[#This Row],[koniec mies]]=1,IF(cukier3[[#This Row],[ilosc pod koniec dnia]]&lt;5000,1,0),0)</f>
        <v>0</v>
      </c>
      <c r="J2110">
        <f>IF(cukier3[[#This Row],[czy okupic]]=1,5000-cukier3[[#This Row],[ilosc pod koniec dnia]],0)</f>
        <v>0</v>
      </c>
      <c r="K2110">
        <f>ROUNDUP(cukier3[[#This Row],[ile dokupic]],-3)</f>
        <v>0</v>
      </c>
      <c r="L2110">
        <f>IF(cukier3[[#This Row],[zaokra]]&gt;=4000,1,0)</f>
        <v>0</v>
      </c>
    </row>
    <row r="2111" spans="3:12" x14ac:dyDescent="0.25">
      <c r="C2111">
        <f>MONTH(cukier3[[#This Row],[data]])</f>
        <v>10</v>
      </c>
      <c r="D2111" s="1">
        <v>41928</v>
      </c>
      <c r="E2111" s="2" t="s">
        <v>24</v>
      </c>
      <c r="F2111">
        <v>491</v>
      </c>
      <c r="G2111">
        <f>G2110+K2110-cukier3[[#This Row],[sprzedane kg cukru]]</f>
        <v>3374</v>
      </c>
      <c r="H2111">
        <f t="shared" si="33"/>
        <v>0</v>
      </c>
      <c r="I2111">
        <f>IF(cukier3[[#This Row],[koniec mies]]=1,IF(cukier3[[#This Row],[ilosc pod koniec dnia]]&lt;5000,1,0),0)</f>
        <v>0</v>
      </c>
      <c r="J2111">
        <f>IF(cukier3[[#This Row],[czy okupic]]=1,5000-cukier3[[#This Row],[ilosc pod koniec dnia]],0)</f>
        <v>0</v>
      </c>
      <c r="K2111">
        <f>ROUNDUP(cukier3[[#This Row],[ile dokupic]],-3)</f>
        <v>0</v>
      </c>
      <c r="L2111">
        <f>IF(cukier3[[#This Row],[zaokra]]&gt;=4000,1,0)</f>
        <v>0</v>
      </c>
    </row>
    <row r="2112" spans="3:12" x14ac:dyDescent="0.25">
      <c r="C2112">
        <f>MONTH(cukier3[[#This Row],[data]])</f>
        <v>10</v>
      </c>
      <c r="D2112" s="1">
        <v>41931</v>
      </c>
      <c r="E2112" s="2" t="s">
        <v>25</v>
      </c>
      <c r="F2112">
        <v>106</v>
      </c>
      <c r="G2112">
        <f>G2111+K2111-cukier3[[#This Row],[sprzedane kg cukru]]</f>
        <v>3268</v>
      </c>
      <c r="H2112">
        <f t="shared" si="33"/>
        <v>0</v>
      </c>
      <c r="I2112">
        <f>IF(cukier3[[#This Row],[koniec mies]]=1,IF(cukier3[[#This Row],[ilosc pod koniec dnia]]&lt;5000,1,0),0)</f>
        <v>0</v>
      </c>
      <c r="J2112">
        <f>IF(cukier3[[#This Row],[czy okupic]]=1,5000-cukier3[[#This Row],[ilosc pod koniec dnia]],0)</f>
        <v>0</v>
      </c>
      <c r="K2112">
        <f>ROUNDUP(cukier3[[#This Row],[ile dokupic]],-3)</f>
        <v>0</v>
      </c>
      <c r="L2112">
        <f>IF(cukier3[[#This Row],[zaokra]]&gt;=4000,1,0)</f>
        <v>0</v>
      </c>
    </row>
    <row r="2113" spans="3:12" x14ac:dyDescent="0.25">
      <c r="C2113">
        <f>MONTH(cukier3[[#This Row],[data]])</f>
        <v>10</v>
      </c>
      <c r="D2113" s="1">
        <v>41935</v>
      </c>
      <c r="E2113" s="2" t="s">
        <v>54</v>
      </c>
      <c r="F2113">
        <v>188</v>
      </c>
      <c r="G2113">
        <f>G2112+K2112-cukier3[[#This Row],[sprzedane kg cukru]]</f>
        <v>3080</v>
      </c>
      <c r="H2113">
        <f t="shared" si="33"/>
        <v>0</v>
      </c>
      <c r="I2113">
        <f>IF(cukier3[[#This Row],[koniec mies]]=1,IF(cukier3[[#This Row],[ilosc pod koniec dnia]]&lt;5000,1,0),0)</f>
        <v>0</v>
      </c>
      <c r="J2113">
        <f>IF(cukier3[[#This Row],[czy okupic]]=1,5000-cukier3[[#This Row],[ilosc pod koniec dnia]],0)</f>
        <v>0</v>
      </c>
      <c r="K2113">
        <f>ROUNDUP(cukier3[[#This Row],[ile dokupic]],-3)</f>
        <v>0</v>
      </c>
      <c r="L2113">
        <f>IF(cukier3[[#This Row],[zaokra]]&gt;=4000,1,0)</f>
        <v>0</v>
      </c>
    </row>
    <row r="2114" spans="3:12" x14ac:dyDescent="0.25">
      <c r="C2114">
        <f>MONTH(cukier3[[#This Row],[data]])</f>
        <v>10</v>
      </c>
      <c r="D2114" s="1">
        <v>41935</v>
      </c>
      <c r="E2114" s="2" t="s">
        <v>10</v>
      </c>
      <c r="F2114">
        <v>131</v>
      </c>
      <c r="G2114">
        <f>G2113+K2113-cukier3[[#This Row],[sprzedane kg cukru]]</f>
        <v>2949</v>
      </c>
      <c r="H2114">
        <f t="shared" si="33"/>
        <v>0</v>
      </c>
      <c r="I2114">
        <f>IF(cukier3[[#This Row],[koniec mies]]=1,IF(cukier3[[#This Row],[ilosc pod koniec dnia]]&lt;5000,1,0),0)</f>
        <v>0</v>
      </c>
      <c r="J2114">
        <f>IF(cukier3[[#This Row],[czy okupic]]=1,5000-cukier3[[#This Row],[ilosc pod koniec dnia]],0)</f>
        <v>0</v>
      </c>
      <c r="K2114">
        <f>ROUNDUP(cukier3[[#This Row],[ile dokupic]],-3)</f>
        <v>0</v>
      </c>
      <c r="L2114">
        <f>IF(cukier3[[#This Row],[zaokra]]&gt;=4000,1,0)</f>
        <v>0</v>
      </c>
    </row>
    <row r="2115" spans="3:12" x14ac:dyDescent="0.25">
      <c r="C2115">
        <f>MONTH(cukier3[[#This Row],[data]])</f>
        <v>10</v>
      </c>
      <c r="D2115" s="1">
        <v>41936</v>
      </c>
      <c r="E2115" s="2" t="s">
        <v>150</v>
      </c>
      <c r="F2115">
        <v>9</v>
      </c>
      <c r="G2115">
        <f>G2114+K2114-cukier3[[#This Row],[sprzedane kg cukru]]</f>
        <v>2940</v>
      </c>
      <c r="H2115">
        <f t="shared" si="33"/>
        <v>0</v>
      </c>
      <c r="I2115">
        <f>IF(cukier3[[#This Row],[koniec mies]]=1,IF(cukier3[[#This Row],[ilosc pod koniec dnia]]&lt;5000,1,0),0)</f>
        <v>0</v>
      </c>
      <c r="J2115">
        <f>IF(cukier3[[#This Row],[czy okupic]]=1,5000-cukier3[[#This Row],[ilosc pod koniec dnia]],0)</f>
        <v>0</v>
      </c>
      <c r="K2115">
        <f>ROUNDUP(cukier3[[#This Row],[ile dokupic]],-3)</f>
        <v>0</v>
      </c>
      <c r="L2115">
        <f>IF(cukier3[[#This Row],[zaokra]]&gt;=4000,1,0)</f>
        <v>0</v>
      </c>
    </row>
    <row r="2116" spans="3:12" x14ac:dyDescent="0.25">
      <c r="C2116">
        <f>MONTH(cukier3[[#This Row],[data]])</f>
        <v>10</v>
      </c>
      <c r="D2116" s="1">
        <v>41938</v>
      </c>
      <c r="E2116" s="2" t="s">
        <v>47</v>
      </c>
      <c r="F2116">
        <v>245</v>
      </c>
      <c r="G2116">
        <f>G2115+K2115-cukier3[[#This Row],[sprzedane kg cukru]]</f>
        <v>2695</v>
      </c>
      <c r="H2116">
        <f t="shared" si="33"/>
        <v>0</v>
      </c>
      <c r="I2116">
        <f>IF(cukier3[[#This Row],[koniec mies]]=1,IF(cukier3[[#This Row],[ilosc pod koniec dnia]]&lt;5000,1,0),0)</f>
        <v>0</v>
      </c>
      <c r="J2116">
        <f>IF(cukier3[[#This Row],[czy okupic]]=1,5000-cukier3[[#This Row],[ilosc pod koniec dnia]],0)</f>
        <v>0</v>
      </c>
      <c r="K2116">
        <f>ROUNDUP(cukier3[[#This Row],[ile dokupic]],-3)</f>
        <v>0</v>
      </c>
      <c r="L2116">
        <f>IF(cukier3[[#This Row],[zaokra]]&gt;=4000,1,0)</f>
        <v>0</v>
      </c>
    </row>
    <row r="2117" spans="3:12" x14ac:dyDescent="0.25">
      <c r="C2117">
        <f>MONTH(cukier3[[#This Row],[data]])</f>
        <v>10</v>
      </c>
      <c r="D2117" s="1">
        <v>41943</v>
      </c>
      <c r="E2117" s="2" t="s">
        <v>24</v>
      </c>
      <c r="F2117">
        <v>166</v>
      </c>
      <c r="G2117">
        <f>G2116+K2116-cukier3[[#This Row],[sprzedane kg cukru]]</f>
        <v>2529</v>
      </c>
      <c r="H2117">
        <f t="shared" si="33"/>
        <v>1</v>
      </c>
      <c r="I2117">
        <f>IF(cukier3[[#This Row],[koniec mies]]=1,IF(cukier3[[#This Row],[ilosc pod koniec dnia]]&lt;5000,1,0),0)</f>
        <v>1</v>
      </c>
      <c r="J2117">
        <f>IF(cukier3[[#This Row],[czy okupic]]=1,5000-cukier3[[#This Row],[ilosc pod koniec dnia]],0)</f>
        <v>2471</v>
      </c>
      <c r="K2117">
        <f>ROUNDUP(cukier3[[#This Row],[ile dokupic]],-3)</f>
        <v>3000</v>
      </c>
      <c r="L2117">
        <f>IF(cukier3[[#This Row],[zaokra]]&gt;=4000,1,0)</f>
        <v>0</v>
      </c>
    </row>
    <row r="2118" spans="3:12" x14ac:dyDescent="0.25">
      <c r="C2118">
        <f>MONTH(cukier3[[#This Row],[data]])</f>
        <v>11</v>
      </c>
      <c r="D2118" s="1">
        <v>41945</v>
      </c>
      <c r="E2118" s="2" t="s">
        <v>57</v>
      </c>
      <c r="F2118">
        <v>171</v>
      </c>
      <c r="G2118">
        <f>G2117+K2117-cukier3[[#This Row],[sprzedane kg cukru]]</f>
        <v>5358</v>
      </c>
      <c r="H2118">
        <f t="shared" si="33"/>
        <v>0</v>
      </c>
      <c r="I2118">
        <f>IF(cukier3[[#This Row],[koniec mies]]=1,IF(cukier3[[#This Row],[ilosc pod koniec dnia]]&lt;5000,1,0),0)</f>
        <v>0</v>
      </c>
      <c r="J2118">
        <f>IF(cukier3[[#This Row],[czy okupic]]=1,5000-cukier3[[#This Row],[ilosc pod koniec dnia]],0)</f>
        <v>0</v>
      </c>
      <c r="K2118">
        <f>ROUNDUP(cukier3[[#This Row],[ile dokupic]],-3)</f>
        <v>0</v>
      </c>
      <c r="L2118">
        <f>IF(cukier3[[#This Row],[zaokra]]&gt;=4000,1,0)</f>
        <v>0</v>
      </c>
    </row>
    <row r="2119" spans="3:12" x14ac:dyDescent="0.25">
      <c r="C2119">
        <f>MONTH(cukier3[[#This Row],[data]])</f>
        <v>11</v>
      </c>
      <c r="D2119" s="1">
        <v>41945</v>
      </c>
      <c r="E2119" s="2" t="s">
        <v>121</v>
      </c>
      <c r="F2119">
        <v>11</v>
      </c>
      <c r="G2119">
        <f>G2118+K2118-cukier3[[#This Row],[sprzedane kg cukru]]</f>
        <v>5347</v>
      </c>
      <c r="H2119">
        <f t="shared" si="33"/>
        <v>0</v>
      </c>
      <c r="I2119">
        <f>IF(cukier3[[#This Row],[koniec mies]]=1,IF(cukier3[[#This Row],[ilosc pod koniec dnia]]&lt;5000,1,0),0)</f>
        <v>0</v>
      </c>
      <c r="J2119">
        <f>IF(cukier3[[#This Row],[czy okupic]]=1,5000-cukier3[[#This Row],[ilosc pod koniec dnia]],0)</f>
        <v>0</v>
      </c>
      <c r="K2119">
        <f>ROUNDUP(cukier3[[#This Row],[ile dokupic]],-3)</f>
        <v>0</v>
      </c>
      <c r="L2119">
        <f>IF(cukier3[[#This Row],[zaokra]]&gt;=4000,1,0)</f>
        <v>0</v>
      </c>
    </row>
    <row r="2120" spans="3:12" x14ac:dyDescent="0.25">
      <c r="C2120">
        <f>MONTH(cukier3[[#This Row],[data]])</f>
        <v>11</v>
      </c>
      <c r="D2120" s="1">
        <v>41946</v>
      </c>
      <c r="E2120" s="2" t="s">
        <v>22</v>
      </c>
      <c r="F2120">
        <v>52</v>
      </c>
      <c r="G2120">
        <f>G2119+K2119-cukier3[[#This Row],[sprzedane kg cukru]]</f>
        <v>5295</v>
      </c>
      <c r="H2120">
        <f t="shared" si="33"/>
        <v>0</v>
      </c>
      <c r="I2120">
        <f>IF(cukier3[[#This Row],[koniec mies]]=1,IF(cukier3[[#This Row],[ilosc pod koniec dnia]]&lt;5000,1,0),0)</f>
        <v>0</v>
      </c>
      <c r="J2120">
        <f>IF(cukier3[[#This Row],[czy okupic]]=1,5000-cukier3[[#This Row],[ilosc pod koniec dnia]],0)</f>
        <v>0</v>
      </c>
      <c r="K2120">
        <f>ROUNDUP(cukier3[[#This Row],[ile dokupic]],-3)</f>
        <v>0</v>
      </c>
      <c r="L2120">
        <f>IF(cukier3[[#This Row],[zaokra]]&gt;=4000,1,0)</f>
        <v>0</v>
      </c>
    </row>
    <row r="2121" spans="3:12" x14ac:dyDescent="0.25">
      <c r="C2121">
        <f>MONTH(cukier3[[#This Row],[data]])</f>
        <v>11</v>
      </c>
      <c r="D2121" s="1">
        <v>41949</v>
      </c>
      <c r="E2121" s="2" t="s">
        <v>122</v>
      </c>
      <c r="F2121">
        <v>56</v>
      </c>
      <c r="G2121">
        <f>G2120+K2120-cukier3[[#This Row],[sprzedane kg cukru]]</f>
        <v>5239</v>
      </c>
      <c r="H2121">
        <f t="shared" si="33"/>
        <v>0</v>
      </c>
      <c r="I2121">
        <f>IF(cukier3[[#This Row],[koniec mies]]=1,IF(cukier3[[#This Row],[ilosc pod koniec dnia]]&lt;5000,1,0),0)</f>
        <v>0</v>
      </c>
      <c r="J2121">
        <f>IF(cukier3[[#This Row],[czy okupic]]=1,5000-cukier3[[#This Row],[ilosc pod koniec dnia]],0)</f>
        <v>0</v>
      </c>
      <c r="K2121">
        <f>ROUNDUP(cukier3[[#This Row],[ile dokupic]],-3)</f>
        <v>0</v>
      </c>
      <c r="L2121">
        <f>IF(cukier3[[#This Row],[zaokra]]&gt;=4000,1,0)</f>
        <v>0</v>
      </c>
    </row>
    <row r="2122" spans="3:12" x14ac:dyDescent="0.25">
      <c r="C2122">
        <f>MONTH(cukier3[[#This Row],[data]])</f>
        <v>11</v>
      </c>
      <c r="D2122" s="1">
        <v>41950</v>
      </c>
      <c r="E2122" s="2" t="s">
        <v>56</v>
      </c>
      <c r="F2122">
        <v>6</v>
      </c>
      <c r="G2122">
        <f>G2121+K2121-cukier3[[#This Row],[sprzedane kg cukru]]</f>
        <v>5233</v>
      </c>
      <c r="H2122">
        <f t="shared" si="33"/>
        <v>0</v>
      </c>
      <c r="I2122">
        <f>IF(cukier3[[#This Row],[koniec mies]]=1,IF(cukier3[[#This Row],[ilosc pod koniec dnia]]&lt;5000,1,0),0)</f>
        <v>0</v>
      </c>
      <c r="J2122">
        <f>IF(cukier3[[#This Row],[czy okupic]]=1,5000-cukier3[[#This Row],[ilosc pod koniec dnia]],0)</f>
        <v>0</v>
      </c>
      <c r="K2122">
        <f>ROUNDUP(cukier3[[#This Row],[ile dokupic]],-3)</f>
        <v>0</v>
      </c>
      <c r="L2122">
        <f>IF(cukier3[[#This Row],[zaokra]]&gt;=4000,1,0)</f>
        <v>0</v>
      </c>
    </row>
    <row r="2123" spans="3:12" x14ac:dyDescent="0.25">
      <c r="C2123">
        <f>MONTH(cukier3[[#This Row],[data]])</f>
        <v>11</v>
      </c>
      <c r="D2123" s="1">
        <v>41950</v>
      </c>
      <c r="E2123" s="2" t="s">
        <v>57</v>
      </c>
      <c r="F2123">
        <v>179</v>
      </c>
      <c r="G2123">
        <f>G2122+K2122-cukier3[[#This Row],[sprzedane kg cukru]]</f>
        <v>5054</v>
      </c>
      <c r="H2123">
        <f t="shared" si="33"/>
        <v>0</v>
      </c>
      <c r="I2123">
        <f>IF(cukier3[[#This Row],[koniec mies]]=1,IF(cukier3[[#This Row],[ilosc pod koniec dnia]]&lt;5000,1,0),0)</f>
        <v>0</v>
      </c>
      <c r="J2123">
        <f>IF(cukier3[[#This Row],[czy okupic]]=1,5000-cukier3[[#This Row],[ilosc pod koniec dnia]],0)</f>
        <v>0</v>
      </c>
      <c r="K2123">
        <f>ROUNDUP(cukier3[[#This Row],[ile dokupic]],-3)</f>
        <v>0</v>
      </c>
      <c r="L2123">
        <f>IF(cukier3[[#This Row],[zaokra]]&gt;=4000,1,0)</f>
        <v>0</v>
      </c>
    </row>
    <row r="2124" spans="3:12" x14ac:dyDescent="0.25">
      <c r="C2124">
        <f>MONTH(cukier3[[#This Row],[data]])</f>
        <v>11</v>
      </c>
      <c r="D2124" s="1">
        <v>41951</v>
      </c>
      <c r="E2124" s="2" t="s">
        <v>24</v>
      </c>
      <c r="F2124">
        <v>398</v>
      </c>
      <c r="G2124">
        <f>G2123+K2123-cukier3[[#This Row],[sprzedane kg cukru]]</f>
        <v>4656</v>
      </c>
      <c r="H2124">
        <f t="shared" si="33"/>
        <v>0</v>
      </c>
      <c r="I2124">
        <f>IF(cukier3[[#This Row],[koniec mies]]=1,IF(cukier3[[#This Row],[ilosc pod koniec dnia]]&lt;5000,1,0),0)</f>
        <v>0</v>
      </c>
      <c r="J2124">
        <f>IF(cukier3[[#This Row],[czy okupic]]=1,5000-cukier3[[#This Row],[ilosc pod koniec dnia]],0)</f>
        <v>0</v>
      </c>
      <c r="K2124">
        <f>ROUNDUP(cukier3[[#This Row],[ile dokupic]],-3)</f>
        <v>0</v>
      </c>
      <c r="L2124">
        <f>IF(cukier3[[#This Row],[zaokra]]&gt;=4000,1,0)</f>
        <v>0</v>
      </c>
    </row>
    <row r="2125" spans="3:12" x14ac:dyDescent="0.25">
      <c r="C2125">
        <f>MONTH(cukier3[[#This Row],[data]])</f>
        <v>11</v>
      </c>
      <c r="D2125" s="1">
        <v>41952</v>
      </c>
      <c r="E2125" s="2" t="s">
        <v>71</v>
      </c>
      <c r="F2125">
        <v>68</v>
      </c>
      <c r="G2125">
        <f>G2124+K2124-cukier3[[#This Row],[sprzedane kg cukru]]</f>
        <v>4588</v>
      </c>
      <c r="H2125">
        <f t="shared" si="33"/>
        <v>0</v>
      </c>
      <c r="I2125">
        <f>IF(cukier3[[#This Row],[koniec mies]]=1,IF(cukier3[[#This Row],[ilosc pod koniec dnia]]&lt;5000,1,0),0)</f>
        <v>0</v>
      </c>
      <c r="J2125">
        <f>IF(cukier3[[#This Row],[czy okupic]]=1,5000-cukier3[[#This Row],[ilosc pod koniec dnia]],0)</f>
        <v>0</v>
      </c>
      <c r="K2125">
        <f>ROUNDUP(cukier3[[#This Row],[ile dokupic]],-3)</f>
        <v>0</v>
      </c>
      <c r="L2125">
        <f>IF(cukier3[[#This Row],[zaokra]]&gt;=4000,1,0)</f>
        <v>0</v>
      </c>
    </row>
    <row r="2126" spans="3:12" x14ac:dyDescent="0.25">
      <c r="C2126">
        <f>MONTH(cukier3[[#This Row],[data]])</f>
        <v>11</v>
      </c>
      <c r="D2126" s="1">
        <v>41952</v>
      </c>
      <c r="E2126" s="2" t="s">
        <v>14</v>
      </c>
      <c r="F2126">
        <v>160</v>
      </c>
      <c r="G2126">
        <f>G2125+K2125-cukier3[[#This Row],[sprzedane kg cukru]]</f>
        <v>4428</v>
      </c>
      <c r="H2126">
        <f t="shared" si="33"/>
        <v>0</v>
      </c>
      <c r="I2126">
        <f>IF(cukier3[[#This Row],[koniec mies]]=1,IF(cukier3[[#This Row],[ilosc pod koniec dnia]]&lt;5000,1,0),0)</f>
        <v>0</v>
      </c>
      <c r="J2126">
        <f>IF(cukier3[[#This Row],[czy okupic]]=1,5000-cukier3[[#This Row],[ilosc pod koniec dnia]],0)</f>
        <v>0</v>
      </c>
      <c r="K2126">
        <f>ROUNDUP(cukier3[[#This Row],[ile dokupic]],-3)</f>
        <v>0</v>
      </c>
      <c r="L2126">
        <f>IF(cukier3[[#This Row],[zaokra]]&gt;=4000,1,0)</f>
        <v>0</v>
      </c>
    </row>
    <row r="2127" spans="3:12" x14ac:dyDescent="0.25">
      <c r="C2127">
        <f>MONTH(cukier3[[#This Row],[data]])</f>
        <v>11</v>
      </c>
      <c r="D2127" s="1">
        <v>41953</v>
      </c>
      <c r="E2127" s="2" t="s">
        <v>14</v>
      </c>
      <c r="F2127">
        <v>183</v>
      </c>
      <c r="G2127">
        <f>G2126+K2126-cukier3[[#This Row],[sprzedane kg cukru]]</f>
        <v>4245</v>
      </c>
      <c r="H2127">
        <f t="shared" si="33"/>
        <v>0</v>
      </c>
      <c r="I2127">
        <f>IF(cukier3[[#This Row],[koniec mies]]=1,IF(cukier3[[#This Row],[ilosc pod koniec dnia]]&lt;5000,1,0),0)</f>
        <v>0</v>
      </c>
      <c r="J2127">
        <f>IF(cukier3[[#This Row],[czy okupic]]=1,5000-cukier3[[#This Row],[ilosc pod koniec dnia]],0)</f>
        <v>0</v>
      </c>
      <c r="K2127">
        <f>ROUNDUP(cukier3[[#This Row],[ile dokupic]],-3)</f>
        <v>0</v>
      </c>
      <c r="L2127">
        <f>IF(cukier3[[#This Row],[zaokra]]&gt;=4000,1,0)</f>
        <v>0</v>
      </c>
    </row>
    <row r="2128" spans="3:12" x14ac:dyDescent="0.25">
      <c r="C2128">
        <f>MONTH(cukier3[[#This Row],[data]])</f>
        <v>11</v>
      </c>
      <c r="D2128" s="1">
        <v>41954</v>
      </c>
      <c r="E2128" s="2" t="s">
        <v>24</v>
      </c>
      <c r="F2128">
        <v>178</v>
      </c>
      <c r="G2128">
        <f>G2127+K2127-cukier3[[#This Row],[sprzedane kg cukru]]</f>
        <v>4067</v>
      </c>
      <c r="H2128">
        <f t="shared" si="33"/>
        <v>0</v>
      </c>
      <c r="I2128">
        <f>IF(cukier3[[#This Row],[koniec mies]]=1,IF(cukier3[[#This Row],[ilosc pod koniec dnia]]&lt;5000,1,0),0)</f>
        <v>0</v>
      </c>
      <c r="J2128">
        <f>IF(cukier3[[#This Row],[czy okupic]]=1,5000-cukier3[[#This Row],[ilosc pod koniec dnia]],0)</f>
        <v>0</v>
      </c>
      <c r="K2128">
        <f>ROUNDUP(cukier3[[#This Row],[ile dokupic]],-3)</f>
        <v>0</v>
      </c>
      <c r="L2128">
        <f>IF(cukier3[[#This Row],[zaokra]]&gt;=4000,1,0)</f>
        <v>0</v>
      </c>
    </row>
    <row r="2129" spans="3:12" x14ac:dyDescent="0.25">
      <c r="C2129">
        <f>MONTH(cukier3[[#This Row],[data]])</f>
        <v>11</v>
      </c>
      <c r="D2129" s="1">
        <v>41955</v>
      </c>
      <c r="E2129" s="2" t="s">
        <v>9</v>
      </c>
      <c r="F2129">
        <v>381</v>
      </c>
      <c r="G2129">
        <f>G2128+K2128-cukier3[[#This Row],[sprzedane kg cukru]]</f>
        <v>3686</v>
      </c>
      <c r="H2129">
        <f t="shared" si="33"/>
        <v>0</v>
      </c>
      <c r="I2129">
        <f>IF(cukier3[[#This Row],[koniec mies]]=1,IF(cukier3[[#This Row],[ilosc pod koniec dnia]]&lt;5000,1,0),0)</f>
        <v>0</v>
      </c>
      <c r="J2129">
        <f>IF(cukier3[[#This Row],[czy okupic]]=1,5000-cukier3[[#This Row],[ilosc pod koniec dnia]],0)</f>
        <v>0</v>
      </c>
      <c r="K2129">
        <f>ROUNDUP(cukier3[[#This Row],[ile dokupic]],-3)</f>
        <v>0</v>
      </c>
      <c r="L2129">
        <f>IF(cukier3[[#This Row],[zaokra]]&gt;=4000,1,0)</f>
        <v>0</v>
      </c>
    </row>
    <row r="2130" spans="3:12" x14ac:dyDescent="0.25">
      <c r="C2130">
        <f>MONTH(cukier3[[#This Row],[data]])</f>
        <v>11</v>
      </c>
      <c r="D2130" s="1">
        <v>41957</v>
      </c>
      <c r="E2130" s="2" t="s">
        <v>64</v>
      </c>
      <c r="F2130">
        <v>12</v>
      </c>
      <c r="G2130">
        <f>G2129+K2129-cukier3[[#This Row],[sprzedane kg cukru]]</f>
        <v>3674</v>
      </c>
      <c r="H2130">
        <f t="shared" si="33"/>
        <v>0</v>
      </c>
      <c r="I2130">
        <f>IF(cukier3[[#This Row],[koniec mies]]=1,IF(cukier3[[#This Row],[ilosc pod koniec dnia]]&lt;5000,1,0),0)</f>
        <v>0</v>
      </c>
      <c r="J2130">
        <f>IF(cukier3[[#This Row],[czy okupic]]=1,5000-cukier3[[#This Row],[ilosc pod koniec dnia]],0)</f>
        <v>0</v>
      </c>
      <c r="K2130">
        <f>ROUNDUP(cukier3[[#This Row],[ile dokupic]],-3)</f>
        <v>0</v>
      </c>
      <c r="L2130">
        <f>IF(cukier3[[#This Row],[zaokra]]&gt;=4000,1,0)</f>
        <v>0</v>
      </c>
    </row>
    <row r="2131" spans="3:12" x14ac:dyDescent="0.25">
      <c r="C2131">
        <f>MONTH(cukier3[[#This Row],[data]])</f>
        <v>11</v>
      </c>
      <c r="D2131" s="1">
        <v>41959</v>
      </c>
      <c r="E2131" s="2" t="s">
        <v>30</v>
      </c>
      <c r="F2131">
        <v>116</v>
      </c>
      <c r="G2131">
        <f>G2130+K2130-cukier3[[#This Row],[sprzedane kg cukru]]</f>
        <v>3558</v>
      </c>
      <c r="H2131">
        <f t="shared" si="33"/>
        <v>0</v>
      </c>
      <c r="I2131">
        <f>IF(cukier3[[#This Row],[koniec mies]]=1,IF(cukier3[[#This Row],[ilosc pod koniec dnia]]&lt;5000,1,0),0)</f>
        <v>0</v>
      </c>
      <c r="J2131">
        <f>IF(cukier3[[#This Row],[czy okupic]]=1,5000-cukier3[[#This Row],[ilosc pod koniec dnia]],0)</f>
        <v>0</v>
      </c>
      <c r="K2131">
        <f>ROUNDUP(cukier3[[#This Row],[ile dokupic]],-3)</f>
        <v>0</v>
      </c>
      <c r="L2131">
        <f>IF(cukier3[[#This Row],[zaokra]]&gt;=4000,1,0)</f>
        <v>0</v>
      </c>
    </row>
    <row r="2132" spans="3:12" x14ac:dyDescent="0.25">
      <c r="C2132">
        <f>MONTH(cukier3[[#This Row],[data]])</f>
        <v>11</v>
      </c>
      <c r="D2132" s="1">
        <v>41961</v>
      </c>
      <c r="E2132" s="2" t="s">
        <v>9</v>
      </c>
      <c r="F2132">
        <v>117</v>
      </c>
      <c r="G2132">
        <f>G2131+K2131-cukier3[[#This Row],[sprzedane kg cukru]]</f>
        <v>3441</v>
      </c>
      <c r="H2132">
        <f t="shared" si="33"/>
        <v>0</v>
      </c>
      <c r="I2132">
        <f>IF(cukier3[[#This Row],[koniec mies]]=1,IF(cukier3[[#This Row],[ilosc pod koniec dnia]]&lt;5000,1,0),0)</f>
        <v>0</v>
      </c>
      <c r="J2132">
        <f>IF(cukier3[[#This Row],[czy okupic]]=1,5000-cukier3[[#This Row],[ilosc pod koniec dnia]],0)</f>
        <v>0</v>
      </c>
      <c r="K2132">
        <f>ROUNDUP(cukier3[[#This Row],[ile dokupic]],-3)</f>
        <v>0</v>
      </c>
      <c r="L2132">
        <f>IF(cukier3[[#This Row],[zaokra]]&gt;=4000,1,0)</f>
        <v>0</v>
      </c>
    </row>
    <row r="2133" spans="3:12" x14ac:dyDescent="0.25">
      <c r="C2133">
        <f>MONTH(cukier3[[#This Row],[data]])</f>
        <v>11</v>
      </c>
      <c r="D2133" s="1">
        <v>41961</v>
      </c>
      <c r="E2133" s="2" t="s">
        <v>71</v>
      </c>
      <c r="F2133">
        <v>31</v>
      </c>
      <c r="G2133">
        <f>G2132+K2132-cukier3[[#This Row],[sprzedane kg cukru]]</f>
        <v>3410</v>
      </c>
      <c r="H2133">
        <f t="shared" si="33"/>
        <v>0</v>
      </c>
      <c r="I2133">
        <f>IF(cukier3[[#This Row],[koniec mies]]=1,IF(cukier3[[#This Row],[ilosc pod koniec dnia]]&lt;5000,1,0),0)</f>
        <v>0</v>
      </c>
      <c r="J2133">
        <f>IF(cukier3[[#This Row],[czy okupic]]=1,5000-cukier3[[#This Row],[ilosc pod koniec dnia]],0)</f>
        <v>0</v>
      </c>
      <c r="K2133">
        <f>ROUNDUP(cukier3[[#This Row],[ile dokupic]],-3)</f>
        <v>0</v>
      </c>
      <c r="L2133">
        <f>IF(cukier3[[#This Row],[zaokra]]&gt;=4000,1,0)</f>
        <v>0</v>
      </c>
    </row>
    <row r="2134" spans="3:12" x14ac:dyDescent="0.25">
      <c r="C2134">
        <f>MONTH(cukier3[[#This Row],[data]])</f>
        <v>11</v>
      </c>
      <c r="D2134" s="1">
        <v>41962</v>
      </c>
      <c r="E2134" s="2" t="s">
        <v>10</v>
      </c>
      <c r="F2134">
        <v>131</v>
      </c>
      <c r="G2134">
        <f>G2133+K2133-cukier3[[#This Row],[sprzedane kg cukru]]</f>
        <v>3279</v>
      </c>
      <c r="H2134">
        <f t="shared" ref="H2134:H2168" si="34">IF(C2134&lt;&gt;C2135,1,0)</f>
        <v>0</v>
      </c>
      <c r="I2134">
        <f>IF(cukier3[[#This Row],[koniec mies]]=1,IF(cukier3[[#This Row],[ilosc pod koniec dnia]]&lt;5000,1,0),0)</f>
        <v>0</v>
      </c>
      <c r="J2134">
        <f>IF(cukier3[[#This Row],[czy okupic]]=1,5000-cukier3[[#This Row],[ilosc pod koniec dnia]],0)</f>
        <v>0</v>
      </c>
      <c r="K2134">
        <f>ROUNDUP(cukier3[[#This Row],[ile dokupic]],-3)</f>
        <v>0</v>
      </c>
      <c r="L2134">
        <f>IF(cukier3[[#This Row],[zaokra]]&gt;=4000,1,0)</f>
        <v>0</v>
      </c>
    </row>
    <row r="2135" spans="3:12" x14ac:dyDescent="0.25">
      <c r="C2135">
        <f>MONTH(cukier3[[#This Row],[data]])</f>
        <v>11</v>
      </c>
      <c r="D2135" s="1">
        <v>41962</v>
      </c>
      <c r="E2135" s="2" t="s">
        <v>12</v>
      </c>
      <c r="F2135">
        <v>21</v>
      </c>
      <c r="G2135">
        <f>G2134+K2134-cukier3[[#This Row],[sprzedane kg cukru]]</f>
        <v>3258</v>
      </c>
      <c r="H2135">
        <f t="shared" si="34"/>
        <v>0</v>
      </c>
      <c r="I2135">
        <f>IF(cukier3[[#This Row],[koniec mies]]=1,IF(cukier3[[#This Row],[ilosc pod koniec dnia]]&lt;5000,1,0),0)</f>
        <v>0</v>
      </c>
      <c r="J2135">
        <f>IF(cukier3[[#This Row],[czy okupic]]=1,5000-cukier3[[#This Row],[ilosc pod koniec dnia]],0)</f>
        <v>0</v>
      </c>
      <c r="K2135">
        <f>ROUNDUP(cukier3[[#This Row],[ile dokupic]],-3)</f>
        <v>0</v>
      </c>
      <c r="L2135">
        <f>IF(cukier3[[#This Row],[zaokra]]&gt;=4000,1,0)</f>
        <v>0</v>
      </c>
    </row>
    <row r="2136" spans="3:12" x14ac:dyDescent="0.25">
      <c r="C2136">
        <f>MONTH(cukier3[[#This Row],[data]])</f>
        <v>11</v>
      </c>
      <c r="D2136" s="1">
        <v>41963</v>
      </c>
      <c r="E2136" s="2" t="s">
        <v>11</v>
      </c>
      <c r="F2136">
        <v>300</v>
      </c>
      <c r="G2136">
        <f>G2135+K2135-cukier3[[#This Row],[sprzedane kg cukru]]</f>
        <v>2958</v>
      </c>
      <c r="H2136">
        <f t="shared" si="34"/>
        <v>0</v>
      </c>
      <c r="I2136">
        <f>IF(cukier3[[#This Row],[koniec mies]]=1,IF(cukier3[[#This Row],[ilosc pod koniec dnia]]&lt;5000,1,0),0)</f>
        <v>0</v>
      </c>
      <c r="J2136">
        <f>IF(cukier3[[#This Row],[czy okupic]]=1,5000-cukier3[[#This Row],[ilosc pod koniec dnia]],0)</f>
        <v>0</v>
      </c>
      <c r="K2136">
        <f>ROUNDUP(cukier3[[#This Row],[ile dokupic]],-3)</f>
        <v>0</v>
      </c>
      <c r="L2136">
        <f>IF(cukier3[[#This Row],[zaokra]]&gt;=4000,1,0)</f>
        <v>0</v>
      </c>
    </row>
    <row r="2137" spans="3:12" x14ac:dyDescent="0.25">
      <c r="C2137">
        <f>MONTH(cukier3[[#This Row],[data]])</f>
        <v>11</v>
      </c>
      <c r="D2137" s="1">
        <v>41963</v>
      </c>
      <c r="E2137" s="2" t="s">
        <v>20</v>
      </c>
      <c r="F2137">
        <v>32</v>
      </c>
      <c r="G2137">
        <f>G2136+K2136-cukier3[[#This Row],[sprzedane kg cukru]]</f>
        <v>2926</v>
      </c>
      <c r="H2137">
        <f t="shared" si="34"/>
        <v>0</v>
      </c>
      <c r="I2137">
        <f>IF(cukier3[[#This Row],[koniec mies]]=1,IF(cukier3[[#This Row],[ilosc pod koniec dnia]]&lt;5000,1,0),0)</f>
        <v>0</v>
      </c>
      <c r="J2137">
        <f>IF(cukier3[[#This Row],[czy okupic]]=1,5000-cukier3[[#This Row],[ilosc pod koniec dnia]],0)</f>
        <v>0</v>
      </c>
      <c r="K2137">
        <f>ROUNDUP(cukier3[[#This Row],[ile dokupic]],-3)</f>
        <v>0</v>
      </c>
      <c r="L2137">
        <f>IF(cukier3[[#This Row],[zaokra]]&gt;=4000,1,0)</f>
        <v>0</v>
      </c>
    </row>
    <row r="2138" spans="3:12" x14ac:dyDescent="0.25">
      <c r="C2138">
        <f>MONTH(cukier3[[#This Row],[data]])</f>
        <v>11</v>
      </c>
      <c r="D2138" s="1">
        <v>41966</v>
      </c>
      <c r="E2138" s="2" t="s">
        <v>134</v>
      </c>
      <c r="F2138">
        <v>4</v>
      </c>
      <c r="G2138">
        <f>G2137+K2137-cukier3[[#This Row],[sprzedane kg cukru]]</f>
        <v>2922</v>
      </c>
      <c r="H2138">
        <f t="shared" si="34"/>
        <v>0</v>
      </c>
      <c r="I2138">
        <f>IF(cukier3[[#This Row],[koniec mies]]=1,IF(cukier3[[#This Row],[ilosc pod koniec dnia]]&lt;5000,1,0),0)</f>
        <v>0</v>
      </c>
      <c r="J2138">
        <f>IF(cukier3[[#This Row],[czy okupic]]=1,5000-cukier3[[#This Row],[ilosc pod koniec dnia]],0)</f>
        <v>0</v>
      </c>
      <c r="K2138">
        <f>ROUNDUP(cukier3[[#This Row],[ile dokupic]],-3)</f>
        <v>0</v>
      </c>
      <c r="L2138">
        <f>IF(cukier3[[#This Row],[zaokra]]&gt;=4000,1,0)</f>
        <v>0</v>
      </c>
    </row>
    <row r="2139" spans="3:12" x14ac:dyDescent="0.25">
      <c r="C2139">
        <f>MONTH(cukier3[[#This Row],[data]])</f>
        <v>11</v>
      </c>
      <c r="D2139" s="1">
        <v>41967</v>
      </c>
      <c r="E2139" s="2" t="s">
        <v>47</v>
      </c>
      <c r="F2139">
        <v>230</v>
      </c>
      <c r="G2139">
        <f>G2138+K2138-cukier3[[#This Row],[sprzedane kg cukru]]</f>
        <v>2692</v>
      </c>
      <c r="H2139">
        <f t="shared" si="34"/>
        <v>0</v>
      </c>
      <c r="I2139">
        <f>IF(cukier3[[#This Row],[koniec mies]]=1,IF(cukier3[[#This Row],[ilosc pod koniec dnia]]&lt;5000,1,0),0)</f>
        <v>0</v>
      </c>
      <c r="J2139">
        <f>IF(cukier3[[#This Row],[czy okupic]]=1,5000-cukier3[[#This Row],[ilosc pod koniec dnia]],0)</f>
        <v>0</v>
      </c>
      <c r="K2139">
        <f>ROUNDUP(cukier3[[#This Row],[ile dokupic]],-3)</f>
        <v>0</v>
      </c>
      <c r="L2139">
        <f>IF(cukier3[[#This Row],[zaokra]]&gt;=4000,1,0)</f>
        <v>0</v>
      </c>
    </row>
    <row r="2140" spans="3:12" x14ac:dyDescent="0.25">
      <c r="C2140">
        <f>MONTH(cukier3[[#This Row],[data]])</f>
        <v>11</v>
      </c>
      <c r="D2140" s="1">
        <v>41968</v>
      </c>
      <c r="E2140" s="2" t="s">
        <v>63</v>
      </c>
      <c r="F2140">
        <v>164</v>
      </c>
      <c r="G2140">
        <f>G2139+K2139-cukier3[[#This Row],[sprzedane kg cukru]]</f>
        <v>2528</v>
      </c>
      <c r="H2140">
        <f t="shared" si="34"/>
        <v>0</v>
      </c>
      <c r="I2140">
        <f>IF(cukier3[[#This Row],[koniec mies]]=1,IF(cukier3[[#This Row],[ilosc pod koniec dnia]]&lt;5000,1,0),0)</f>
        <v>0</v>
      </c>
      <c r="J2140">
        <f>IF(cukier3[[#This Row],[czy okupic]]=1,5000-cukier3[[#This Row],[ilosc pod koniec dnia]],0)</f>
        <v>0</v>
      </c>
      <c r="K2140">
        <f>ROUNDUP(cukier3[[#This Row],[ile dokupic]],-3)</f>
        <v>0</v>
      </c>
      <c r="L2140">
        <f>IF(cukier3[[#This Row],[zaokra]]&gt;=4000,1,0)</f>
        <v>0</v>
      </c>
    </row>
    <row r="2141" spans="3:12" x14ac:dyDescent="0.25">
      <c r="C2141">
        <f>MONTH(cukier3[[#This Row],[data]])</f>
        <v>11</v>
      </c>
      <c r="D2141" s="1">
        <v>41969</v>
      </c>
      <c r="E2141" s="2" t="s">
        <v>100</v>
      </c>
      <c r="F2141">
        <v>4</v>
      </c>
      <c r="G2141">
        <f>G2140+K2140-cukier3[[#This Row],[sprzedane kg cukru]]</f>
        <v>2524</v>
      </c>
      <c r="H2141">
        <f t="shared" si="34"/>
        <v>0</v>
      </c>
      <c r="I2141">
        <f>IF(cukier3[[#This Row],[koniec mies]]=1,IF(cukier3[[#This Row],[ilosc pod koniec dnia]]&lt;5000,1,0),0)</f>
        <v>0</v>
      </c>
      <c r="J2141">
        <f>IF(cukier3[[#This Row],[czy okupic]]=1,5000-cukier3[[#This Row],[ilosc pod koniec dnia]],0)</f>
        <v>0</v>
      </c>
      <c r="K2141">
        <f>ROUNDUP(cukier3[[#This Row],[ile dokupic]],-3)</f>
        <v>0</v>
      </c>
      <c r="L2141">
        <f>IF(cukier3[[#This Row],[zaokra]]&gt;=4000,1,0)</f>
        <v>0</v>
      </c>
    </row>
    <row r="2142" spans="3:12" x14ac:dyDescent="0.25">
      <c r="C2142">
        <f>MONTH(cukier3[[#This Row],[data]])</f>
        <v>11</v>
      </c>
      <c r="D2142" s="1">
        <v>41972</v>
      </c>
      <c r="E2142" s="2" t="s">
        <v>22</v>
      </c>
      <c r="F2142">
        <v>96</v>
      </c>
      <c r="G2142">
        <f>G2141+K2141-cukier3[[#This Row],[sprzedane kg cukru]]</f>
        <v>2428</v>
      </c>
      <c r="H2142">
        <f t="shared" si="34"/>
        <v>1</v>
      </c>
      <c r="I2142">
        <f>IF(cukier3[[#This Row],[koniec mies]]=1,IF(cukier3[[#This Row],[ilosc pod koniec dnia]]&lt;5000,1,0),0)</f>
        <v>1</v>
      </c>
      <c r="J2142">
        <f>IF(cukier3[[#This Row],[czy okupic]]=1,5000-cukier3[[#This Row],[ilosc pod koniec dnia]],0)</f>
        <v>2572</v>
      </c>
      <c r="K2142">
        <f>ROUNDUP(cukier3[[#This Row],[ile dokupic]],-3)</f>
        <v>3000</v>
      </c>
      <c r="L2142">
        <f>IF(cukier3[[#This Row],[zaokra]]&gt;=4000,1,0)</f>
        <v>0</v>
      </c>
    </row>
    <row r="2143" spans="3:12" x14ac:dyDescent="0.25">
      <c r="C2143">
        <f>MONTH(cukier3[[#This Row],[data]])</f>
        <v>12</v>
      </c>
      <c r="D2143" s="1">
        <v>41975</v>
      </c>
      <c r="E2143" s="2" t="s">
        <v>133</v>
      </c>
      <c r="F2143">
        <v>94</v>
      </c>
      <c r="G2143">
        <f>G2142+K2142-cukier3[[#This Row],[sprzedane kg cukru]]</f>
        <v>5334</v>
      </c>
      <c r="H2143">
        <f t="shared" si="34"/>
        <v>0</v>
      </c>
      <c r="I2143">
        <f>IF(cukier3[[#This Row],[koniec mies]]=1,IF(cukier3[[#This Row],[ilosc pod koniec dnia]]&lt;5000,1,0),0)</f>
        <v>0</v>
      </c>
      <c r="J2143">
        <f>IF(cukier3[[#This Row],[czy okupic]]=1,5000-cukier3[[#This Row],[ilosc pod koniec dnia]],0)</f>
        <v>0</v>
      </c>
      <c r="K2143">
        <f>ROUNDUP(cukier3[[#This Row],[ile dokupic]],-3)</f>
        <v>0</v>
      </c>
      <c r="L2143">
        <f>IF(cukier3[[#This Row],[zaokra]]&gt;=4000,1,0)</f>
        <v>0</v>
      </c>
    </row>
    <row r="2144" spans="3:12" x14ac:dyDescent="0.25">
      <c r="C2144">
        <f>MONTH(cukier3[[#This Row],[data]])</f>
        <v>12</v>
      </c>
      <c r="D2144" s="1">
        <v>41975</v>
      </c>
      <c r="E2144" s="2" t="s">
        <v>73</v>
      </c>
      <c r="F2144">
        <v>21</v>
      </c>
      <c r="G2144">
        <f>G2143+K2143-cukier3[[#This Row],[sprzedane kg cukru]]</f>
        <v>5313</v>
      </c>
      <c r="H2144">
        <f t="shared" si="34"/>
        <v>0</v>
      </c>
      <c r="I2144">
        <f>IF(cukier3[[#This Row],[koniec mies]]=1,IF(cukier3[[#This Row],[ilosc pod koniec dnia]]&lt;5000,1,0),0)</f>
        <v>0</v>
      </c>
      <c r="J2144">
        <f>IF(cukier3[[#This Row],[czy okupic]]=1,5000-cukier3[[#This Row],[ilosc pod koniec dnia]],0)</f>
        <v>0</v>
      </c>
      <c r="K2144">
        <f>ROUNDUP(cukier3[[#This Row],[ile dokupic]],-3)</f>
        <v>0</v>
      </c>
      <c r="L2144">
        <f>IF(cukier3[[#This Row],[zaokra]]&gt;=4000,1,0)</f>
        <v>0</v>
      </c>
    </row>
    <row r="2145" spans="3:12" x14ac:dyDescent="0.25">
      <c r="C2145">
        <f>MONTH(cukier3[[#This Row],[data]])</f>
        <v>12</v>
      </c>
      <c r="D2145" s="1">
        <v>41977</v>
      </c>
      <c r="E2145" s="2" t="s">
        <v>9</v>
      </c>
      <c r="F2145">
        <v>129</v>
      </c>
      <c r="G2145">
        <f>G2144+K2144-cukier3[[#This Row],[sprzedane kg cukru]]</f>
        <v>5184</v>
      </c>
      <c r="H2145">
        <f t="shared" si="34"/>
        <v>0</v>
      </c>
      <c r="I2145">
        <f>IF(cukier3[[#This Row],[koniec mies]]=1,IF(cukier3[[#This Row],[ilosc pod koniec dnia]]&lt;5000,1,0),0)</f>
        <v>0</v>
      </c>
      <c r="J2145">
        <f>IF(cukier3[[#This Row],[czy okupic]]=1,5000-cukier3[[#This Row],[ilosc pod koniec dnia]],0)</f>
        <v>0</v>
      </c>
      <c r="K2145">
        <f>ROUNDUP(cukier3[[#This Row],[ile dokupic]],-3)</f>
        <v>0</v>
      </c>
      <c r="L2145">
        <f>IF(cukier3[[#This Row],[zaokra]]&gt;=4000,1,0)</f>
        <v>0</v>
      </c>
    </row>
    <row r="2146" spans="3:12" x14ac:dyDescent="0.25">
      <c r="C2146">
        <f>MONTH(cukier3[[#This Row],[data]])</f>
        <v>12</v>
      </c>
      <c r="D2146" s="1">
        <v>41977</v>
      </c>
      <c r="E2146" s="2" t="s">
        <v>27</v>
      </c>
      <c r="F2146">
        <v>197</v>
      </c>
      <c r="G2146">
        <f>G2145+K2145-cukier3[[#This Row],[sprzedane kg cukru]]</f>
        <v>4987</v>
      </c>
      <c r="H2146">
        <f t="shared" si="34"/>
        <v>0</v>
      </c>
      <c r="I2146">
        <f>IF(cukier3[[#This Row],[koniec mies]]=1,IF(cukier3[[#This Row],[ilosc pod koniec dnia]]&lt;5000,1,0),0)</f>
        <v>0</v>
      </c>
      <c r="J2146">
        <f>IF(cukier3[[#This Row],[czy okupic]]=1,5000-cukier3[[#This Row],[ilosc pod koniec dnia]],0)</f>
        <v>0</v>
      </c>
      <c r="K2146">
        <f>ROUNDUP(cukier3[[#This Row],[ile dokupic]],-3)</f>
        <v>0</v>
      </c>
      <c r="L2146">
        <f>IF(cukier3[[#This Row],[zaokra]]&gt;=4000,1,0)</f>
        <v>0</v>
      </c>
    </row>
    <row r="2147" spans="3:12" x14ac:dyDescent="0.25">
      <c r="C2147">
        <f>MONTH(cukier3[[#This Row],[data]])</f>
        <v>12</v>
      </c>
      <c r="D2147" s="1">
        <v>41978</v>
      </c>
      <c r="E2147" s="2" t="s">
        <v>115</v>
      </c>
      <c r="F2147">
        <v>16</v>
      </c>
      <c r="G2147">
        <f>G2146+K2146-cukier3[[#This Row],[sprzedane kg cukru]]</f>
        <v>4971</v>
      </c>
      <c r="H2147">
        <f t="shared" si="34"/>
        <v>0</v>
      </c>
      <c r="I2147">
        <f>IF(cukier3[[#This Row],[koniec mies]]=1,IF(cukier3[[#This Row],[ilosc pod koniec dnia]]&lt;5000,1,0),0)</f>
        <v>0</v>
      </c>
      <c r="J2147">
        <f>IF(cukier3[[#This Row],[czy okupic]]=1,5000-cukier3[[#This Row],[ilosc pod koniec dnia]],0)</f>
        <v>0</v>
      </c>
      <c r="K2147">
        <f>ROUNDUP(cukier3[[#This Row],[ile dokupic]],-3)</f>
        <v>0</v>
      </c>
      <c r="L2147">
        <f>IF(cukier3[[#This Row],[zaokra]]&gt;=4000,1,0)</f>
        <v>0</v>
      </c>
    </row>
    <row r="2148" spans="3:12" x14ac:dyDescent="0.25">
      <c r="C2148">
        <f>MONTH(cukier3[[#This Row],[data]])</f>
        <v>12</v>
      </c>
      <c r="D2148" s="1">
        <v>41978</v>
      </c>
      <c r="E2148" s="2" t="s">
        <v>26</v>
      </c>
      <c r="F2148">
        <v>332</v>
      </c>
      <c r="G2148">
        <f>G2147+K2147-cukier3[[#This Row],[sprzedane kg cukru]]</f>
        <v>4639</v>
      </c>
      <c r="H2148">
        <f t="shared" si="34"/>
        <v>0</v>
      </c>
      <c r="I2148">
        <f>IF(cukier3[[#This Row],[koniec mies]]=1,IF(cukier3[[#This Row],[ilosc pod koniec dnia]]&lt;5000,1,0),0)</f>
        <v>0</v>
      </c>
      <c r="J2148">
        <f>IF(cukier3[[#This Row],[czy okupic]]=1,5000-cukier3[[#This Row],[ilosc pod koniec dnia]],0)</f>
        <v>0</v>
      </c>
      <c r="K2148">
        <f>ROUNDUP(cukier3[[#This Row],[ile dokupic]],-3)</f>
        <v>0</v>
      </c>
      <c r="L2148">
        <f>IF(cukier3[[#This Row],[zaokra]]&gt;=4000,1,0)</f>
        <v>0</v>
      </c>
    </row>
    <row r="2149" spans="3:12" x14ac:dyDescent="0.25">
      <c r="C2149">
        <f>MONTH(cukier3[[#This Row],[data]])</f>
        <v>12</v>
      </c>
      <c r="D2149" s="1">
        <v>41980</v>
      </c>
      <c r="E2149" s="2" t="s">
        <v>71</v>
      </c>
      <c r="F2149">
        <v>75</v>
      </c>
      <c r="G2149">
        <f>G2148+K2148-cukier3[[#This Row],[sprzedane kg cukru]]</f>
        <v>4564</v>
      </c>
      <c r="H2149">
        <f t="shared" si="34"/>
        <v>0</v>
      </c>
      <c r="I2149">
        <f>IF(cukier3[[#This Row],[koniec mies]]=1,IF(cukier3[[#This Row],[ilosc pod koniec dnia]]&lt;5000,1,0),0)</f>
        <v>0</v>
      </c>
      <c r="J2149">
        <f>IF(cukier3[[#This Row],[czy okupic]]=1,5000-cukier3[[#This Row],[ilosc pod koniec dnia]],0)</f>
        <v>0</v>
      </c>
      <c r="K2149">
        <f>ROUNDUP(cukier3[[#This Row],[ile dokupic]],-3)</f>
        <v>0</v>
      </c>
      <c r="L2149">
        <f>IF(cukier3[[#This Row],[zaokra]]&gt;=4000,1,0)</f>
        <v>0</v>
      </c>
    </row>
    <row r="2150" spans="3:12" x14ac:dyDescent="0.25">
      <c r="C2150">
        <f>MONTH(cukier3[[#This Row],[data]])</f>
        <v>12</v>
      </c>
      <c r="D2150" s="1">
        <v>41981</v>
      </c>
      <c r="E2150" s="2" t="s">
        <v>76</v>
      </c>
      <c r="F2150">
        <v>10</v>
      </c>
      <c r="G2150">
        <f>G2149+K2149-cukier3[[#This Row],[sprzedane kg cukru]]</f>
        <v>4554</v>
      </c>
      <c r="H2150">
        <f t="shared" si="34"/>
        <v>0</v>
      </c>
      <c r="I2150">
        <f>IF(cukier3[[#This Row],[koniec mies]]=1,IF(cukier3[[#This Row],[ilosc pod koniec dnia]]&lt;5000,1,0),0)</f>
        <v>0</v>
      </c>
      <c r="J2150">
        <f>IF(cukier3[[#This Row],[czy okupic]]=1,5000-cukier3[[#This Row],[ilosc pod koniec dnia]],0)</f>
        <v>0</v>
      </c>
      <c r="K2150">
        <f>ROUNDUP(cukier3[[#This Row],[ile dokupic]],-3)</f>
        <v>0</v>
      </c>
      <c r="L2150">
        <f>IF(cukier3[[#This Row],[zaokra]]&gt;=4000,1,0)</f>
        <v>0</v>
      </c>
    </row>
    <row r="2151" spans="3:12" x14ac:dyDescent="0.25">
      <c r="C2151">
        <f>MONTH(cukier3[[#This Row],[data]])</f>
        <v>12</v>
      </c>
      <c r="D2151" s="1">
        <v>41982</v>
      </c>
      <c r="E2151" s="2" t="s">
        <v>39</v>
      </c>
      <c r="F2151">
        <v>93</v>
      </c>
      <c r="G2151">
        <f>G2150+K2150-cukier3[[#This Row],[sprzedane kg cukru]]</f>
        <v>4461</v>
      </c>
      <c r="H2151">
        <f t="shared" si="34"/>
        <v>0</v>
      </c>
      <c r="I2151">
        <f>IF(cukier3[[#This Row],[koniec mies]]=1,IF(cukier3[[#This Row],[ilosc pod koniec dnia]]&lt;5000,1,0),0)</f>
        <v>0</v>
      </c>
      <c r="J2151">
        <f>IF(cukier3[[#This Row],[czy okupic]]=1,5000-cukier3[[#This Row],[ilosc pod koniec dnia]],0)</f>
        <v>0</v>
      </c>
      <c r="K2151">
        <f>ROUNDUP(cukier3[[#This Row],[ile dokupic]],-3)</f>
        <v>0</v>
      </c>
      <c r="L2151">
        <f>IF(cukier3[[#This Row],[zaokra]]&gt;=4000,1,0)</f>
        <v>0</v>
      </c>
    </row>
    <row r="2152" spans="3:12" x14ac:dyDescent="0.25">
      <c r="C2152">
        <f>MONTH(cukier3[[#This Row],[data]])</f>
        <v>12</v>
      </c>
      <c r="D2152" s="1">
        <v>41983</v>
      </c>
      <c r="E2152" s="2" t="s">
        <v>47</v>
      </c>
      <c r="F2152">
        <v>146</v>
      </c>
      <c r="G2152">
        <f>G2151+K2151-cukier3[[#This Row],[sprzedane kg cukru]]</f>
        <v>4315</v>
      </c>
      <c r="H2152">
        <f t="shared" si="34"/>
        <v>0</v>
      </c>
      <c r="I2152">
        <f>IF(cukier3[[#This Row],[koniec mies]]=1,IF(cukier3[[#This Row],[ilosc pod koniec dnia]]&lt;5000,1,0),0)</f>
        <v>0</v>
      </c>
      <c r="J2152">
        <f>IF(cukier3[[#This Row],[czy okupic]]=1,5000-cukier3[[#This Row],[ilosc pod koniec dnia]],0)</f>
        <v>0</v>
      </c>
      <c r="K2152">
        <f>ROUNDUP(cukier3[[#This Row],[ile dokupic]],-3)</f>
        <v>0</v>
      </c>
      <c r="L2152">
        <f>IF(cukier3[[#This Row],[zaokra]]&gt;=4000,1,0)</f>
        <v>0</v>
      </c>
    </row>
    <row r="2153" spans="3:12" x14ac:dyDescent="0.25">
      <c r="C2153">
        <f>MONTH(cukier3[[#This Row],[data]])</f>
        <v>12</v>
      </c>
      <c r="D2153" s="1">
        <v>41984</v>
      </c>
      <c r="E2153" s="2" t="s">
        <v>60</v>
      </c>
      <c r="F2153">
        <v>197</v>
      </c>
      <c r="G2153">
        <f>G2152+K2152-cukier3[[#This Row],[sprzedane kg cukru]]</f>
        <v>4118</v>
      </c>
      <c r="H2153">
        <f t="shared" si="34"/>
        <v>0</v>
      </c>
      <c r="I2153">
        <f>IF(cukier3[[#This Row],[koniec mies]]=1,IF(cukier3[[#This Row],[ilosc pod koniec dnia]]&lt;5000,1,0),0)</f>
        <v>0</v>
      </c>
      <c r="J2153">
        <f>IF(cukier3[[#This Row],[czy okupic]]=1,5000-cukier3[[#This Row],[ilosc pod koniec dnia]],0)</f>
        <v>0</v>
      </c>
      <c r="K2153">
        <f>ROUNDUP(cukier3[[#This Row],[ile dokupic]],-3)</f>
        <v>0</v>
      </c>
      <c r="L2153">
        <f>IF(cukier3[[#This Row],[zaokra]]&gt;=4000,1,0)</f>
        <v>0</v>
      </c>
    </row>
    <row r="2154" spans="3:12" x14ac:dyDescent="0.25">
      <c r="C2154">
        <f>MONTH(cukier3[[#This Row],[data]])</f>
        <v>12</v>
      </c>
      <c r="D2154" s="1">
        <v>41986</v>
      </c>
      <c r="E2154" s="2" t="s">
        <v>19</v>
      </c>
      <c r="F2154">
        <v>482</v>
      </c>
      <c r="G2154">
        <f>G2153+K2153-cukier3[[#This Row],[sprzedane kg cukru]]</f>
        <v>3636</v>
      </c>
      <c r="H2154">
        <f t="shared" si="34"/>
        <v>0</v>
      </c>
      <c r="I2154">
        <f>IF(cukier3[[#This Row],[koniec mies]]=1,IF(cukier3[[#This Row],[ilosc pod koniec dnia]]&lt;5000,1,0),0)</f>
        <v>0</v>
      </c>
      <c r="J2154">
        <f>IF(cukier3[[#This Row],[czy okupic]]=1,5000-cukier3[[#This Row],[ilosc pod koniec dnia]],0)</f>
        <v>0</v>
      </c>
      <c r="K2154">
        <f>ROUNDUP(cukier3[[#This Row],[ile dokupic]],-3)</f>
        <v>0</v>
      </c>
      <c r="L2154">
        <f>IF(cukier3[[#This Row],[zaokra]]&gt;=4000,1,0)</f>
        <v>0</v>
      </c>
    </row>
    <row r="2155" spans="3:12" x14ac:dyDescent="0.25">
      <c r="C2155">
        <f>MONTH(cukier3[[#This Row],[data]])</f>
        <v>12</v>
      </c>
      <c r="D2155" s="1">
        <v>41988</v>
      </c>
      <c r="E2155" s="2" t="s">
        <v>10</v>
      </c>
      <c r="F2155">
        <v>43</v>
      </c>
      <c r="G2155">
        <f>G2154+K2154-cukier3[[#This Row],[sprzedane kg cukru]]</f>
        <v>3593</v>
      </c>
      <c r="H2155">
        <f t="shared" si="34"/>
        <v>0</v>
      </c>
      <c r="I2155">
        <f>IF(cukier3[[#This Row],[koniec mies]]=1,IF(cukier3[[#This Row],[ilosc pod koniec dnia]]&lt;5000,1,0),0)</f>
        <v>0</v>
      </c>
      <c r="J2155">
        <f>IF(cukier3[[#This Row],[czy okupic]]=1,5000-cukier3[[#This Row],[ilosc pod koniec dnia]],0)</f>
        <v>0</v>
      </c>
      <c r="K2155">
        <f>ROUNDUP(cukier3[[#This Row],[ile dokupic]],-3)</f>
        <v>0</v>
      </c>
      <c r="L2155">
        <f>IF(cukier3[[#This Row],[zaokra]]&gt;=4000,1,0)</f>
        <v>0</v>
      </c>
    </row>
    <row r="2156" spans="3:12" x14ac:dyDescent="0.25">
      <c r="C2156">
        <f>MONTH(cukier3[[#This Row],[data]])</f>
        <v>12</v>
      </c>
      <c r="D2156" s="1">
        <v>41989</v>
      </c>
      <c r="E2156" s="2" t="s">
        <v>24</v>
      </c>
      <c r="F2156">
        <v>367</v>
      </c>
      <c r="G2156">
        <f>G2155+K2155-cukier3[[#This Row],[sprzedane kg cukru]]</f>
        <v>3226</v>
      </c>
      <c r="H2156">
        <f t="shared" si="34"/>
        <v>0</v>
      </c>
      <c r="I2156">
        <f>IF(cukier3[[#This Row],[koniec mies]]=1,IF(cukier3[[#This Row],[ilosc pod koniec dnia]]&lt;5000,1,0),0)</f>
        <v>0</v>
      </c>
      <c r="J2156">
        <f>IF(cukier3[[#This Row],[czy okupic]]=1,5000-cukier3[[#This Row],[ilosc pod koniec dnia]],0)</f>
        <v>0</v>
      </c>
      <c r="K2156">
        <f>ROUNDUP(cukier3[[#This Row],[ile dokupic]],-3)</f>
        <v>0</v>
      </c>
      <c r="L2156">
        <f>IF(cukier3[[#This Row],[zaokra]]&gt;=4000,1,0)</f>
        <v>0</v>
      </c>
    </row>
    <row r="2157" spans="3:12" x14ac:dyDescent="0.25">
      <c r="C2157">
        <f>MONTH(cukier3[[#This Row],[data]])</f>
        <v>12</v>
      </c>
      <c r="D2157" s="1">
        <v>41989</v>
      </c>
      <c r="E2157" s="2" t="s">
        <v>16</v>
      </c>
      <c r="F2157">
        <v>274</v>
      </c>
      <c r="G2157">
        <f>G2156+K2156-cukier3[[#This Row],[sprzedane kg cukru]]</f>
        <v>2952</v>
      </c>
      <c r="H2157">
        <f t="shared" si="34"/>
        <v>0</v>
      </c>
      <c r="I2157">
        <f>IF(cukier3[[#This Row],[koniec mies]]=1,IF(cukier3[[#This Row],[ilosc pod koniec dnia]]&lt;5000,1,0),0)</f>
        <v>0</v>
      </c>
      <c r="J2157">
        <f>IF(cukier3[[#This Row],[czy okupic]]=1,5000-cukier3[[#This Row],[ilosc pod koniec dnia]],0)</f>
        <v>0</v>
      </c>
      <c r="K2157">
        <f>ROUNDUP(cukier3[[#This Row],[ile dokupic]],-3)</f>
        <v>0</v>
      </c>
      <c r="L2157">
        <f>IF(cukier3[[#This Row],[zaokra]]&gt;=4000,1,0)</f>
        <v>0</v>
      </c>
    </row>
    <row r="2158" spans="3:12" x14ac:dyDescent="0.25">
      <c r="C2158">
        <f>MONTH(cukier3[[#This Row],[data]])</f>
        <v>12</v>
      </c>
      <c r="D2158" s="1">
        <v>41991</v>
      </c>
      <c r="E2158" s="2" t="s">
        <v>19</v>
      </c>
      <c r="F2158">
        <v>283</v>
      </c>
      <c r="G2158">
        <f>G2157+K2157-cukier3[[#This Row],[sprzedane kg cukru]]</f>
        <v>2669</v>
      </c>
      <c r="H2158">
        <f t="shared" si="34"/>
        <v>0</v>
      </c>
      <c r="I2158">
        <f>IF(cukier3[[#This Row],[koniec mies]]=1,IF(cukier3[[#This Row],[ilosc pod koniec dnia]]&lt;5000,1,0),0)</f>
        <v>0</v>
      </c>
      <c r="J2158">
        <f>IF(cukier3[[#This Row],[czy okupic]]=1,5000-cukier3[[#This Row],[ilosc pod koniec dnia]],0)</f>
        <v>0</v>
      </c>
      <c r="K2158">
        <f>ROUNDUP(cukier3[[#This Row],[ile dokupic]],-3)</f>
        <v>0</v>
      </c>
      <c r="L2158">
        <f>IF(cukier3[[#This Row],[zaokra]]&gt;=4000,1,0)</f>
        <v>0</v>
      </c>
    </row>
    <row r="2159" spans="3:12" x14ac:dyDescent="0.25">
      <c r="C2159">
        <f>MONTH(cukier3[[#This Row],[data]])</f>
        <v>12</v>
      </c>
      <c r="D2159" s="1">
        <v>41992</v>
      </c>
      <c r="E2159" s="2" t="s">
        <v>57</v>
      </c>
      <c r="F2159">
        <v>98</v>
      </c>
      <c r="G2159">
        <f>G2158+K2158-cukier3[[#This Row],[sprzedane kg cukru]]</f>
        <v>2571</v>
      </c>
      <c r="H2159">
        <f t="shared" si="34"/>
        <v>0</v>
      </c>
      <c r="I2159">
        <f>IF(cukier3[[#This Row],[koniec mies]]=1,IF(cukier3[[#This Row],[ilosc pod koniec dnia]]&lt;5000,1,0),0)</f>
        <v>0</v>
      </c>
      <c r="J2159">
        <f>IF(cukier3[[#This Row],[czy okupic]]=1,5000-cukier3[[#This Row],[ilosc pod koniec dnia]],0)</f>
        <v>0</v>
      </c>
      <c r="K2159">
        <f>ROUNDUP(cukier3[[#This Row],[ile dokupic]],-3)</f>
        <v>0</v>
      </c>
      <c r="L2159">
        <f>IF(cukier3[[#This Row],[zaokra]]&gt;=4000,1,0)</f>
        <v>0</v>
      </c>
    </row>
    <row r="2160" spans="3:12" x14ac:dyDescent="0.25">
      <c r="C2160">
        <f>MONTH(cukier3[[#This Row],[data]])</f>
        <v>12</v>
      </c>
      <c r="D2160" s="1">
        <v>41993</v>
      </c>
      <c r="E2160" s="2" t="s">
        <v>24</v>
      </c>
      <c r="F2160">
        <v>485</v>
      </c>
      <c r="G2160">
        <f>G2159+K2159-cukier3[[#This Row],[sprzedane kg cukru]]</f>
        <v>2086</v>
      </c>
      <c r="H2160">
        <f t="shared" si="34"/>
        <v>0</v>
      </c>
      <c r="I2160">
        <f>IF(cukier3[[#This Row],[koniec mies]]=1,IF(cukier3[[#This Row],[ilosc pod koniec dnia]]&lt;5000,1,0),0)</f>
        <v>0</v>
      </c>
      <c r="J2160">
        <f>IF(cukier3[[#This Row],[czy okupic]]=1,5000-cukier3[[#This Row],[ilosc pod koniec dnia]],0)</f>
        <v>0</v>
      </c>
      <c r="K2160">
        <f>ROUNDUP(cukier3[[#This Row],[ile dokupic]],-3)</f>
        <v>0</v>
      </c>
      <c r="L2160">
        <f>IF(cukier3[[#This Row],[zaokra]]&gt;=4000,1,0)</f>
        <v>0</v>
      </c>
    </row>
    <row r="2161" spans="3:12" x14ac:dyDescent="0.25">
      <c r="C2161">
        <f>MONTH(cukier3[[#This Row],[data]])</f>
        <v>12</v>
      </c>
      <c r="D2161" s="1">
        <v>41994</v>
      </c>
      <c r="E2161" s="2" t="s">
        <v>169</v>
      </c>
      <c r="F2161">
        <v>3</v>
      </c>
      <c r="G2161">
        <f>G2160+K2160-cukier3[[#This Row],[sprzedane kg cukru]]</f>
        <v>2083</v>
      </c>
      <c r="H2161">
        <f t="shared" si="34"/>
        <v>0</v>
      </c>
      <c r="I2161">
        <f>IF(cukier3[[#This Row],[koniec mies]]=1,IF(cukier3[[#This Row],[ilosc pod koniec dnia]]&lt;5000,1,0),0)</f>
        <v>0</v>
      </c>
      <c r="J2161">
        <f>IF(cukier3[[#This Row],[czy okupic]]=1,5000-cukier3[[#This Row],[ilosc pod koniec dnia]],0)</f>
        <v>0</v>
      </c>
      <c r="K2161">
        <f>ROUNDUP(cukier3[[#This Row],[ile dokupic]],-3)</f>
        <v>0</v>
      </c>
      <c r="L2161">
        <f>IF(cukier3[[#This Row],[zaokra]]&gt;=4000,1,0)</f>
        <v>0</v>
      </c>
    </row>
    <row r="2162" spans="3:12" x14ac:dyDescent="0.25">
      <c r="C2162">
        <f>MONTH(cukier3[[#This Row],[data]])</f>
        <v>12</v>
      </c>
      <c r="D2162" s="1">
        <v>41996</v>
      </c>
      <c r="E2162" s="2" t="s">
        <v>47</v>
      </c>
      <c r="F2162">
        <v>331</v>
      </c>
      <c r="G2162">
        <f>G2161+K2161-cukier3[[#This Row],[sprzedane kg cukru]]</f>
        <v>1752</v>
      </c>
      <c r="H2162">
        <f t="shared" si="34"/>
        <v>0</v>
      </c>
      <c r="I2162">
        <f>IF(cukier3[[#This Row],[koniec mies]]=1,IF(cukier3[[#This Row],[ilosc pod koniec dnia]]&lt;5000,1,0),0)</f>
        <v>0</v>
      </c>
      <c r="J2162">
        <f>IF(cukier3[[#This Row],[czy okupic]]=1,5000-cukier3[[#This Row],[ilosc pod koniec dnia]],0)</f>
        <v>0</v>
      </c>
      <c r="K2162">
        <f>ROUNDUP(cukier3[[#This Row],[ile dokupic]],-3)</f>
        <v>0</v>
      </c>
      <c r="L2162">
        <f>IF(cukier3[[#This Row],[zaokra]]&gt;=4000,1,0)</f>
        <v>0</v>
      </c>
    </row>
    <row r="2163" spans="3:12" x14ac:dyDescent="0.25">
      <c r="C2163">
        <f>MONTH(cukier3[[#This Row],[data]])</f>
        <v>12</v>
      </c>
      <c r="D2163" s="1">
        <v>41997</v>
      </c>
      <c r="E2163" s="2" t="s">
        <v>10</v>
      </c>
      <c r="F2163">
        <v>150</v>
      </c>
      <c r="G2163">
        <f>G2162+K2162-cukier3[[#This Row],[sprzedane kg cukru]]</f>
        <v>1602</v>
      </c>
      <c r="H2163">
        <f t="shared" si="34"/>
        <v>0</v>
      </c>
      <c r="I2163">
        <f>IF(cukier3[[#This Row],[koniec mies]]=1,IF(cukier3[[#This Row],[ilosc pod koniec dnia]]&lt;5000,1,0),0)</f>
        <v>0</v>
      </c>
      <c r="J2163">
        <f>IF(cukier3[[#This Row],[czy okupic]]=1,5000-cukier3[[#This Row],[ilosc pod koniec dnia]],0)</f>
        <v>0</v>
      </c>
      <c r="K2163">
        <f>ROUNDUP(cukier3[[#This Row],[ile dokupic]],-3)</f>
        <v>0</v>
      </c>
      <c r="L2163">
        <f>IF(cukier3[[#This Row],[zaokra]]&gt;=4000,1,0)</f>
        <v>0</v>
      </c>
    </row>
    <row r="2164" spans="3:12" x14ac:dyDescent="0.25">
      <c r="C2164">
        <f>MONTH(cukier3[[#This Row],[data]])</f>
        <v>12</v>
      </c>
      <c r="D2164" s="1">
        <v>41998</v>
      </c>
      <c r="E2164" s="2" t="s">
        <v>9</v>
      </c>
      <c r="F2164">
        <v>463</v>
      </c>
      <c r="G2164">
        <f>G2163+K2163-cukier3[[#This Row],[sprzedane kg cukru]]</f>
        <v>1139</v>
      </c>
      <c r="H2164">
        <f t="shared" si="34"/>
        <v>0</v>
      </c>
      <c r="I2164">
        <f>IF(cukier3[[#This Row],[koniec mies]]=1,IF(cukier3[[#This Row],[ilosc pod koniec dnia]]&lt;5000,1,0),0)</f>
        <v>0</v>
      </c>
      <c r="J2164">
        <f>IF(cukier3[[#This Row],[czy okupic]]=1,5000-cukier3[[#This Row],[ilosc pod koniec dnia]],0)</f>
        <v>0</v>
      </c>
      <c r="K2164">
        <f>ROUNDUP(cukier3[[#This Row],[ile dokupic]],-3)</f>
        <v>0</v>
      </c>
      <c r="L2164">
        <f>IF(cukier3[[#This Row],[zaokra]]&gt;=4000,1,0)</f>
        <v>0</v>
      </c>
    </row>
    <row r="2165" spans="3:12" x14ac:dyDescent="0.25">
      <c r="C2165">
        <f>MONTH(cukier3[[#This Row],[data]])</f>
        <v>12</v>
      </c>
      <c r="D2165" s="1">
        <v>41999</v>
      </c>
      <c r="E2165" s="2" t="s">
        <v>161</v>
      </c>
      <c r="F2165">
        <v>8</v>
      </c>
      <c r="G2165">
        <f>G2164+K2164-cukier3[[#This Row],[sprzedane kg cukru]]</f>
        <v>1131</v>
      </c>
      <c r="H2165">
        <f t="shared" si="34"/>
        <v>0</v>
      </c>
      <c r="I2165">
        <f>IF(cukier3[[#This Row],[koniec mies]]=1,IF(cukier3[[#This Row],[ilosc pod koniec dnia]]&lt;5000,1,0),0)</f>
        <v>0</v>
      </c>
      <c r="J2165">
        <f>IF(cukier3[[#This Row],[czy okupic]]=1,5000-cukier3[[#This Row],[ilosc pod koniec dnia]],0)</f>
        <v>0</v>
      </c>
      <c r="K2165">
        <f>ROUNDUP(cukier3[[#This Row],[ile dokupic]],-3)</f>
        <v>0</v>
      </c>
      <c r="L2165">
        <f>IF(cukier3[[#This Row],[zaokra]]&gt;=4000,1,0)</f>
        <v>0</v>
      </c>
    </row>
    <row r="2166" spans="3:12" x14ac:dyDescent="0.25">
      <c r="C2166">
        <f>MONTH(cukier3[[#This Row],[data]])</f>
        <v>12</v>
      </c>
      <c r="D2166" s="1">
        <v>41999</v>
      </c>
      <c r="E2166" s="2" t="s">
        <v>14</v>
      </c>
      <c r="F2166">
        <v>178</v>
      </c>
      <c r="G2166">
        <f>G2165+K2165-cukier3[[#This Row],[sprzedane kg cukru]]</f>
        <v>953</v>
      </c>
      <c r="H2166">
        <f t="shared" si="34"/>
        <v>0</v>
      </c>
      <c r="I2166">
        <f>IF(cukier3[[#This Row],[koniec mies]]=1,IF(cukier3[[#This Row],[ilosc pod koniec dnia]]&lt;5000,1,0),0)</f>
        <v>0</v>
      </c>
      <c r="J2166">
        <f>IF(cukier3[[#This Row],[czy okupic]]=1,5000-cukier3[[#This Row],[ilosc pod koniec dnia]],0)</f>
        <v>0</v>
      </c>
      <c r="K2166">
        <f>ROUNDUP(cukier3[[#This Row],[ile dokupic]],-3)</f>
        <v>0</v>
      </c>
      <c r="L2166">
        <f>IF(cukier3[[#This Row],[zaokra]]&gt;=4000,1,0)</f>
        <v>0</v>
      </c>
    </row>
    <row r="2167" spans="3:12" x14ac:dyDescent="0.25">
      <c r="C2167">
        <f>MONTH(cukier3[[#This Row],[data]])</f>
        <v>12</v>
      </c>
      <c r="D2167" s="1">
        <v>42001</v>
      </c>
      <c r="E2167" s="2" t="s">
        <v>21</v>
      </c>
      <c r="F2167">
        <v>166</v>
      </c>
      <c r="G2167">
        <f>G2166+K2166-cukier3[[#This Row],[sprzedane kg cukru]]</f>
        <v>787</v>
      </c>
      <c r="H2167">
        <f t="shared" si="34"/>
        <v>0</v>
      </c>
      <c r="I2167">
        <f>IF(cukier3[[#This Row],[koniec mies]]=1,IF(cukier3[[#This Row],[ilosc pod koniec dnia]]&lt;5000,1,0),0)</f>
        <v>0</v>
      </c>
      <c r="J2167">
        <f>IF(cukier3[[#This Row],[czy okupic]]=1,5000-cukier3[[#This Row],[ilosc pod koniec dnia]],0)</f>
        <v>0</v>
      </c>
      <c r="K2167">
        <f>ROUNDUP(cukier3[[#This Row],[ile dokupic]],-3)</f>
        <v>0</v>
      </c>
      <c r="L2167">
        <f>IF(cukier3[[#This Row],[zaokra]]&gt;=4000,1,0)</f>
        <v>0</v>
      </c>
    </row>
    <row r="2168" spans="3:12" x14ac:dyDescent="0.25">
      <c r="C2168">
        <f>MONTH(cukier3[[#This Row],[data]])</f>
        <v>12</v>
      </c>
      <c r="D2168" s="1">
        <v>42002</v>
      </c>
      <c r="E2168" s="2" t="s">
        <v>234</v>
      </c>
      <c r="F2168">
        <v>14</v>
      </c>
      <c r="G2168">
        <f>G2167+K2167-cukier3[[#This Row],[sprzedane kg cukru]]</f>
        <v>773</v>
      </c>
      <c r="H2168">
        <f t="shared" si="34"/>
        <v>1</v>
      </c>
      <c r="I2168">
        <f>IF(cukier3[[#This Row],[koniec mies]]=1,IF(cukier3[[#This Row],[ilosc pod koniec dnia]]&lt;5000,1,0),0)</f>
        <v>1</v>
      </c>
      <c r="J2168">
        <f>IF(cukier3[[#This Row],[czy okupic]]=1,5000-cukier3[[#This Row],[ilosc pod koniec dnia]],0)</f>
        <v>4227</v>
      </c>
      <c r="K2168">
        <f>ROUNDUP(cukier3[[#This Row],[ile dokupic]],-3)</f>
        <v>5000</v>
      </c>
      <c r="L2168">
        <f>IF(cukier3[[#This Row],[zaokra]]&gt;=4000,1,0)</f>
        <v>1</v>
      </c>
    </row>
    <row r="2169" spans="3:12" x14ac:dyDescent="0.25">
      <c r="D2169" s="1"/>
      <c r="E2169" s="2"/>
      <c r="L2169">
        <f>SUBTOTAL(109,cukier3[&gt;=4000])</f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L H F 3 U N X q l H C o A A A A + A A A A B I A H A B D b 2 5 m a W c v U G F j a 2 F n Z S 5 4 b W w g o h g A K K A U A A A A A A A A A A A A A A A A A A A A A A A A A A A A h Y 9 B D o I w F E S v Q r q n L R X U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7 w h u E o i t Y 4 D A M g S w 2 Z 0 l + E z c a Y A v k p Y T 8 2 d h w k 7 x s / T 4 E s E c j 7 B X 8 C U E s D B B Q A A g A I A C x x d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c X d Q E 7 u d w n c B A A C R C w A A E w A c A E Z v c m 1 1 b G F z L 1 N l Y 3 R p b 2 4 x L m 0 g o h g A K K A U A A A A A A A A A A A A A A A A A A A A A A A A A A A A 7 d T P T 8 I w F A f w s 0 v 2 P z T l s i X L A k M 0 0 e y 0 a e J B o 4 I X n T E F H t q w t a R 9 M x D C x X / J k 2 f D / 2 V l g J j g h Q T k s B 3 2 4 2 1 r X z / 5 p h o 6 y K U g z e J a O 7 U t 2 9 I v T E G X d P I + B 0 V C k g L a F j H H 9 E N 9 v n e n b 9 I U I / 3 q x 7 K T Z y D Q O e c p + J E U a B 6 0 Q 6 O T 5 E 6 D 0 k m f Z Z o n M e g + y k H C R S / J G O a K J U G 1 d p x c z s 4 x E / B 0 f R s k x X w + D p G 6 3 k M M K c 8 4 g g r p A f V I J N M 8 E z q s e + R M d G S X i + e w F j S q H r n J J U I T R y m E P 7 f + l R T w 6 H p F 3 x V 6 n 3 E Q Z o G S 4 G h A T f s t 1 j Z f t R Q T u i d V V g z f G g 1 A O 8 t V e u M x L V 7 U T A f m R y B d h j D x y K I e L O o I Q 1 y p 1 0 3 9 Q u D R o f 8 9 5 G T i 2 h Y X 6 3 v 5 J Q 5 C 8 P 4 O x W f z r R H 3 V s S D v R P f Q L Z C 5 2 l 2 A p e W k d 5 d p A 1 8 E e o d w / + V 7 I q D r O 3 u R b x X N N f w i z x r g 9 r A u V 4 6 b 9 d 5 v p H s 1 r n c S J b w h y X 8 / 8 A 3 S v i t w 3 8 B U E s B A i 0 A F A A C A A g A L H F 3 U N X q l H C o A A A A + A A A A B I A A A A A A A A A A A A A A A A A A A A A A E N v b m Z p Z y 9 Q Y W N r Y W d l L n h t b F B L A Q I t A B Q A A g A I A C x x d 1 A P y u m r p A A A A O k A A A A T A A A A A A A A A A A A A A A A A P Q A A A B b Q 2 9 u d G V u d F 9 U e X B l c 1 0 u e G 1 s U E s B A i 0 A F A A C A A g A L H F 3 U B O 7 n c J 3 A Q A A k Q s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j w A A A A A A A C o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a 2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x V D E 5 O j E 5 O j Q 1 L j k 5 O T Q w N j R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w I i A v P j x F b n R y e S B U e X B l P S J S Z W N v d m V y e V R h c m d l d F J v d y I g V m F s d W U 9 I m w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x V D E 5 O j I 0 O j U 0 L j I w O D E z N j R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0 I i A v P j x F b n R y e S B U e X B l P S J S Z W N v d m V y e V R h c m d l d F J v d y I g V m F s d W U 9 I m w 1 I i A v P j x F b n R y e S B U e X B l P S J G a W x s V G F y Z 2 V 0 I i B W Y W x 1 Z T 0 i c 2 N 1 a 2 l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x V D E 5 O j E 5 O j Q 1 L j k 5 O T Q w N j R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x V D E 5 O j I 4 O j M 0 L j M y M D g 4 M D B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1 p t a W V u a W 9 u b y B 0 e X A u e 0 N v b H V t b j E s M H 0 m c X V v d D s s J n F 1 b 3 Q 7 U 2 V j d G l v b j E v Y 2 V u b m l r I C g y K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W m 1 p Z W 5 p b 2 5 v I H R 5 c C 5 7 Q 2 9 s d W 1 u M S w w f S Z x d W 9 0 O y w m c X V v d D t T Z W N 0 a W 9 u M S 9 j Z W 5 u a W s g K D I p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T A i I C 8 + P E V u d H J 5 I F R 5 c G U 9 I l J l Y 2 9 2 Z X J 5 V G F y Z 2 V 0 U m 9 3 I i B W Y W x 1 Z T 0 i b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V Q x O T o y O D o z N C 4 z M j A 4 O D A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1 p t a W V u a W 9 u b y B 0 e X A u e 0 N v b H V t b j E s M H 0 m c X V v d D s s J n F 1 b 3 Q 7 U 2 V j d G l v b j E v Y 2 V u b m l r I C g y K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W m 1 p Z W 5 p b 2 5 v I H R 5 c C 5 7 Q 2 9 s d W 1 u M S w w f S Z x d W 9 0 O y w m c X V v d D t T Z W N 0 a W 9 u M S 9 j Z W 5 u a W s g K D I p L 1 p t a W V u a W 9 u b y B 0 e X A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Z W 5 u a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x V D E 5 O j E 5 O j Q 1 L j k 5 O T Q w N j R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3 V r a W V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F U M T k 6 M T k 6 N D U u O T k 5 N D A 2 N F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x N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r a W V y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W t p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V Q x O T o x O T o 0 N S 4 5 O T k 0 M D Y 0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r v f A / r n T 0 6 1 / Y 0 H q C g 3 E Q A A A A A C A A A A A A A Q Z g A A A A E A A C A A A A C / b u R E K K T O u i A U t V N j w 0 O b a Z B D n A C V l + 1 Q x W S N Y B r T j w A A A A A O g A A A A A I A A C A A A A B E N c N d K g t w L L 9 l y p h h e r d u 3 u M t m a + g f g v w M b a L y f E e G 1 A A A A C 9 9 b v l C p v 5 O / c K q E O k y e o g 8 7 Q 5 h w N Z K N G K Z z X O P v / v d / E 2 6 o j V Z S F K O U t u 2 b 0 X h e O 4 7 s D s L c 1 k I Q C q j V s r g G n z K H L n 3 0 J v Y 1 X P 7 p X F u e e C W U A A A A C I I 8 p K A 9 z S a M F H B o q 3 q 4 H G f D j 1 P m X q 0 g u M m 9 X N h / 0 + w / i 9 h i 3 k H D H C b h j t a s B R X 0 b F h H 5 n V o k o t w r p p X g 1 2 h D r < / D a t a M a s h u p > 
</file>

<file path=customXml/itemProps1.xml><?xml version="1.0" encoding="utf-8"?>
<ds:datastoreItem xmlns:ds="http://schemas.openxmlformats.org/officeDocument/2006/customXml" ds:itemID="{9D826EDF-7561-4709-AADB-622D29B7AC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4.1</vt:lpstr>
      <vt:lpstr>4.2</vt:lpstr>
      <vt:lpstr>4.3</vt:lpstr>
      <vt:lpstr>4.4</vt:lpstr>
      <vt:lpstr>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kamsil 12</dc:creator>
  <cp:lastModifiedBy>kamsil 12</cp:lastModifiedBy>
  <dcterms:created xsi:type="dcterms:W3CDTF">2015-06-05T18:19:34Z</dcterms:created>
  <dcterms:modified xsi:type="dcterms:W3CDTF">2020-03-23T13:36:25Z</dcterms:modified>
</cp:coreProperties>
</file>