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si\Desktop\inf\matura\2019\excel\"/>
    </mc:Choice>
  </mc:AlternateContent>
  <xr:revisionPtr revIDLastSave="0" documentId="13_ncr:1_{28082A2F-93B3-40AB-ADB9-EFA6378D23B7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5.1" sheetId="1" r:id="rId1"/>
    <sheet name="5.2" sheetId="2" r:id="rId2"/>
    <sheet name="5.3" sheetId="3" r:id="rId3"/>
    <sheet name="5.4" sheetId="5" r:id="rId4"/>
  </sheets>
  <definedNames>
    <definedName name="DaneZewnętrzne_1" localSheetId="0" hidden="1">'5.1'!$D$4:$H$504</definedName>
  </definedNames>
  <calcPr calcId="191029"/>
  <pivotCaches>
    <pivotCache cacheId="8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5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21" i="5"/>
  <c r="L22" i="5"/>
  <c r="L2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K5" i="5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K20" i="5" s="1"/>
  <c r="R9" i="3"/>
  <c r="R10" i="3"/>
  <c r="R11" i="3"/>
  <c r="R12" i="3"/>
  <c r="R13" i="3"/>
  <c r="R14" i="3"/>
  <c r="R15" i="3"/>
  <c r="R16" i="3"/>
  <c r="R17" i="3"/>
  <c r="R18" i="3"/>
  <c r="Q10" i="3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" i="2"/>
  <c r="I505" i="2"/>
  <c r="I7" i="2"/>
  <c r="I8" i="2"/>
  <c r="I9" i="2"/>
  <c r="I10" i="2"/>
  <c r="I11" i="2"/>
  <c r="I12" i="2"/>
  <c r="I13" i="2" s="1"/>
  <c r="I14" i="2" s="1"/>
  <c r="I15" i="2" s="1"/>
  <c r="I16" i="2" s="1"/>
  <c r="I17" i="2" s="1"/>
  <c r="I18" i="2" s="1"/>
  <c r="I19" i="2"/>
  <c r="I20" i="2"/>
  <c r="I21" i="2"/>
  <c r="I22" i="2"/>
  <c r="I23" i="2"/>
  <c r="I24" i="2"/>
  <c r="I25" i="2"/>
  <c r="I26" i="2"/>
  <c r="I27" i="2" s="1"/>
  <c r="I28" i="2" s="1"/>
  <c r="I29" i="2"/>
  <c r="I30" i="2"/>
  <c r="I31" i="2"/>
  <c r="I32" i="2"/>
  <c r="I33" i="2"/>
  <c r="I34" i="2"/>
  <c r="I35" i="2"/>
  <c r="I36" i="2" s="1"/>
  <c r="I37" i="2" s="1"/>
  <c r="I38" i="2" s="1"/>
  <c r="I39" i="2" s="1"/>
  <c r="I40" i="2" s="1"/>
  <c r="I41" i="2"/>
  <c r="I42" i="2"/>
  <c r="I43" i="2"/>
  <c r="I44" i="2"/>
  <c r="I45" i="2"/>
  <c r="I46" i="2"/>
  <c r="I47" i="2" s="1"/>
  <c r="I48" i="2" s="1"/>
  <c r="I49" i="2" s="1"/>
  <c r="I50" i="2" s="1"/>
  <c r="I51" i="2" s="1"/>
  <c r="I52" i="2"/>
  <c r="I53" i="2"/>
  <c r="I54" i="2"/>
  <c r="I55" i="2"/>
  <c r="I56" i="2"/>
  <c r="I57" i="2"/>
  <c r="I58" i="2"/>
  <c r="I59" i="2" s="1"/>
  <c r="I60" i="2" s="1"/>
  <c r="I61" i="2" s="1"/>
  <c r="I62" i="2" s="1"/>
  <c r="I63" i="2"/>
  <c r="I64" i="2"/>
  <c r="I65" i="2"/>
  <c r="I66" i="2"/>
  <c r="I67" i="2"/>
  <c r="I68" i="2" s="1"/>
  <c r="I69" i="2" s="1"/>
  <c r="I70" i="2" s="1"/>
  <c r="I71" i="2" s="1"/>
  <c r="I72" i="2" s="1"/>
  <c r="I73" i="2"/>
  <c r="I74" i="2"/>
  <c r="I75" i="2"/>
  <c r="I76" i="2"/>
  <c r="I77" i="2"/>
  <c r="I78" i="2"/>
  <c r="I79" i="2"/>
  <c r="I80" i="2" s="1"/>
  <c r="I81" i="2" s="1"/>
  <c r="I82" i="2" s="1"/>
  <c r="I83" i="2" s="1"/>
  <c r="I84" i="2"/>
  <c r="I85" i="2"/>
  <c r="I86" i="2"/>
  <c r="I87" i="2"/>
  <c r="I88" i="2"/>
  <c r="I89" i="2"/>
  <c r="I90" i="2"/>
  <c r="I91" i="2" s="1"/>
  <c r="I92" i="2" s="1"/>
  <c r="I93" i="2" s="1"/>
  <c r="I94" i="2" s="1"/>
  <c r="I95" i="2" s="1"/>
  <c r="I96" i="2"/>
  <c r="I97" i="2"/>
  <c r="I98" i="2"/>
  <c r="I99" i="2"/>
  <c r="I100" i="2"/>
  <c r="I101" i="2"/>
  <c r="I102" i="2"/>
  <c r="I103" i="2" s="1"/>
  <c r="I104" i="2" s="1"/>
  <c r="I105" i="2" s="1"/>
  <c r="I106" i="2" s="1"/>
  <c r="I107" i="2" s="1"/>
  <c r="I108" i="2"/>
  <c r="I109" i="2"/>
  <c r="I110" i="2"/>
  <c r="I111" i="2"/>
  <c r="I112" i="2" s="1"/>
  <c r="I113" i="2" s="1"/>
  <c r="I114" i="2" s="1"/>
  <c r="I115" i="2" s="1"/>
  <c r="I116" i="2" s="1"/>
  <c r="I117" i="2" s="1"/>
  <c r="I118" i="2"/>
  <c r="I119" i="2"/>
  <c r="I120" i="2"/>
  <c r="I121" i="2"/>
  <c r="I122" i="2"/>
  <c r="I123" i="2"/>
  <c r="I124" i="2" s="1"/>
  <c r="I125" i="2" s="1"/>
  <c r="I126" i="2" s="1"/>
  <c r="I127" i="2" s="1"/>
  <c r="I128" i="2"/>
  <c r="I129" i="2"/>
  <c r="I130" i="2"/>
  <c r="I131" i="2"/>
  <c r="I132" i="2"/>
  <c r="I133" i="2"/>
  <c r="I134" i="2"/>
  <c r="I135" i="2" s="1"/>
  <c r="I136" i="2" s="1"/>
  <c r="I137" i="2" s="1"/>
  <c r="I138" i="2" s="1"/>
  <c r="I139" i="2"/>
  <c r="I140" i="2"/>
  <c r="I141" i="2"/>
  <c r="I142" i="2"/>
  <c r="I143" i="2"/>
  <c r="I144" i="2"/>
  <c r="I145" i="2"/>
  <c r="I146" i="2"/>
  <c r="I147" i="2" s="1"/>
  <c r="I148" i="2" s="1"/>
  <c r="I149" i="2" s="1"/>
  <c r="I150" i="2" s="1"/>
  <c r="I151" i="2"/>
  <c r="I152" i="2"/>
  <c r="I153" i="2"/>
  <c r="I154" i="2"/>
  <c r="I155" i="2" s="1"/>
  <c r="I156" i="2" s="1"/>
  <c r="I157" i="2" s="1"/>
  <c r="I158" i="2" s="1"/>
  <c r="I159" i="2" s="1"/>
  <c r="I160" i="2" s="1"/>
  <c r="I161" i="2" s="1"/>
  <c r="I162" i="2"/>
  <c r="I163" i="2"/>
  <c r="I164" i="2"/>
  <c r="I165" i="2"/>
  <c r="I166" i="2"/>
  <c r="I167" i="2" s="1"/>
  <c r="I168" i="2" s="1"/>
  <c r="I169" i="2" s="1"/>
  <c r="I170" i="2" s="1"/>
  <c r="I171" i="2" s="1"/>
  <c r="I172" i="2"/>
  <c r="I173" i="2"/>
  <c r="I174" i="2"/>
  <c r="I175" i="2"/>
  <c r="I176" i="2"/>
  <c r="I177" i="2"/>
  <c r="I178" i="2"/>
  <c r="I179" i="2" s="1"/>
  <c r="I180" i="2" s="1"/>
  <c r="I181" i="2" s="1"/>
  <c r="I182" i="2" s="1"/>
  <c r="I183" i="2"/>
  <c r="I184" i="2"/>
  <c r="I185" i="2"/>
  <c r="I186" i="2"/>
  <c r="I187" i="2"/>
  <c r="I188" i="2"/>
  <c r="I189" i="2"/>
  <c r="I190" i="2"/>
  <c r="I191" i="2" s="1"/>
  <c r="I192" i="2" s="1"/>
  <c r="I193" i="2" s="1"/>
  <c r="I194" i="2" s="1"/>
  <c r="I195" i="2"/>
  <c r="I196" i="2"/>
  <c r="I197" i="2"/>
  <c r="I198" i="2"/>
  <c r="I199" i="2"/>
  <c r="I200" i="2" s="1"/>
  <c r="I201" i="2" s="1"/>
  <c r="I202" i="2" s="1"/>
  <c r="I203" i="2" s="1"/>
  <c r="I204" i="2" s="1"/>
  <c r="I205" i="2" s="1"/>
  <c r="I206" i="2" s="1"/>
  <c r="I207" i="2"/>
  <c r="I208" i="2"/>
  <c r="I209" i="2"/>
  <c r="I210" i="2"/>
  <c r="I211" i="2" s="1"/>
  <c r="I212" i="2" s="1"/>
  <c r="I213" i="2" s="1"/>
  <c r="I214" i="2" s="1"/>
  <c r="I215" i="2" s="1"/>
  <c r="I216" i="2" s="1"/>
  <c r="I217" i="2"/>
  <c r="I218" i="2"/>
  <c r="I219" i="2"/>
  <c r="I220" i="2"/>
  <c r="I221" i="2"/>
  <c r="I222" i="2"/>
  <c r="I223" i="2" s="1"/>
  <c r="I224" i="2" s="1"/>
  <c r="I225" i="2" s="1"/>
  <c r="I226" i="2" s="1"/>
  <c r="I227" i="2"/>
  <c r="I228" i="2"/>
  <c r="I229" i="2"/>
  <c r="I230" i="2"/>
  <c r="I231" i="2"/>
  <c r="I232" i="2"/>
  <c r="I233" i="2"/>
  <c r="I234" i="2"/>
  <c r="I235" i="2" s="1"/>
  <c r="I236" i="2" s="1"/>
  <c r="I237" i="2" s="1"/>
  <c r="I238" i="2"/>
  <c r="I239" i="2"/>
  <c r="I240" i="2"/>
  <c r="I241" i="2"/>
  <c r="I242" i="2"/>
  <c r="I243" i="2"/>
  <c r="I244" i="2"/>
  <c r="I245" i="2" s="1"/>
  <c r="I246" i="2" s="1"/>
  <c r="I247" i="2" s="1"/>
  <c r="I248" i="2" s="1"/>
  <c r="I249" i="2" s="1"/>
  <c r="I250" i="2"/>
  <c r="I251" i="2"/>
  <c r="I252" i="2"/>
  <c r="I253" i="2"/>
  <c r="I254" i="2"/>
  <c r="I255" i="2" s="1"/>
  <c r="I256" i="2" s="1"/>
  <c r="I257" i="2" s="1"/>
  <c r="I258" i="2" s="1"/>
  <c r="I259" i="2" s="1"/>
  <c r="I260" i="2" s="1"/>
  <c r="I261" i="2"/>
  <c r="I262" i="2"/>
  <c r="I263" i="2"/>
  <c r="I264" i="2"/>
  <c r="I265" i="2"/>
  <c r="I266" i="2"/>
  <c r="I267" i="2" s="1"/>
  <c r="I268" i="2" s="1"/>
  <c r="I269" i="2" s="1"/>
  <c r="I270" i="2" s="1"/>
  <c r="I271" i="2"/>
  <c r="I272" i="2"/>
  <c r="I273" i="2"/>
  <c r="I274" i="2"/>
  <c r="I275" i="2"/>
  <c r="I276" i="2"/>
  <c r="I277" i="2"/>
  <c r="I278" i="2"/>
  <c r="I279" i="2" s="1"/>
  <c r="I280" i="2" s="1"/>
  <c r="I281" i="2" s="1"/>
  <c r="I282" i="2"/>
  <c r="I283" i="2"/>
  <c r="I284" i="2"/>
  <c r="I285" i="2"/>
  <c r="I286" i="2"/>
  <c r="I287" i="2"/>
  <c r="I288" i="2"/>
  <c r="I289" i="2" s="1"/>
  <c r="I290" i="2" s="1"/>
  <c r="I291" i="2" s="1"/>
  <c r="I292" i="2" s="1"/>
  <c r="I293" i="2" s="1"/>
  <c r="I294" i="2"/>
  <c r="I295" i="2"/>
  <c r="I296" i="2"/>
  <c r="I297" i="2"/>
  <c r="I298" i="2"/>
  <c r="I299" i="2" s="1"/>
  <c r="I300" i="2" s="1"/>
  <c r="I301" i="2" s="1"/>
  <c r="I302" i="2" s="1"/>
  <c r="I303" i="2" s="1"/>
  <c r="I304" i="2" s="1"/>
  <c r="I305" i="2" s="1"/>
  <c r="I306" i="2"/>
  <c r="I307" i="2"/>
  <c r="I308" i="2"/>
  <c r="I309" i="2"/>
  <c r="I310" i="2"/>
  <c r="I311" i="2" s="1"/>
  <c r="I312" i="2" s="1"/>
  <c r="I313" i="2" s="1"/>
  <c r="I314" i="2" s="1"/>
  <c r="I315" i="2" s="1"/>
  <c r="I316" i="2"/>
  <c r="I317" i="2"/>
  <c r="I318" i="2"/>
  <c r="I319" i="2"/>
  <c r="I320" i="2"/>
  <c r="I321" i="2"/>
  <c r="I322" i="2"/>
  <c r="I323" i="2" s="1"/>
  <c r="I324" i="2" s="1"/>
  <c r="I325" i="2" s="1"/>
  <c r="I326" i="2"/>
  <c r="I327" i="2"/>
  <c r="I328" i="2"/>
  <c r="I329" i="2"/>
  <c r="I330" i="2"/>
  <c r="I331" i="2"/>
  <c r="I332" i="2"/>
  <c r="I333" i="2" s="1"/>
  <c r="I334" i="2" s="1"/>
  <c r="I335" i="2" s="1"/>
  <c r="I336" i="2" s="1"/>
  <c r="I337" i="2"/>
  <c r="I338" i="2"/>
  <c r="I339" i="2"/>
  <c r="I340" i="2"/>
  <c r="I341" i="2"/>
  <c r="I342" i="2"/>
  <c r="I343" i="2" s="1"/>
  <c r="I344" i="2" s="1"/>
  <c r="I345" i="2" s="1"/>
  <c r="I346" i="2" s="1"/>
  <c r="I347" i="2" s="1"/>
  <c r="I348" i="2" s="1"/>
  <c r="I349" i="2"/>
  <c r="I350" i="2"/>
  <c r="I351" i="2"/>
  <c r="I352" i="2"/>
  <c r="I353" i="2"/>
  <c r="I354" i="2"/>
  <c r="I355" i="2" s="1"/>
  <c r="I356" i="2" s="1"/>
  <c r="I357" i="2" s="1"/>
  <c r="I358" i="2" s="1"/>
  <c r="I359" i="2" s="1"/>
  <c r="I360" i="2"/>
  <c r="I361" i="2"/>
  <c r="I362" i="2"/>
  <c r="I363" i="2"/>
  <c r="I364" i="2"/>
  <c r="I365" i="2" s="1"/>
  <c r="I366" i="2" s="1"/>
  <c r="I367" i="2" s="1"/>
  <c r="I368" i="2" s="1"/>
  <c r="I369" i="2" s="1"/>
  <c r="I370" i="2"/>
  <c r="I371" i="2"/>
  <c r="I372" i="2"/>
  <c r="I373" i="2"/>
  <c r="I374" i="2"/>
  <c r="I375" i="2"/>
  <c r="I376" i="2"/>
  <c r="I377" i="2" s="1"/>
  <c r="I378" i="2" s="1"/>
  <c r="I379" i="2" s="1"/>
  <c r="I380" i="2" s="1"/>
  <c r="I381" i="2"/>
  <c r="I382" i="2"/>
  <c r="I383" i="2"/>
  <c r="I384" i="2"/>
  <c r="I385" i="2"/>
  <c r="I386" i="2"/>
  <c r="I387" i="2"/>
  <c r="I388" i="2" s="1"/>
  <c r="I389" i="2" s="1"/>
  <c r="I390" i="2" s="1"/>
  <c r="I391" i="2" s="1"/>
  <c r="I392" i="2" s="1"/>
  <c r="I393" i="2"/>
  <c r="I394" i="2"/>
  <c r="I395" i="2"/>
  <c r="I396" i="2"/>
  <c r="I397" i="2"/>
  <c r="I398" i="2"/>
  <c r="I399" i="2" s="1"/>
  <c r="I400" i="2" s="1"/>
  <c r="I401" i="2" s="1"/>
  <c r="I402" i="2" s="1"/>
  <c r="I403" i="2" s="1"/>
  <c r="I404" i="2" s="1"/>
  <c r="I405" i="2"/>
  <c r="I406" i="2"/>
  <c r="I407" i="2"/>
  <c r="I408" i="2"/>
  <c r="I409" i="2" s="1"/>
  <c r="I410" i="2" s="1"/>
  <c r="I411" i="2" s="1"/>
  <c r="I412" i="2" s="1"/>
  <c r="I413" i="2" s="1"/>
  <c r="I414" i="2" s="1"/>
  <c r="I415" i="2"/>
  <c r="I416" i="2"/>
  <c r="I417" i="2"/>
  <c r="I418" i="2"/>
  <c r="I419" i="2"/>
  <c r="I420" i="2"/>
  <c r="I421" i="2"/>
  <c r="I422" i="2"/>
  <c r="I423" i="2" s="1"/>
  <c r="I424" i="2" s="1"/>
  <c r="I425" i="2"/>
  <c r="I426" i="2"/>
  <c r="I427" i="2"/>
  <c r="I428" i="2"/>
  <c r="I429" i="2"/>
  <c r="I430" i="2"/>
  <c r="I431" i="2"/>
  <c r="I432" i="2" s="1"/>
  <c r="I433" i="2" s="1"/>
  <c r="I434" i="2" s="1"/>
  <c r="I435" i="2" s="1"/>
  <c r="I436" i="2"/>
  <c r="I437" i="2"/>
  <c r="I438" i="2"/>
  <c r="I439" i="2"/>
  <c r="I440" i="2"/>
  <c r="I441" i="2"/>
  <c r="I442" i="2"/>
  <c r="I443" i="2" s="1"/>
  <c r="I444" i="2" s="1"/>
  <c r="I445" i="2" s="1"/>
  <c r="I446" i="2" s="1"/>
  <c r="I447" i="2" s="1"/>
  <c r="I448" i="2"/>
  <c r="I449" i="2"/>
  <c r="I450" i="2"/>
  <c r="I451" i="2"/>
  <c r="I452" i="2" s="1"/>
  <c r="I453" i="2" s="1"/>
  <c r="I454" i="2" s="1"/>
  <c r="I455" i="2" s="1"/>
  <c r="I456" i="2" s="1"/>
  <c r="I457" i="2" s="1"/>
  <c r="I458" i="2" s="1"/>
  <c r="I459" i="2" s="1"/>
  <c r="I460" i="2"/>
  <c r="I461" i="2"/>
  <c r="I462" i="2"/>
  <c r="I463" i="2"/>
  <c r="I464" i="2" s="1"/>
  <c r="I465" i="2" s="1"/>
  <c r="I466" i="2" s="1"/>
  <c r="I467" i="2" s="1"/>
  <c r="I468" i="2" s="1"/>
  <c r="I469" i="2" s="1"/>
  <c r="I470" i="2"/>
  <c r="I471" i="2"/>
  <c r="I472" i="2"/>
  <c r="I473" i="2"/>
  <c r="I474" i="2"/>
  <c r="I475" i="2"/>
  <c r="I476" i="2" s="1"/>
  <c r="I477" i="2" s="1"/>
  <c r="I478" i="2" s="1"/>
  <c r="I479" i="2" s="1"/>
  <c r="I480" i="2"/>
  <c r="I481" i="2"/>
  <c r="I482" i="2"/>
  <c r="I483" i="2"/>
  <c r="I484" i="2"/>
  <c r="I485" i="2"/>
  <c r="I486" i="2"/>
  <c r="I487" i="2"/>
  <c r="I488" i="2" s="1"/>
  <c r="I489" i="2" s="1"/>
  <c r="I490" i="2" s="1"/>
  <c r="I491" i="2" s="1"/>
  <c r="I492" i="2"/>
  <c r="I493" i="2"/>
  <c r="I494" i="2"/>
  <c r="I495" i="2"/>
  <c r="I496" i="2"/>
  <c r="I497" i="2"/>
  <c r="I498" i="2"/>
  <c r="I499" i="2"/>
  <c r="I500" i="2" s="1"/>
  <c r="I501" i="2" s="1"/>
  <c r="I502" i="2" s="1"/>
  <c r="I503" i="2"/>
  <c r="I504" i="2"/>
  <c r="I6" i="2"/>
  <c r="I50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" i="1"/>
  <c r="J20" i="5" l="1"/>
  <c r="K17" i="5"/>
  <c r="K13" i="5"/>
  <c r="K9" i="5"/>
  <c r="K16" i="5"/>
  <c r="K12" i="5"/>
  <c r="K8" i="5"/>
  <c r="K19" i="5"/>
  <c r="K15" i="5"/>
  <c r="K11" i="5"/>
  <c r="K7" i="5"/>
  <c r="K18" i="5"/>
  <c r="K14" i="5"/>
  <c r="K10" i="5"/>
  <c r="K6" i="5"/>
  <c r="J6" i="5"/>
  <c r="J7" i="5" l="1"/>
  <c r="J8" i="5" l="1"/>
  <c r="J9" i="5" l="1"/>
  <c r="J10" i="5" l="1"/>
  <c r="J11" i="5" l="1"/>
  <c r="I21" i="5"/>
  <c r="K21" i="5" s="1"/>
  <c r="J12" i="5" l="1"/>
  <c r="I22" i="5"/>
  <c r="K22" i="5" s="1"/>
  <c r="J21" i="5"/>
  <c r="J13" i="5" l="1"/>
  <c r="I23" i="5"/>
  <c r="J22" i="5"/>
  <c r="J14" i="5" l="1"/>
  <c r="I24" i="5"/>
  <c r="K23" i="5"/>
  <c r="J23" i="5"/>
  <c r="J15" i="5" l="1"/>
  <c r="I25" i="5"/>
  <c r="K24" i="5"/>
  <c r="J24" i="5"/>
  <c r="J16" i="5" l="1"/>
  <c r="K25" i="5"/>
  <c r="I26" i="5"/>
  <c r="J25" i="5"/>
  <c r="J17" i="5" l="1"/>
  <c r="K26" i="5"/>
  <c r="I27" i="5"/>
  <c r="J26" i="5"/>
  <c r="J18" i="5" l="1"/>
  <c r="I28" i="5"/>
  <c r="K27" i="5"/>
  <c r="J27" i="5"/>
  <c r="J19" i="5" l="1"/>
  <c r="I29" i="5"/>
  <c r="K28" i="5"/>
  <c r="J28" i="5"/>
  <c r="I30" i="5" l="1"/>
  <c r="K29" i="5"/>
  <c r="J29" i="5"/>
  <c r="I31" i="5" l="1"/>
  <c r="K30" i="5"/>
  <c r="J30" i="5"/>
  <c r="I32" i="5" l="1"/>
  <c r="K31" i="5"/>
  <c r="J31" i="5"/>
  <c r="I33" i="5" l="1"/>
  <c r="K32" i="5"/>
  <c r="J32" i="5"/>
  <c r="I34" i="5" l="1"/>
  <c r="K33" i="5"/>
  <c r="J33" i="5"/>
  <c r="I35" i="5" l="1"/>
  <c r="K34" i="5"/>
  <c r="J34" i="5"/>
  <c r="I36" i="5" l="1"/>
  <c r="K35" i="5"/>
  <c r="J35" i="5"/>
  <c r="I37" i="5" l="1"/>
  <c r="K36" i="5"/>
  <c r="J36" i="5"/>
  <c r="I38" i="5" l="1"/>
  <c r="K37" i="5"/>
  <c r="J37" i="5"/>
  <c r="I39" i="5" l="1"/>
  <c r="J39" i="5" s="1"/>
  <c r="K38" i="5"/>
  <c r="J38" i="5"/>
  <c r="K39" i="5" l="1"/>
  <c r="I40" i="5"/>
  <c r="K40" i="5" l="1"/>
  <c r="J40" i="5"/>
  <c r="I41" i="5"/>
  <c r="K41" i="5" l="1"/>
  <c r="J41" i="5"/>
  <c r="I42" i="5"/>
  <c r="K42" i="5" l="1"/>
  <c r="I43" i="5"/>
  <c r="J42" i="5"/>
  <c r="I44" i="5" l="1"/>
  <c r="K43" i="5"/>
  <c r="J43" i="5"/>
  <c r="I45" i="5" l="1"/>
  <c r="K44" i="5"/>
  <c r="J44" i="5"/>
  <c r="K45" i="5" l="1"/>
  <c r="I46" i="5"/>
  <c r="J45" i="5"/>
  <c r="K46" i="5" l="1"/>
  <c r="I47" i="5"/>
  <c r="J46" i="5"/>
  <c r="I48" i="5" l="1"/>
  <c r="K47" i="5"/>
  <c r="J47" i="5"/>
  <c r="I49" i="5" l="1"/>
  <c r="K48" i="5"/>
  <c r="J48" i="5"/>
  <c r="I50" i="5" l="1"/>
  <c r="K49" i="5"/>
  <c r="J49" i="5"/>
  <c r="I51" i="5" l="1"/>
  <c r="K50" i="5"/>
  <c r="J50" i="5"/>
  <c r="I52" i="5" l="1"/>
  <c r="K51" i="5"/>
  <c r="J51" i="5"/>
  <c r="I53" i="5" l="1"/>
  <c r="K52" i="5"/>
  <c r="J52" i="5"/>
  <c r="K53" i="5" l="1"/>
  <c r="I54" i="5"/>
  <c r="J53" i="5"/>
  <c r="K54" i="5" l="1"/>
  <c r="I55" i="5"/>
  <c r="J54" i="5"/>
  <c r="I56" i="5" l="1"/>
  <c r="K55" i="5"/>
  <c r="J55" i="5"/>
  <c r="I57" i="5" l="1"/>
  <c r="K56" i="5"/>
  <c r="J56" i="5"/>
  <c r="I58" i="5" l="1"/>
  <c r="K57" i="5"/>
  <c r="J57" i="5"/>
  <c r="I59" i="5" l="1"/>
  <c r="K58" i="5"/>
  <c r="J58" i="5"/>
  <c r="I60" i="5" l="1"/>
  <c r="K59" i="5"/>
  <c r="J59" i="5"/>
  <c r="I61" i="5" l="1"/>
  <c r="K60" i="5"/>
  <c r="J60" i="5"/>
  <c r="I62" i="5" l="1"/>
  <c r="K61" i="5"/>
  <c r="J61" i="5"/>
  <c r="I63" i="5" l="1"/>
  <c r="K62" i="5"/>
  <c r="J62" i="5"/>
  <c r="I64" i="5" l="1"/>
  <c r="K63" i="5"/>
  <c r="J63" i="5"/>
  <c r="I65" i="5" l="1"/>
  <c r="K64" i="5"/>
  <c r="J64" i="5"/>
  <c r="I66" i="5" l="1"/>
  <c r="K65" i="5"/>
  <c r="J65" i="5"/>
  <c r="I67" i="5" l="1"/>
  <c r="K66" i="5"/>
  <c r="J66" i="5"/>
  <c r="K67" i="5" l="1"/>
  <c r="I68" i="5"/>
  <c r="J67" i="5"/>
  <c r="K68" i="5" l="1"/>
  <c r="I69" i="5"/>
  <c r="J68" i="5"/>
  <c r="K69" i="5" l="1"/>
  <c r="I70" i="5"/>
  <c r="J69" i="5"/>
  <c r="K70" i="5" l="1"/>
  <c r="I71" i="5"/>
  <c r="J70" i="5"/>
  <c r="I72" i="5" l="1"/>
  <c r="K71" i="5"/>
  <c r="J71" i="5"/>
  <c r="I73" i="5" l="1"/>
  <c r="K72" i="5"/>
  <c r="J72" i="5"/>
  <c r="K73" i="5" l="1"/>
  <c r="I74" i="5"/>
  <c r="J73" i="5"/>
  <c r="K74" i="5" l="1"/>
  <c r="I75" i="5"/>
  <c r="J74" i="5"/>
  <c r="I76" i="5" l="1"/>
  <c r="K75" i="5"/>
  <c r="J75" i="5"/>
  <c r="I77" i="5" l="1"/>
  <c r="K76" i="5"/>
  <c r="J76" i="5"/>
  <c r="I78" i="5" l="1"/>
  <c r="K77" i="5"/>
  <c r="J77" i="5"/>
  <c r="I79" i="5" l="1"/>
  <c r="K78" i="5"/>
  <c r="J78" i="5"/>
  <c r="I80" i="5" l="1"/>
  <c r="K79" i="5"/>
  <c r="J79" i="5"/>
  <c r="I81" i="5" l="1"/>
  <c r="K80" i="5"/>
  <c r="J80" i="5"/>
  <c r="K81" i="5" l="1"/>
  <c r="I82" i="5"/>
  <c r="J81" i="5"/>
  <c r="K82" i="5" l="1"/>
  <c r="I83" i="5"/>
  <c r="J82" i="5"/>
  <c r="I84" i="5" l="1"/>
  <c r="K83" i="5"/>
  <c r="J83" i="5"/>
  <c r="I85" i="5" l="1"/>
  <c r="K84" i="5"/>
  <c r="J84" i="5"/>
  <c r="I86" i="5" l="1"/>
  <c r="K85" i="5"/>
  <c r="J85" i="5"/>
  <c r="I87" i="5" l="1"/>
  <c r="K86" i="5"/>
  <c r="J86" i="5"/>
  <c r="I88" i="5" l="1"/>
  <c r="K87" i="5"/>
  <c r="J87" i="5"/>
  <c r="I89" i="5" l="1"/>
  <c r="K88" i="5"/>
  <c r="J88" i="5"/>
  <c r="I90" i="5" l="1"/>
  <c r="K89" i="5"/>
  <c r="J89" i="5"/>
  <c r="I91" i="5" l="1"/>
  <c r="K90" i="5"/>
  <c r="J90" i="5"/>
  <c r="I92" i="5" l="1"/>
  <c r="K91" i="5"/>
  <c r="J91" i="5"/>
  <c r="I93" i="5" l="1"/>
  <c r="K92" i="5"/>
  <c r="J92" i="5"/>
  <c r="I94" i="5" l="1"/>
  <c r="K93" i="5"/>
  <c r="J93" i="5"/>
  <c r="I95" i="5" l="1"/>
  <c r="K94" i="5"/>
  <c r="J94" i="5"/>
  <c r="I96" i="5" l="1"/>
  <c r="K95" i="5"/>
  <c r="J95" i="5"/>
  <c r="K96" i="5" l="1"/>
  <c r="I97" i="5"/>
  <c r="J96" i="5"/>
  <c r="K97" i="5" l="1"/>
  <c r="J97" i="5"/>
  <c r="I98" i="5"/>
  <c r="I99" i="5" l="1"/>
  <c r="K98" i="5"/>
  <c r="J98" i="5"/>
  <c r="I100" i="5" l="1"/>
  <c r="K99" i="5"/>
  <c r="J99" i="5"/>
  <c r="I101" i="5" l="1"/>
  <c r="K100" i="5"/>
  <c r="J100" i="5"/>
  <c r="I102" i="5" l="1"/>
  <c r="K101" i="5"/>
  <c r="J101" i="5"/>
  <c r="I103" i="5" l="1"/>
  <c r="K102" i="5"/>
  <c r="J102" i="5"/>
  <c r="I104" i="5" l="1"/>
  <c r="K103" i="5"/>
  <c r="J103" i="5"/>
  <c r="I105" i="5" l="1"/>
  <c r="K104" i="5"/>
  <c r="J104" i="5"/>
  <c r="I106" i="5" l="1"/>
  <c r="K105" i="5"/>
  <c r="J105" i="5"/>
  <c r="I107" i="5" l="1"/>
  <c r="K106" i="5"/>
  <c r="J106" i="5"/>
  <c r="I108" i="5" l="1"/>
  <c r="K107" i="5"/>
  <c r="J107" i="5"/>
  <c r="I109" i="5" l="1"/>
  <c r="K108" i="5"/>
  <c r="J108" i="5"/>
  <c r="I110" i="5" l="1"/>
  <c r="K109" i="5"/>
  <c r="J109" i="5"/>
  <c r="K110" i="5" l="1"/>
  <c r="I111" i="5"/>
  <c r="J110" i="5"/>
  <c r="K111" i="5" l="1"/>
  <c r="I112" i="5"/>
  <c r="J111" i="5"/>
  <c r="I113" i="5" l="1"/>
  <c r="K112" i="5"/>
  <c r="J112" i="5"/>
  <c r="I114" i="5" l="1"/>
  <c r="K113" i="5"/>
  <c r="J113" i="5"/>
  <c r="I115" i="5" l="1"/>
  <c r="K114" i="5"/>
  <c r="J114" i="5"/>
  <c r="I116" i="5" l="1"/>
  <c r="K115" i="5"/>
  <c r="J115" i="5"/>
  <c r="I117" i="5" l="1"/>
  <c r="K116" i="5"/>
  <c r="J116" i="5"/>
  <c r="I118" i="5" l="1"/>
  <c r="K117" i="5"/>
  <c r="J117" i="5"/>
  <c r="I119" i="5" l="1"/>
  <c r="K118" i="5"/>
  <c r="J118" i="5"/>
  <c r="I120" i="5" l="1"/>
  <c r="K119" i="5"/>
  <c r="J119" i="5"/>
  <c r="I121" i="5" l="1"/>
  <c r="K120" i="5"/>
  <c r="J120" i="5"/>
  <c r="I122" i="5" l="1"/>
  <c r="K121" i="5"/>
  <c r="J121" i="5"/>
  <c r="I123" i="5" l="1"/>
  <c r="K122" i="5"/>
  <c r="J122" i="5"/>
  <c r="I124" i="5" l="1"/>
  <c r="K123" i="5"/>
  <c r="J123" i="5"/>
  <c r="K124" i="5" l="1"/>
  <c r="J124" i="5"/>
  <c r="I125" i="5"/>
  <c r="K125" i="5" l="1"/>
  <c r="J125" i="5"/>
  <c r="I126" i="5"/>
  <c r="I127" i="5" l="1"/>
  <c r="K126" i="5"/>
  <c r="J126" i="5"/>
  <c r="I128" i="5" l="1"/>
  <c r="K127" i="5"/>
  <c r="J127" i="5"/>
  <c r="I129" i="5" l="1"/>
  <c r="K128" i="5"/>
  <c r="J128" i="5"/>
  <c r="I130" i="5" l="1"/>
  <c r="K129" i="5"/>
  <c r="J129" i="5"/>
  <c r="I131" i="5" l="1"/>
  <c r="K130" i="5"/>
  <c r="J130" i="5"/>
  <c r="I132" i="5" l="1"/>
  <c r="K131" i="5"/>
  <c r="J131" i="5"/>
  <c r="I133" i="5" l="1"/>
  <c r="K132" i="5"/>
  <c r="J132" i="5"/>
  <c r="I134" i="5" l="1"/>
  <c r="K133" i="5"/>
  <c r="J133" i="5"/>
  <c r="I135" i="5" l="1"/>
  <c r="K134" i="5"/>
  <c r="J134" i="5"/>
  <c r="I136" i="5" l="1"/>
  <c r="K135" i="5"/>
  <c r="J135" i="5"/>
  <c r="I137" i="5" l="1"/>
  <c r="K136" i="5"/>
  <c r="J136" i="5"/>
  <c r="I138" i="5" l="1"/>
  <c r="K137" i="5"/>
  <c r="J137" i="5"/>
  <c r="I139" i="5" l="1"/>
  <c r="K138" i="5"/>
  <c r="J138" i="5"/>
  <c r="K139" i="5" l="1"/>
  <c r="I140" i="5"/>
  <c r="J139" i="5"/>
  <c r="K140" i="5" l="1"/>
  <c r="J140" i="5"/>
  <c r="I141" i="5"/>
  <c r="K141" i="5" l="1"/>
  <c r="J141" i="5"/>
  <c r="I142" i="5"/>
  <c r="K142" i="5" l="1"/>
  <c r="I143" i="5"/>
  <c r="J142" i="5"/>
  <c r="I144" i="5" l="1"/>
  <c r="K143" i="5"/>
  <c r="J143" i="5"/>
  <c r="I145" i="5" l="1"/>
  <c r="K144" i="5"/>
  <c r="J144" i="5"/>
  <c r="K145" i="5" l="1"/>
  <c r="I146" i="5"/>
  <c r="J145" i="5"/>
  <c r="I147" i="5" l="1"/>
  <c r="K146" i="5"/>
  <c r="J146" i="5"/>
  <c r="I148" i="5" l="1"/>
  <c r="K147" i="5"/>
  <c r="J147" i="5"/>
  <c r="I149" i="5" l="1"/>
  <c r="K148" i="5"/>
  <c r="J148" i="5"/>
  <c r="I150" i="5" l="1"/>
  <c r="K149" i="5"/>
  <c r="J149" i="5"/>
  <c r="I151" i="5" l="1"/>
  <c r="K150" i="5"/>
  <c r="J150" i="5"/>
  <c r="I152" i="5" l="1"/>
  <c r="K151" i="5"/>
  <c r="J151" i="5"/>
  <c r="I153" i="5" l="1"/>
  <c r="K152" i="5"/>
  <c r="J152" i="5"/>
  <c r="I154" i="5" l="1"/>
  <c r="K153" i="5"/>
  <c r="J153" i="5"/>
  <c r="K154" i="5" l="1"/>
  <c r="I155" i="5"/>
  <c r="J154" i="5"/>
  <c r="K155" i="5" l="1"/>
  <c r="I156" i="5"/>
  <c r="J155" i="5"/>
  <c r="I157" i="5" l="1"/>
  <c r="K156" i="5"/>
  <c r="J156" i="5"/>
  <c r="K157" i="5" l="1"/>
  <c r="I158" i="5"/>
  <c r="J157" i="5"/>
  <c r="K158" i="5" l="1"/>
  <c r="J158" i="5"/>
  <c r="I159" i="5"/>
  <c r="I160" i="5" l="1"/>
  <c r="K159" i="5"/>
  <c r="J159" i="5"/>
  <c r="I161" i="5" l="1"/>
  <c r="K160" i="5"/>
  <c r="J160" i="5"/>
  <c r="I162" i="5" l="1"/>
  <c r="K161" i="5"/>
  <c r="J161" i="5"/>
  <c r="I163" i="5" l="1"/>
  <c r="K162" i="5"/>
  <c r="J162" i="5"/>
  <c r="I164" i="5" l="1"/>
  <c r="K163" i="5"/>
  <c r="J163" i="5"/>
  <c r="I165" i="5" l="1"/>
  <c r="K164" i="5"/>
  <c r="J164" i="5"/>
  <c r="I166" i="5" l="1"/>
  <c r="K165" i="5"/>
  <c r="J165" i="5"/>
  <c r="I167" i="5" l="1"/>
  <c r="K166" i="5"/>
  <c r="J166" i="5"/>
  <c r="I168" i="5" l="1"/>
  <c r="K167" i="5"/>
  <c r="J167" i="5"/>
  <c r="K168" i="5" l="1"/>
  <c r="J168" i="5"/>
  <c r="I169" i="5"/>
  <c r="K169" i="5" l="1"/>
  <c r="J169" i="5"/>
  <c r="I170" i="5"/>
  <c r="K170" i="5" l="1"/>
  <c r="J170" i="5"/>
  <c r="I171" i="5"/>
  <c r="I172" i="5" l="1"/>
  <c r="K171" i="5"/>
  <c r="J171" i="5"/>
  <c r="I173" i="5" l="1"/>
  <c r="K172" i="5"/>
  <c r="J172" i="5"/>
  <c r="K173" i="5" l="1"/>
  <c r="I174" i="5"/>
  <c r="J173" i="5"/>
  <c r="I175" i="5" l="1"/>
  <c r="K174" i="5"/>
  <c r="J174" i="5"/>
  <c r="I176" i="5" l="1"/>
  <c r="K175" i="5"/>
  <c r="J175" i="5"/>
  <c r="I177" i="5" l="1"/>
  <c r="K176" i="5"/>
  <c r="J176" i="5"/>
  <c r="I178" i="5" l="1"/>
  <c r="K177" i="5"/>
  <c r="J177" i="5"/>
  <c r="I179" i="5" l="1"/>
  <c r="K178" i="5"/>
  <c r="J178" i="5"/>
  <c r="I180" i="5" l="1"/>
  <c r="K179" i="5"/>
  <c r="J179" i="5"/>
  <c r="I181" i="5" l="1"/>
  <c r="K180" i="5"/>
  <c r="J180" i="5"/>
  <c r="I182" i="5" l="1"/>
  <c r="K181" i="5"/>
  <c r="J181" i="5"/>
  <c r="K182" i="5" l="1"/>
  <c r="I183" i="5"/>
  <c r="J182" i="5"/>
  <c r="K183" i="5" l="1"/>
  <c r="I184" i="5"/>
  <c r="J183" i="5"/>
  <c r="I185" i="5" l="1"/>
  <c r="K184" i="5"/>
  <c r="J184" i="5"/>
  <c r="K185" i="5" l="1"/>
  <c r="I186" i="5"/>
  <c r="J185" i="5"/>
  <c r="K186" i="5" l="1"/>
  <c r="I187" i="5"/>
  <c r="J186" i="5"/>
  <c r="I188" i="5" l="1"/>
  <c r="K187" i="5"/>
  <c r="J187" i="5"/>
  <c r="I189" i="5" l="1"/>
  <c r="K188" i="5"/>
  <c r="J188" i="5"/>
  <c r="I190" i="5" l="1"/>
  <c r="K189" i="5"/>
  <c r="J189" i="5"/>
  <c r="I191" i="5" l="1"/>
  <c r="K190" i="5"/>
  <c r="J190" i="5"/>
  <c r="I192" i="5" l="1"/>
  <c r="K191" i="5"/>
  <c r="J191" i="5"/>
  <c r="I193" i="5" l="1"/>
  <c r="K192" i="5"/>
  <c r="J192" i="5"/>
  <c r="I194" i="5" l="1"/>
  <c r="K193" i="5"/>
  <c r="J193" i="5"/>
  <c r="I195" i="5" l="1"/>
  <c r="K194" i="5"/>
  <c r="J194" i="5"/>
  <c r="I196" i="5" l="1"/>
  <c r="K195" i="5"/>
  <c r="J195" i="5"/>
  <c r="K196" i="5" l="1"/>
  <c r="J196" i="5"/>
  <c r="I197" i="5"/>
  <c r="K197" i="5" l="1"/>
  <c r="I198" i="5"/>
  <c r="J197" i="5"/>
  <c r="K198" i="5" l="1"/>
  <c r="I199" i="5"/>
  <c r="J198" i="5"/>
  <c r="I200" i="5" l="1"/>
  <c r="K199" i="5"/>
  <c r="J199" i="5"/>
  <c r="I201" i="5" l="1"/>
  <c r="K200" i="5"/>
  <c r="J200" i="5"/>
  <c r="K201" i="5" l="1"/>
  <c r="I202" i="5"/>
  <c r="J201" i="5"/>
  <c r="I203" i="5" l="1"/>
  <c r="K202" i="5"/>
  <c r="J202" i="5"/>
  <c r="I204" i="5" l="1"/>
  <c r="K203" i="5"/>
  <c r="J203" i="5"/>
  <c r="I205" i="5" l="1"/>
  <c r="K204" i="5"/>
  <c r="J204" i="5"/>
  <c r="I206" i="5" l="1"/>
  <c r="K205" i="5"/>
  <c r="J205" i="5"/>
  <c r="I207" i="5" l="1"/>
  <c r="K206" i="5"/>
  <c r="J206" i="5"/>
  <c r="I208" i="5" l="1"/>
  <c r="K207" i="5"/>
  <c r="J207" i="5"/>
  <c r="I209" i="5" l="1"/>
  <c r="K208" i="5"/>
  <c r="J208" i="5"/>
  <c r="I210" i="5" l="1"/>
  <c r="K209" i="5"/>
  <c r="J209" i="5"/>
  <c r="I211" i="5" l="1"/>
  <c r="K210" i="5"/>
  <c r="J210" i="5"/>
  <c r="I212" i="5" l="1"/>
  <c r="K211" i="5"/>
  <c r="J211" i="5"/>
  <c r="I213" i="5" l="1"/>
  <c r="K212" i="5"/>
  <c r="J212" i="5"/>
  <c r="I214" i="5" l="1"/>
  <c r="K213" i="5"/>
  <c r="J213" i="5"/>
  <c r="I215" i="5" l="1"/>
  <c r="K214" i="5"/>
  <c r="J214" i="5"/>
  <c r="K215" i="5" l="1"/>
  <c r="J215" i="5"/>
  <c r="I216" i="5"/>
  <c r="K216" i="5" l="1"/>
  <c r="J216" i="5"/>
  <c r="I217" i="5"/>
  <c r="K217" i="5" l="1"/>
  <c r="I218" i="5"/>
  <c r="J217" i="5"/>
  <c r="K218" i="5" l="1"/>
  <c r="J218" i="5"/>
  <c r="I219" i="5"/>
  <c r="I220" i="5" l="1"/>
  <c r="K219" i="5"/>
  <c r="J219" i="5"/>
  <c r="I221" i="5" l="1"/>
  <c r="K220" i="5"/>
  <c r="J220" i="5"/>
  <c r="K221" i="5" l="1"/>
  <c r="I222" i="5"/>
  <c r="J221" i="5"/>
  <c r="I223" i="5" l="1"/>
  <c r="K222" i="5"/>
  <c r="J222" i="5"/>
  <c r="I224" i="5" l="1"/>
  <c r="K223" i="5"/>
  <c r="J223" i="5"/>
  <c r="I225" i="5" l="1"/>
  <c r="K224" i="5"/>
  <c r="J224" i="5"/>
  <c r="I226" i="5" l="1"/>
  <c r="K225" i="5"/>
  <c r="J225" i="5"/>
  <c r="I227" i="5" l="1"/>
  <c r="K226" i="5"/>
  <c r="J226" i="5"/>
  <c r="I228" i="5" l="1"/>
  <c r="K227" i="5"/>
  <c r="J227" i="5"/>
  <c r="I229" i="5" l="1"/>
  <c r="K228" i="5"/>
  <c r="J228" i="5"/>
  <c r="I230" i="5" l="1"/>
  <c r="K229" i="5"/>
  <c r="J229" i="5"/>
  <c r="K230" i="5" l="1"/>
  <c r="J230" i="5"/>
  <c r="I231" i="5"/>
  <c r="K231" i="5" l="1"/>
  <c r="I232" i="5"/>
  <c r="J231" i="5"/>
  <c r="I233" i="5" l="1"/>
  <c r="K232" i="5"/>
  <c r="J232" i="5"/>
  <c r="K233" i="5" l="1"/>
  <c r="I234" i="5"/>
  <c r="J233" i="5"/>
  <c r="K234" i="5" l="1"/>
  <c r="I235" i="5"/>
  <c r="J234" i="5"/>
  <c r="I236" i="5" l="1"/>
  <c r="K235" i="5"/>
  <c r="J235" i="5"/>
  <c r="I237" i="5" l="1"/>
  <c r="K236" i="5"/>
  <c r="J236" i="5"/>
  <c r="I238" i="5" l="1"/>
  <c r="K237" i="5"/>
  <c r="J237" i="5"/>
  <c r="I239" i="5" l="1"/>
  <c r="K238" i="5"/>
  <c r="J238" i="5"/>
  <c r="I240" i="5" l="1"/>
  <c r="K239" i="5"/>
  <c r="J239" i="5"/>
  <c r="I241" i="5" l="1"/>
  <c r="K240" i="5"/>
  <c r="J240" i="5"/>
  <c r="I242" i="5" l="1"/>
  <c r="K241" i="5"/>
  <c r="J241" i="5"/>
  <c r="I243" i="5" l="1"/>
  <c r="K242" i="5"/>
  <c r="J242" i="5"/>
  <c r="I244" i="5" l="1"/>
  <c r="K243" i="5"/>
  <c r="J243" i="5"/>
  <c r="K244" i="5" l="1"/>
  <c r="I245" i="5"/>
  <c r="J244" i="5"/>
  <c r="K245" i="5" l="1"/>
  <c r="J245" i="5"/>
  <c r="I246" i="5"/>
  <c r="K246" i="5" l="1"/>
  <c r="I247" i="5"/>
  <c r="J246" i="5"/>
  <c r="I248" i="5" l="1"/>
  <c r="K247" i="5"/>
  <c r="J247" i="5"/>
  <c r="I249" i="5" l="1"/>
  <c r="K248" i="5"/>
  <c r="J248" i="5"/>
  <c r="K249" i="5" l="1"/>
  <c r="I250" i="5"/>
  <c r="J249" i="5"/>
  <c r="I251" i="5" l="1"/>
  <c r="K250" i="5"/>
  <c r="J250" i="5"/>
  <c r="I252" i="5" l="1"/>
  <c r="K251" i="5"/>
  <c r="J251" i="5"/>
  <c r="I253" i="5" l="1"/>
  <c r="K252" i="5"/>
  <c r="J252" i="5"/>
  <c r="I254" i="5" l="1"/>
  <c r="K253" i="5"/>
  <c r="J253" i="5"/>
  <c r="I255" i="5" l="1"/>
  <c r="K254" i="5"/>
  <c r="J254" i="5"/>
  <c r="I256" i="5" l="1"/>
  <c r="K255" i="5"/>
  <c r="J255" i="5"/>
  <c r="I257" i="5" l="1"/>
  <c r="K256" i="5"/>
  <c r="J256" i="5"/>
  <c r="I258" i="5" l="1"/>
  <c r="K257" i="5"/>
  <c r="J257" i="5"/>
  <c r="K258" i="5" l="1"/>
  <c r="J258" i="5"/>
  <c r="I259" i="5"/>
  <c r="K259" i="5" l="1"/>
  <c r="J259" i="5"/>
  <c r="I260" i="5"/>
  <c r="I261" i="5" l="1"/>
  <c r="K260" i="5"/>
  <c r="J260" i="5"/>
  <c r="K261" i="5" l="1"/>
  <c r="I262" i="5"/>
  <c r="J261" i="5"/>
  <c r="K262" i="5" l="1"/>
  <c r="I263" i="5"/>
  <c r="J262" i="5"/>
  <c r="I264" i="5" l="1"/>
  <c r="K263" i="5"/>
  <c r="J263" i="5"/>
  <c r="I265" i="5" l="1"/>
  <c r="K264" i="5"/>
  <c r="J264" i="5"/>
  <c r="I266" i="5" l="1"/>
  <c r="K265" i="5"/>
  <c r="J265" i="5"/>
  <c r="I267" i="5" l="1"/>
  <c r="K266" i="5"/>
  <c r="J266" i="5"/>
  <c r="I268" i="5" l="1"/>
  <c r="K267" i="5"/>
  <c r="J267" i="5"/>
  <c r="I269" i="5" l="1"/>
  <c r="K268" i="5"/>
  <c r="J268" i="5"/>
  <c r="I270" i="5" l="1"/>
  <c r="K269" i="5"/>
  <c r="J269" i="5"/>
  <c r="I271" i="5" l="1"/>
  <c r="K270" i="5"/>
  <c r="J270" i="5"/>
  <c r="I272" i="5" l="1"/>
  <c r="K271" i="5"/>
  <c r="J271" i="5"/>
  <c r="K272" i="5" l="1"/>
  <c r="I273" i="5"/>
  <c r="J272" i="5"/>
  <c r="K273" i="5" l="1"/>
  <c r="J273" i="5"/>
  <c r="I274" i="5"/>
  <c r="K274" i="5" l="1"/>
  <c r="I275" i="5"/>
  <c r="J274" i="5"/>
  <c r="I276" i="5" l="1"/>
  <c r="K275" i="5"/>
  <c r="J275" i="5"/>
  <c r="I277" i="5" l="1"/>
  <c r="K276" i="5"/>
  <c r="J276" i="5"/>
  <c r="K277" i="5" l="1"/>
  <c r="I278" i="5"/>
  <c r="J277" i="5"/>
  <c r="I279" i="5" l="1"/>
  <c r="K278" i="5"/>
  <c r="J278" i="5"/>
  <c r="I280" i="5" l="1"/>
  <c r="K279" i="5"/>
  <c r="J279" i="5"/>
  <c r="I281" i="5" l="1"/>
  <c r="K280" i="5"/>
  <c r="J280" i="5"/>
  <c r="I282" i="5" l="1"/>
  <c r="K281" i="5"/>
  <c r="J281" i="5"/>
  <c r="I283" i="5" l="1"/>
  <c r="K282" i="5"/>
  <c r="J282" i="5"/>
  <c r="I284" i="5" l="1"/>
  <c r="K283" i="5"/>
  <c r="J283" i="5"/>
  <c r="I285" i="5" l="1"/>
  <c r="K284" i="5"/>
  <c r="J284" i="5"/>
  <c r="I286" i="5" l="1"/>
  <c r="K285" i="5"/>
  <c r="J285" i="5"/>
  <c r="I287" i="5" l="1"/>
  <c r="K286" i="5"/>
  <c r="J286" i="5"/>
  <c r="I288" i="5" l="1"/>
  <c r="K287" i="5"/>
  <c r="J287" i="5"/>
  <c r="I289" i="5" l="1"/>
  <c r="K288" i="5"/>
  <c r="J288" i="5"/>
  <c r="K289" i="5" l="1"/>
  <c r="I290" i="5"/>
  <c r="J289" i="5"/>
  <c r="K290" i="5" l="1"/>
  <c r="J290" i="5"/>
  <c r="I291" i="5"/>
  <c r="I292" i="5" l="1"/>
  <c r="K291" i="5"/>
  <c r="J291" i="5"/>
  <c r="I293" i="5" l="1"/>
  <c r="K292" i="5"/>
  <c r="J292" i="5"/>
  <c r="K293" i="5" l="1"/>
  <c r="I294" i="5"/>
  <c r="J293" i="5"/>
  <c r="I295" i="5" l="1"/>
  <c r="K294" i="5"/>
  <c r="J294" i="5"/>
  <c r="I296" i="5" l="1"/>
  <c r="K295" i="5"/>
  <c r="J295" i="5"/>
  <c r="I297" i="5" l="1"/>
  <c r="K296" i="5"/>
  <c r="J296" i="5"/>
  <c r="I298" i="5" l="1"/>
  <c r="K297" i="5"/>
  <c r="J297" i="5"/>
  <c r="I299" i="5" l="1"/>
  <c r="K298" i="5"/>
  <c r="J298" i="5"/>
  <c r="I300" i="5" l="1"/>
  <c r="K299" i="5"/>
  <c r="J299" i="5"/>
  <c r="I301" i="5" l="1"/>
  <c r="K300" i="5"/>
  <c r="J300" i="5"/>
  <c r="I302" i="5" l="1"/>
  <c r="K301" i="5"/>
  <c r="J301" i="5"/>
  <c r="I303" i="5" l="1"/>
  <c r="K302" i="5"/>
  <c r="J302" i="5"/>
  <c r="K303" i="5" l="1"/>
  <c r="J303" i="5"/>
  <c r="I304" i="5"/>
  <c r="K304" i="5" l="1"/>
  <c r="K305" i="5" s="1"/>
  <c r="I305" i="5"/>
  <c r="J304" i="5"/>
  <c r="J305" i="5" l="1"/>
  <c r="I306" i="5"/>
  <c r="I307" i="5" l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J306" i="5"/>
  <c r="J307" i="5" l="1"/>
  <c r="I318" i="5"/>
  <c r="J317" i="5"/>
  <c r="J308" i="5" l="1"/>
  <c r="I319" i="5"/>
  <c r="I320" i="5" s="1"/>
  <c r="I321" i="5" s="1"/>
  <c r="J318" i="5"/>
  <c r="J319" i="5" l="1"/>
  <c r="J309" i="5"/>
  <c r="I322" i="5"/>
  <c r="J310" i="5" l="1"/>
  <c r="J320" i="5"/>
  <c r="I323" i="5"/>
  <c r="I324" i="5" s="1"/>
  <c r="I325" i="5" s="1"/>
  <c r="I326" i="5" s="1"/>
  <c r="I327" i="5" s="1"/>
  <c r="I328" i="5" s="1"/>
  <c r="I329" i="5" s="1"/>
  <c r="I330" i="5" s="1"/>
  <c r="I331" i="5" s="1"/>
  <c r="I332" i="5" s="1"/>
  <c r="J321" i="5" l="1"/>
  <c r="J311" i="5"/>
  <c r="I333" i="5"/>
  <c r="J332" i="5"/>
  <c r="J312" i="5" l="1"/>
  <c r="J322" i="5"/>
  <c r="I334" i="5"/>
  <c r="J333" i="5"/>
  <c r="J323" i="5" l="1"/>
  <c r="J313" i="5"/>
  <c r="I335" i="5"/>
  <c r="J334" i="5"/>
  <c r="J314" i="5" l="1"/>
  <c r="J324" i="5"/>
  <c r="I336" i="5"/>
  <c r="I337" i="5" s="1"/>
  <c r="I338" i="5" s="1"/>
  <c r="I339" i="5" s="1"/>
  <c r="I340" i="5" s="1"/>
  <c r="I341" i="5" s="1"/>
  <c r="I342" i="5" s="1"/>
  <c r="I343" i="5" s="1"/>
  <c r="J335" i="5"/>
  <c r="J325" i="5" l="1"/>
  <c r="J336" i="5"/>
  <c r="J315" i="5"/>
  <c r="I344" i="5"/>
  <c r="I345" i="5" s="1"/>
  <c r="I346" i="5" s="1"/>
  <c r="J337" i="5" l="1"/>
  <c r="J316" i="5"/>
  <c r="J326" i="5"/>
  <c r="J346" i="5"/>
  <c r="I347" i="5"/>
  <c r="J327" i="5" l="1"/>
  <c r="J338" i="5"/>
  <c r="J347" i="5"/>
  <c r="I348" i="5"/>
  <c r="J339" i="5" l="1"/>
  <c r="J328" i="5"/>
  <c r="I349" i="5"/>
  <c r="I350" i="5" s="1"/>
  <c r="I351" i="5" s="1"/>
  <c r="I352" i="5" s="1"/>
  <c r="I353" i="5" s="1"/>
  <c r="I354" i="5" s="1"/>
  <c r="I355" i="5" s="1"/>
  <c r="I356" i="5" s="1"/>
  <c r="I357" i="5" s="1"/>
  <c r="J348" i="5"/>
  <c r="J329" i="5" l="1"/>
  <c r="J340" i="5"/>
  <c r="J349" i="5"/>
  <c r="I358" i="5"/>
  <c r="J341" i="5" l="1"/>
  <c r="J350" i="5"/>
  <c r="J330" i="5"/>
  <c r="I359" i="5"/>
  <c r="I360" i="5" s="1"/>
  <c r="I361" i="5" s="1"/>
  <c r="J351" i="5" l="1"/>
  <c r="J331" i="5"/>
  <c r="J342" i="5"/>
  <c r="J361" i="5"/>
  <c r="I362" i="5"/>
  <c r="J343" i="5" l="1"/>
  <c r="J352" i="5"/>
  <c r="J362" i="5"/>
  <c r="I363" i="5"/>
  <c r="I364" i="5" s="1"/>
  <c r="I365" i="5" s="1"/>
  <c r="J353" i="5" l="1"/>
  <c r="J344" i="5"/>
  <c r="I366" i="5"/>
  <c r="J363" i="5"/>
  <c r="J345" i="5" l="1"/>
  <c r="J364" i="5"/>
  <c r="J354" i="5"/>
  <c r="I367" i="5"/>
  <c r="I368" i="5" s="1"/>
  <c r="I369" i="5" s="1"/>
  <c r="I370" i="5" s="1"/>
  <c r="I371" i="5" s="1"/>
  <c r="I372" i="5" s="1"/>
  <c r="I373" i="5" s="1"/>
  <c r="I374" i="5" s="1"/>
  <c r="I375" i="5" s="1"/>
  <c r="J365" i="5" l="1"/>
  <c r="J355" i="5"/>
  <c r="J375" i="5"/>
  <c r="I376" i="5"/>
  <c r="J356" i="5" l="1"/>
  <c r="J366" i="5"/>
  <c r="I377" i="5"/>
  <c r="J376" i="5"/>
  <c r="J367" i="5" l="1"/>
  <c r="J357" i="5"/>
  <c r="J377" i="5"/>
  <c r="I378" i="5"/>
  <c r="J358" i="5" l="1"/>
  <c r="J368" i="5"/>
  <c r="I379" i="5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J378" i="5"/>
  <c r="J369" i="5" l="1"/>
  <c r="J359" i="5"/>
  <c r="J379" i="5"/>
  <c r="J389" i="5"/>
  <c r="I390" i="5"/>
  <c r="J360" i="5" l="1"/>
  <c r="J380" i="5"/>
  <c r="J370" i="5"/>
  <c r="J390" i="5"/>
  <c r="I391" i="5"/>
  <c r="I392" i="5" s="1"/>
  <c r="I393" i="5" s="1"/>
  <c r="J381" i="5" l="1"/>
  <c r="J371" i="5"/>
  <c r="I394" i="5"/>
  <c r="J391" i="5"/>
  <c r="J372" i="5" l="1"/>
  <c r="J392" i="5"/>
  <c r="J382" i="5"/>
  <c r="I395" i="5"/>
  <c r="I396" i="5" s="1"/>
  <c r="I397" i="5" s="1"/>
  <c r="I398" i="5" s="1"/>
  <c r="I399" i="5" s="1"/>
  <c r="I400" i="5" s="1"/>
  <c r="I401" i="5" s="1"/>
  <c r="I402" i="5" s="1"/>
  <c r="I403" i="5" s="1"/>
  <c r="J393" i="5" l="1"/>
  <c r="J383" i="5"/>
  <c r="J373" i="5"/>
  <c r="J403" i="5"/>
  <c r="I404" i="5"/>
  <c r="J384" i="5" l="1"/>
  <c r="J374" i="5"/>
  <c r="J394" i="5"/>
  <c r="J404" i="5"/>
  <c r="I405" i="5"/>
  <c r="J395" i="5" l="1"/>
  <c r="J385" i="5"/>
  <c r="J405" i="5"/>
  <c r="I406" i="5"/>
  <c r="J386" i="5" l="1"/>
  <c r="J396" i="5"/>
  <c r="J406" i="5"/>
  <c r="I407" i="5"/>
  <c r="J397" i="5" l="1"/>
  <c r="J387" i="5"/>
  <c r="J407" i="5"/>
  <c r="I408" i="5"/>
  <c r="J388" i="5" l="1"/>
  <c r="J398" i="5"/>
  <c r="I409" i="5"/>
  <c r="I410" i="5" s="1"/>
  <c r="I411" i="5" s="1"/>
  <c r="I412" i="5" s="1"/>
  <c r="I413" i="5" s="1"/>
  <c r="I414" i="5" s="1"/>
  <c r="I415" i="5" s="1"/>
  <c r="I416" i="5" s="1"/>
  <c r="I417" i="5" s="1"/>
  <c r="J408" i="5"/>
  <c r="J399" i="5" l="1"/>
  <c r="J409" i="5"/>
  <c r="I418" i="5"/>
  <c r="J417" i="5"/>
  <c r="J410" i="5" l="1"/>
  <c r="J400" i="5"/>
  <c r="J418" i="5"/>
  <c r="I419" i="5"/>
  <c r="J401" i="5" l="1"/>
  <c r="J411" i="5"/>
  <c r="J419" i="5"/>
  <c r="I420" i="5"/>
  <c r="J412" i="5" l="1"/>
  <c r="J402" i="5"/>
  <c r="I421" i="5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J420" i="5"/>
  <c r="J413" i="5" l="1"/>
  <c r="J421" i="5"/>
  <c r="I432" i="5"/>
  <c r="J431" i="5"/>
  <c r="J422" i="5" l="1"/>
  <c r="J414" i="5"/>
  <c r="J432" i="5"/>
  <c r="I433" i="5"/>
  <c r="J415" i="5" l="1"/>
  <c r="J423" i="5"/>
  <c r="J433" i="5"/>
  <c r="I434" i="5"/>
  <c r="J424" i="5" l="1"/>
  <c r="J416" i="5"/>
  <c r="J434" i="5"/>
  <c r="I435" i="5"/>
  <c r="J425" i="5" l="1"/>
  <c r="J435" i="5"/>
  <c r="I436" i="5"/>
  <c r="J426" i="5" l="1"/>
  <c r="I437" i="5"/>
  <c r="I438" i="5" s="1"/>
  <c r="I439" i="5" s="1"/>
  <c r="I440" i="5" s="1"/>
  <c r="I441" i="5" s="1"/>
  <c r="I442" i="5" s="1"/>
  <c r="I443" i="5" s="1"/>
  <c r="I444" i="5" s="1"/>
  <c r="I445" i="5" s="1"/>
  <c r="I446" i="5" s="1"/>
  <c r="J436" i="5"/>
  <c r="J437" i="5" l="1"/>
  <c r="J427" i="5"/>
  <c r="J446" i="5"/>
  <c r="I447" i="5"/>
  <c r="J428" i="5" l="1"/>
  <c r="J438" i="5"/>
  <c r="J447" i="5"/>
  <c r="I448" i="5"/>
  <c r="I449" i="5" s="1"/>
  <c r="I450" i="5" s="1"/>
  <c r="I451" i="5" s="1"/>
  <c r="I452" i="5" s="1"/>
  <c r="I453" i="5" s="1"/>
  <c r="I454" i="5" s="1"/>
  <c r="J439" i="5" l="1"/>
  <c r="J448" i="5"/>
  <c r="J429" i="5"/>
  <c r="I455" i="5"/>
  <c r="I456" i="5" s="1"/>
  <c r="I457" i="5" s="1"/>
  <c r="I458" i="5" s="1"/>
  <c r="I459" i="5" s="1"/>
  <c r="I460" i="5" s="1"/>
  <c r="I461" i="5" s="1"/>
  <c r="I462" i="5" s="1"/>
  <c r="I463" i="5" s="1"/>
  <c r="I464" i="5" s="1"/>
  <c r="J449" i="5" l="1"/>
  <c r="J430" i="5"/>
  <c r="J440" i="5"/>
  <c r="I465" i="5"/>
  <c r="J464" i="5"/>
  <c r="J441" i="5" l="1"/>
  <c r="J450" i="5"/>
  <c r="J465" i="5"/>
  <c r="I466" i="5"/>
  <c r="J451" i="5" l="1"/>
  <c r="J442" i="5"/>
  <c r="J466" i="5"/>
  <c r="I467" i="5"/>
  <c r="J443" i="5" l="1"/>
  <c r="J452" i="5"/>
  <c r="J467" i="5"/>
  <c r="I468" i="5"/>
  <c r="J453" i="5" l="1"/>
  <c r="J444" i="5"/>
  <c r="I469" i="5"/>
  <c r="I470" i="5" s="1"/>
  <c r="I471" i="5" s="1"/>
  <c r="I472" i="5" s="1"/>
  <c r="I473" i="5" s="1"/>
  <c r="I474" i="5" s="1"/>
  <c r="I475" i="5" s="1"/>
  <c r="I476" i="5" s="1"/>
  <c r="I477" i="5" s="1"/>
  <c r="I478" i="5" s="1"/>
  <c r="J468" i="5"/>
  <c r="J445" i="5" l="1"/>
  <c r="J469" i="5"/>
  <c r="J454" i="5"/>
  <c r="I479" i="5"/>
  <c r="J478" i="5"/>
  <c r="J470" i="5" l="1"/>
  <c r="J455" i="5"/>
  <c r="J479" i="5"/>
  <c r="I480" i="5"/>
  <c r="I481" i="5" s="1"/>
  <c r="I482" i="5" s="1"/>
  <c r="I483" i="5" s="1"/>
  <c r="J456" i="5" l="1"/>
  <c r="J471" i="5"/>
  <c r="I484" i="5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J480" i="5"/>
  <c r="J472" i="5" l="1"/>
  <c r="J481" i="5"/>
  <c r="J457" i="5"/>
  <c r="I495" i="5"/>
  <c r="J494" i="5"/>
  <c r="J482" i="5" l="1"/>
  <c r="J458" i="5"/>
  <c r="J473" i="5"/>
  <c r="J495" i="5"/>
  <c r="I496" i="5"/>
  <c r="I497" i="5" s="1"/>
  <c r="I498" i="5" s="1"/>
  <c r="I499" i="5" s="1"/>
  <c r="J459" i="5" l="1"/>
  <c r="J474" i="5"/>
  <c r="J483" i="5"/>
  <c r="I500" i="5"/>
  <c r="I501" i="5" s="1"/>
  <c r="I502" i="5" s="1"/>
  <c r="I503" i="5" s="1"/>
  <c r="I504" i="5" s="1"/>
  <c r="J496" i="5"/>
  <c r="J475" i="5" l="1"/>
  <c r="J497" i="5"/>
  <c r="J484" i="5"/>
  <c r="J460" i="5"/>
  <c r="J498" i="5" l="1"/>
  <c r="J461" i="5"/>
  <c r="J485" i="5"/>
  <c r="J476" i="5"/>
  <c r="J462" i="5" l="1"/>
  <c r="J477" i="5"/>
  <c r="J486" i="5"/>
  <c r="J499" i="5"/>
  <c r="J463" i="5" l="1"/>
  <c r="J500" i="5"/>
  <c r="J487" i="5"/>
  <c r="J501" i="5" l="1"/>
  <c r="J488" i="5"/>
  <c r="J489" i="5" l="1"/>
  <c r="J502" i="5"/>
  <c r="J503" i="5" l="1"/>
  <c r="J490" i="5"/>
  <c r="J491" i="5" l="1"/>
  <c r="J504" i="5"/>
  <c r="J492" i="5" l="1"/>
  <c r="J49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45A44B-4D05-40B6-99B0-FC5E6C848E90}" keepAlive="1" name="Zapytanie — pogoda" description="Połączenie z zapytaniem „pogoda” w skoroszycie." type="5" refreshedVersion="6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<sst xmlns="http://schemas.openxmlformats.org/spreadsheetml/2006/main" count="1842" uniqueCount="26">
  <si>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</si>
  <si>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</si>
  <si>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</si>
  <si>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</si>
  <si>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</si>
  <si>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</si>
  <si>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</si>
  <si>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</si>
  <si>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Kolumna1</t>
  </si>
  <si>
    <t>Etykiety wierszy</t>
  </si>
  <si>
    <t>Suma końcowa</t>
  </si>
  <si>
    <t>Średnia z Opad</t>
  </si>
  <si>
    <t>C1</t>
  </si>
  <si>
    <t>C2</t>
  </si>
  <si>
    <t>C3</t>
  </si>
  <si>
    <t>C5</t>
  </si>
  <si>
    <t>C4</t>
  </si>
  <si>
    <t>S1</t>
  </si>
  <si>
    <t>S2</t>
  </si>
  <si>
    <t>S3</t>
  </si>
  <si>
    <t>S4</t>
  </si>
  <si>
    <t>S5</t>
  </si>
  <si>
    <t>kat teoria</t>
  </si>
  <si>
    <t>wielk teoria</t>
  </si>
  <si>
    <t>Liczba z wielk teoria</t>
  </si>
  <si>
    <t>konwersacja z tekstu na liczbe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</si>
</sst>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0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3" xfId="0" applyFont="1" applyBorder="1" applyAlignment="1">
      <alignment horizontal="left"/>
    </xf>
    <xf numFmtId="0" fontId="3" fillId="0" borderId="3" xfId="0" applyNumberFormat="1" applyFont="1" applyBorder="1"/>
    <xf numFmtId="0" fontId="1" fillId="0" borderId="3" xfId="0" applyNumberFormat="1" applyFont="1" applyBorder="1"/>
    <xf numFmtId="0" fontId="1" fillId="0" borderId="3" xfId="0" applyFont="1" applyBorder="1" applyAlignment="1">
      <alignment horizontal="left"/>
    </xf>
    <xf numFmtId="0" fontId="2" fillId="2" borderId="0" xfId="0" applyFont="1" applyFill="1" applyBorder="1"/>
    <xf numFmtId="49" fontId="0" fillId="0" borderId="0" xfId="0" applyNumberFormat="1"/>
    <xf numFmtId="0" fontId="0" fillId="3" borderId="0" xfId="0" applyNumberFormat="1" applyFont="1" applyFill="1" applyBorder="1"/>
    <xf numFmtId="49" fontId="0" fillId="3" borderId="2" xfId="0" applyNumberFormat="1" applyFont="1" applyFill="1" applyBorder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</a:t>
            </a:r>
            <a:r>
              <a:rPr lang="pl-PL" baseline="0"/>
              <a:t> OPAD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'5.3'!$P$8:$P$18</c:f>
              <c:strCache>
                <c:ptCount val="11"/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S1</c:v>
                </c:pt>
                <c:pt idx="7">
                  <c:v>S2</c:v>
                </c:pt>
                <c:pt idx="8">
                  <c:v>S3</c:v>
                </c:pt>
                <c:pt idx="9">
                  <c:v>S4</c:v>
                </c:pt>
                <c:pt idx="10">
                  <c:v>S5</c:v>
                </c:pt>
              </c:strCache>
            </c:strRef>
          </c:cat>
          <c:val>
            <c:numRef>
              <c:f>'5.3'!$R$8:$R$18</c:f>
              <c:numCache>
                <c:formatCode>General</c:formatCode>
                <c:ptCount val="11"/>
                <c:pt idx="1">
                  <c:v>3.45</c:v>
                </c:pt>
                <c:pt idx="2">
                  <c:v>7.28</c:v>
                </c:pt>
                <c:pt idx="3">
                  <c:v>9.0500000000000007</c:v>
                </c:pt>
                <c:pt idx="4">
                  <c:v>11.58</c:v>
                </c:pt>
                <c:pt idx="5">
                  <c:v>19.399999999999999</c:v>
                </c:pt>
                <c:pt idx="6">
                  <c:v>3.73</c:v>
                </c:pt>
                <c:pt idx="7">
                  <c:v>6.52</c:v>
                </c:pt>
                <c:pt idx="8">
                  <c:v>10.29</c:v>
                </c:pt>
                <c:pt idx="9">
                  <c:v>15</c:v>
                </c:pt>
                <c:pt idx="10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0-49FD-9A8B-F88DAB80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896992"/>
        <c:axId val="297897320"/>
      </c:barChart>
      <c:catAx>
        <c:axId val="2978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rodzaj chmury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897320"/>
        <c:crosses val="autoZero"/>
        <c:auto val="1"/>
        <c:lblAlgn val="ctr"/>
        <c:lblOffset val="100"/>
        <c:noMultiLvlLbl val="0"/>
      </c:catAx>
      <c:valAx>
        <c:axId val="29789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opadu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8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4</xdr:row>
      <xdr:rowOff>109537</xdr:rowOff>
    </xdr:from>
    <xdr:to>
      <xdr:col>26</xdr:col>
      <xdr:colOff>276225</xdr:colOff>
      <xdr:row>18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CAE42F-5AED-49B0-A6EC-BACCDD7F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sil 12" refreshedDate="43911.634941435186" createdVersion="6" refreshedVersion="6" minRefreshableVersion="3" recordCount="300" xr:uid="{B14EE305-0755-4CFD-9973-E72A4A7E8E43}">
  <cacheSource type="worksheet">
    <worksheetSource ref="D4:H304" sheet="5.3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sil 12" refreshedDate="43911.671358680556" createdVersion="6" refreshedVersion="6" minRefreshableVersion="3" recordCount="500" xr:uid="{AB79AB60-8421-412B-B808-E4F4F2BCC073}">
  <cacheSource type="worksheet">
    <worksheetSource ref="I4:I504" sheet="5.4"/>
  </cacheSource>
  <cacheFields count="1">
    <cacheField name="wielk teoria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CD50F-776C-4114-BC48-9256E97F67C4}" name="Tabela przestawna2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K5:L20" firstHeaderRow="1" firstDataRow="1" firstDataCol="1"/>
  <pivotFields count="5"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Średnia z Opad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7E8A0-F02A-49C8-B4C8-B5DDFF41BD71}" name="Tabela przestawna5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U7:V14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wielk teoria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59662D1E-2688-46B7-AF61-BD3ED523B96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0D6E8-0FA9-4193-B115-054A676C9A90}" name="pogoda" displayName="pogoda" ref="D4:I505" tableType="queryTable" totalsRowCount="1">
  <autoFilter ref="D4:I504" xr:uid="{7579C95A-4FAE-46AC-B693-837694A7CDD9}"/>
  <tableColumns count="6">
    <tableColumn id="1" xr3:uid="{BC9DADD0-788D-4D40-BE50-2F0B53AA5DEF}" uniqueName="1" name="Dzien" queryTableFieldId="1"/>
    <tableColumn id="2" xr3:uid="{31E42767-44CB-495E-B6BD-A41BC9BD3D53}" uniqueName="2" name="Temperatura" queryTableFieldId="2"/>
    <tableColumn id="3" xr3:uid="{6869EC34-FB24-4C01-A107-C81D91E67D50}" uniqueName="3" name="Opad" queryTableFieldId="3"/>
    <tableColumn id="4" xr3:uid="{9D8335DC-75B1-44E1-86AF-AE5CFCF65BEC}" uniqueName="4" name="Kategoria_chmur" queryTableFieldId="4" dataDxfId="1" totalsRowDxfId="0"/>
    <tableColumn id="5" xr3:uid="{5B9EA8C8-C8A3-44B7-B9CB-5E86BD44646F}" uniqueName="5" name="Wielkosc_chmur" queryTableFieldId="5"/>
    <tableColumn id="6" xr3:uid="{6045CA86-83B2-4930-9F82-540061332B1D}" uniqueName="6" name="Kolumna1" totalsRowFunction="sum" queryTableFieldId="6">
      <calculatedColumnFormula>IF(pogoda[[#This Row],[Temperatura]]&gt;=20,IF(pogoda[[#This Row],[Opad]]&lt;=5,1,0),)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505"/>
  <sheetViews>
    <sheetView topLeftCell="B484" workbookViewId="0">
      <selection activeCell="D4" sqref="D4:H504"/>
    </sheetView>
  </sheetViews>
  <sheetFormatPr defaultRowHeight="15" x14ac:dyDescent="0.25"/>
  <cols>
    <col min="4" max="4" width="8.28515625" bestFit="1" customWidth="1"/>
    <col min="5" max="5" width="14.7109375" bestFit="1" customWidth="1"/>
    <col min="6" max="6" width="8" bestFit="1" customWidth="1"/>
    <col min="7" max="7" width="18.42578125" bestFit="1" customWidth="1"/>
    <col min="8" max="8" width="18.140625" bestFit="1" customWidth="1"/>
  </cols>
  <sheetData>
    <row r="4" spans="4:9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8</v>
      </c>
    </row>
    <row r="5" spans="4:9" x14ac:dyDescent="0.25">
      <c r="D5">
        <v>1</v>
      </c>
      <c r="E5">
        <v>19</v>
      </c>
      <c r="F5">
        <v>0</v>
      </c>
      <c r="G5" s="1" t="s">
        <v>5</v>
      </c>
      <c r="H5">
        <v>0</v>
      </c>
      <c r="I5">
        <f>IF(pogoda[[#This Row],[Temperatura]]&gt;=20,IF(pogoda[[#This Row],[Opad]]&lt;=5,1,0),)</f>
        <v>0</v>
      </c>
    </row>
    <row r="6" spans="4:9" x14ac:dyDescent="0.25">
      <c r="D6">
        <v>2</v>
      </c>
      <c r="E6">
        <v>22</v>
      </c>
      <c r="F6">
        <v>1</v>
      </c>
      <c r="G6" s="1" t="s">
        <v>6</v>
      </c>
      <c r="H6">
        <v>1</v>
      </c>
      <c r="I6">
        <f>IF(pogoda[[#This Row],[Temperatura]]&gt;=20,IF(pogoda[[#This Row],[Opad]]&lt;=5,1,0),)</f>
        <v>1</v>
      </c>
    </row>
    <row r="7" spans="4:9" x14ac:dyDescent="0.25">
      <c r="D7">
        <v>3</v>
      </c>
      <c r="E7">
        <v>23.6</v>
      </c>
      <c r="F7">
        <v>4</v>
      </c>
      <c r="G7" s="1" t="s">
        <v>6</v>
      </c>
      <c r="H7">
        <v>1</v>
      </c>
      <c r="I7">
        <f>IF(pogoda[[#This Row],[Temperatura]]&gt;=20,IF(pogoda[[#This Row],[Opad]]&lt;=5,1,0),)</f>
        <v>1</v>
      </c>
    </row>
    <row r="8" spans="4:9" x14ac:dyDescent="0.25">
      <c r="D8">
        <v>4</v>
      </c>
      <c r="E8">
        <v>23.6</v>
      </c>
      <c r="F8">
        <v>4</v>
      </c>
      <c r="G8" s="1" t="s">
        <v>6</v>
      </c>
      <c r="H8">
        <v>1</v>
      </c>
      <c r="I8">
        <f>IF(pogoda[[#This Row],[Temperatura]]&gt;=20,IF(pogoda[[#This Row],[Opad]]&lt;=5,1,0),)</f>
        <v>1</v>
      </c>
    </row>
    <row r="9" spans="4:9" x14ac:dyDescent="0.25">
      <c r="D9">
        <v>5</v>
      </c>
      <c r="E9">
        <v>22.3</v>
      </c>
      <c r="F9">
        <v>10</v>
      </c>
      <c r="G9" s="1" t="s">
        <v>6</v>
      </c>
      <c r="H9">
        <v>2</v>
      </c>
      <c r="I9">
        <f>IF(pogoda[[#This Row],[Temperatura]]&gt;=20,IF(pogoda[[#This Row],[Opad]]&lt;=5,1,0),)</f>
        <v>0</v>
      </c>
    </row>
    <row r="10" spans="4:9" x14ac:dyDescent="0.25">
      <c r="D10">
        <v>6</v>
      </c>
      <c r="E10">
        <v>20.399999999999999</v>
      </c>
      <c r="F10">
        <v>8</v>
      </c>
      <c r="G10" s="1" t="s">
        <v>6</v>
      </c>
      <c r="H10">
        <v>2</v>
      </c>
      <c r="I10">
        <f>IF(pogoda[[#This Row],[Temperatura]]&gt;=20,IF(pogoda[[#This Row],[Opad]]&lt;=5,1,0),)</f>
        <v>0</v>
      </c>
    </row>
    <row r="11" spans="4:9" x14ac:dyDescent="0.25">
      <c r="D11">
        <v>7</v>
      </c>
      <c r="E11">
        <v>18.899999999999999</v>
      </c>
      <c r="F11">
        <v>10</v>
      </c>
      <c r="G11" s="1" t="s">
        <v>6</v>
      </c>
      <c r="H11">
        <v>2</v>
      </c>
      <c r="I11">
        <f>IF(pogoda[[#This Row],[Temperatura]]&gt;=20,IF(pogoda[[#This Row],[Opad]]&lt;=5,1,0),)</f>
        <v>0</v>
      </c>
    </row>
    <row r="12" spans="4:9" x14ac:dyDescent="0.25">
      <c r="D12">
        <v>8</v>
      </c>
      <c r="E12">
        <v>18.5</v>
      </c>
      <c r="F12">
        <v>11</v>
      </c>
      <c r="G12" s="1" t="s">
        <v>6</v>
      </c>
      <c r="H12">
        <v>3</v>
      </c>
      <c r="I12">
        <f>IF(pogoda[[#This Row],[Temperatura]]&gt;=20,IF(pogoda[[#This Row],[Opad]]&lt;=5,1,0),)</f>
        <v>0</v>
      </c>
    </row>
    <row r="13" spans="4:9" x14ac:dyDescent="0.25">
      <c r="D13">
        <v>9</v>
      </c>
      <c r="E13">
        <v>19.5</v>
      </c>
      <c r="F13">
        <v>14</v>
      </c>
      <c r="G13" s="1" t="s">
        <v>6</v>
      </c>
      <c r="H13">
        <v>3</v>
      </c>
      <c r="I13">
        <f>IF(pogoda[[#This Row],[Temperatura]]&gt;=20,IF(pogoda[[#This Row],[Opad]]&lt;=5,1,0),)</f>
        <v>0</v>
      </c>
    </row>
    <row r="14" spans="4:9" x14ac:dyDescent="0.25">
      <c r="D14">
        <v>10</v>
      </c>
      <c r="E14">
        <v>21.8</v>
      </c>
      <c r="F14">
        <v>15</v>
      </c>
      <c r="G14" s="1" t="s">
        <v>6</v>
      </c>
      <c r="H14">
        <v>3</v>
      </c>
      <c r="I14">
        <f>IF(pogoda[[#This Row],[Temperatura]]&gt;=20,IF(pogoda[[#This Row],[Opad]]&lt;=5,1,0),)</f>
        <v>0</v>
      </c>
    </row>
    <row r="15" spans="4:9" x14ac:dyDescent="0.25">
      <c r="D15">
        <v>11</v>
      </c>
      <c r="E15">
        <v>24.8</v>
      </c>
      <c r="F15">
        <v>3</v>
      </c>
      <c r="G15" s="1" t="s">
        <v>6</v>
      </c>
      <c r="H15">
        <v>4</v>
      </c>
      <c r="I15">
        <f>IF(pogoda[[#This Row],[Temperatura]]&gt;=20,IF(pogoda[[#This Row],[Opad]]&lt;=5,1,0),)</f>
        <v>1</v>
      </c>
    </row>
    <row r="16" spans="4:9" x14ac:dyDescent="0.25">
      <c r="D16">
        <v>12</v>
      </c>
      <c r="E16">
        <v>27.7</v>
      </c>
      <c r="F16">
        <v>23</v>
      </c>
      <c r="G16" s="1" t="s">
        <v>6</v>
      </c>
      <c r="H16">
        <v>4</v>
      </c>
      <c r="I16">
        <f>IF(pogoda[[#This Row],[Temperatura]]&gt;=20,IF(pogoda[[#This Row],[Opad]]&lt;=5,1,0),)</f>
        <v>0</v>
      </c>
    </row>
    <row r="17" spans="4:9" x14ac:dyDescent="0.25">
      <c r="D17">
        <v>13</v>
      </c>
      <c r="E17">
        <v>29.5</v>
      </c>
      <c r="F17">
        <v>17</v>
      </c>
      <c r="G17" s="1" t="s">
        <v>6</v>
      </c>
      <c r="H17">
        <v>4</v>
      </c>
      <c r="I17">
        <f>IF(pogoda[[#This Row],[Temperatura]]&gt;=20,IF(pogoda[[#This Row],[Opad]]&lt;=5,1,0),)</f>
        <v>0</v>
      </c>
    </row>
    <row r="18" spans="4:9" x14ac:dyDescent="0.25">
      <c r="D18">
        <v>14</v>
      </c>
      <c r="E18">
        <v>29.8</v>
      </c>
      <c r="F18">
        <v>15</v>
      </c>
      <c r="G18" s="1" t="s">
        <v>6</v>
      </c>
      <c r="H18">
        <v>5</v>
      </c>
      <c r="I18">
        <f>IF(pogoda[[#This Row],[Temperatura]]&gt;=20,IF(pogoda[[#This Row],[Opad]]&lt;=5,1,0),)</f>
        <v>0</v>
      </c>
    </row>
    <row r="19" spans="4:9" x14ac:dyDescent="0.25">
      <c r="D19">
        <v>15</v>
      </c>
      <c r="E19">
        <v>28.3</v>
      </c>
      <c r="F19">
        <v>22</v>
      </c>
      <c r="G19" s="1" t="s">
        <v>6</v>
      </c>
      <c r="H19">
        <v>5</v>
      </c>
      <c r="I19">
        <f>IF(pogoda[[#This Row],[Temperatura]]&gt;=20,IF(pogoda[[#This Row],[Opad]]&lt;=5,1,0),)</f>
        <v>0</v>
      </c>
    </row>
    <row r="20" spans="4:9" x14ac:dyDescent="0.25">
      <c r="D20">
        <v>16</v>
      </c>
      <c r="E20">
        <v>25.5</v>
      </c>
      <c r="F20">
        <v>0</v>
      </c>
      <c r="G20" s="1" t="s">
        <v>5</v>
      </c>
      <c r="H20">
        <v>0</v>
      </c>
      <c r="I20">
        <f>IF(pogoda[[#This Row],[Temperatura]]&gt;=20,IF(pogoda[[#This Row],[Opad]]&lt;=5,1,0),)</f>
        <v>1</v>
      </c>
    </row>
    <row r="21" spans="4:9" x14ac:dyDescent="0.25">
      <c r="D21">
        <v>17</v>
      </c>
      <c r="E21">
        <v>22</v>
      </c>
      <c r="F21">
        <v>2</v>
      </c>
      <c r="G21" s="1" t="s">
        <v>6</v>
      </c>
      <c r="H21">
        <v>1</v>
      </c>
      <c r="I21">
        <f>IF(pogoda[[#This Row],[Temperatura]]&gt;=20,IF(pogoda[[#This Row],[Opad]]&lt;=5,1,0),)</f>
        <v>1</v>
      </c>
    </row>
    <row r="22" spans="4:9" x14ac:dyDescent="0.25">
      <c r="D22">
        <v>18</v>
      </c>
      <c r="E22">
        <v>18.899999999999999</v>
      </c>
      <c r="F22">
        <v>1</v>
      </c>
      <c r="G22" s="1" t="s">
        <v>6</v>
      </c>
      <c r="H22">
        <v>1</v>
      </c>
      <c r="I22">
        <f>IF(pogoda[[#This Row],[Temperatura]]&gt;=20,IF(pogoda[[#This Row],[Opad]]&lt;=5,1,0),)</f>
        <v>0</v>
      </c>
    </row>
    <row r="23" spans="4:9" x14ac:dyDescent="0.25">
      <c r="D23">
        <v>19</v>
      </c>
      <c r="E23">
        <v>16.899999999999999</v>
      </c>
      <c r="F23">
        <v>1</v>
      </c>
      <c r="G23" s="1" t="s">
        <v>6</v>
      </c>
      <c r="H23">
        <v>1</v>
      </c>
      <c r="I23">
        <f>IF(pogoda[[#This Row],[Temperatura]]&gt;=20,IF(pogoda[[#This Row],[Opad]]&lt;=5,1,0),)</f>
        <v>0</v>
      </c>
    </row>
    <row r="24" spans="4:9" x14ac:dyDescent="0.25">
      <c r="D24">
        <v>20</v>
      </c>
      <c r="E24">
        <v>16.3</v>
      </c>
      <c r="F24">
        <v>12</v>
      </c>
      <c r="G24" s="1" t="s">
        <v>6</v>
      </c>
      <c r="H24">
        <v>2</v>
      </c>
      <c r="I24">
        <f>IF(pogoda[[#This Row],[Temperatura]]&gt;=20,IF(pogoda[[#This Row],[Opad]]&lt;=5,1,0),)</f>
        <v>0</v>
      </c>
    </row>
    <row r="25" spans="4:9" x14ac:dyDescent="0.25">
      <c r="D25">
        <v>21</v>
      </c>
      <c r="E25">
        <v>17.100000000000001</v>
      </c>
      <c r="F25">
        <v>11</v>
      </c>
      <c r="G25" s="1" t="s">
        <v>6</v>
      </c>
      <c r="H25">
        <v>2</v>
      </c>
      <c r="I25">
        <f>IF(pogoda[[#This Row],[Temperatura]]&gt;=20,IF(pogoda[[#This Row],[Opad]]&lt;=5,1,0),)</f>
        <v>0</v>
      </c>
    </row>
    <row r="26" spans="4:9" x14ac:dyDescent="0.25">
      <c r="D26">
        <v>22</v>
      </c>
      <c r="E26">
        <v>18.7</v>
      </c>
      <c r="F26">
        <v>6</v>
      </c>
      <c r="G26" s="1" t="s">
        <v>6</v>
      </c>
      <c r="H26">
        <v>2</v>
      </c>
      <c r="I26">
        <f>IF(pogoda[[#This Row],[Temperatura]]&gt;=20,IF(pogoda[[#This Row],[Opad]]&lt;=5,1,0),)</f>
        <v>0</v>
      </c>
    </row>
    <row r="27" spans="4:9" x14ac:dyDescent="0.25">
      <c r="D27">
        <v>23</v>
      </c>
      <c r="E27">
        <v>20.2</v>
      </c>
      <c r="F27">
        <v>18</v>
      </c>
      <c r="G27" s="1" t="s">
        <v>6</v>
      </c>
      <c r="H27">
        <v>2</v>
      </c>
      <c r="I27">
        <f>IF(pogoda[[#This Row],[Temperatura]]&gt;=20,IF(pogoda[[#This Row],[Opad]]&lt;=5,1,0),)</f>
        <v>0</v>
      </c>
    </row>
    <row r="28" spans="4:9" x14ac:dyDescent="0.25">
      <c r="D28">
        <v>24</v>
      </c>
      <c r="E28">
        <v>20.8</v>
      </c>
      <c r="F28">
        <v>15</v>
      </c>
      <c r="G28" s="1" t="s">
        <v>6</v>
      </c>
      <c r="H28">
        <v>3</v>
      </c>
      <c r="I28">
        <f>IF(pogoda[[#This Row],[Temperatura]]&gt;=20,IF(pogoda[[#This Row],[Opad]]&lt;=5,1,0),)</f>
        <v>0</v>
      </c>
    </row>
    <row r="29" spans="4:9" x14ac:dyDescent="0.25">
      <c r="D29">
        <v>25</v>
      </c>
      <c r="E29">
        <v>19.899999999999999</v>
      </c>
      <c r="F29">
        <v>5</v>
      </c>
      <c r="G29" s="1" t="s">
        <v>6</v>
      </c>
      <c r="H29">
        <v>3</v>
      </c>
      <c r="I29">
        <f>IF(pogoda[[#This Row],[Temperatura]]&gt;=20,IF(pogoda[[#This Row],[Opad]]&lt;=5,1,0),)</f>
        <v>0</v>
      </c>
    </row>
    <row r="30" spans="4:9" x14ac:dyDescent="0.25">
      <c r="D30">
        <v>26</v>
      </c>
      <c r="E30">
        <v>17.5</v>
      </c>
      <c r="F30">
        <v>19</v>
      </c>
      <c r="G30" s="1" t="s">
        <v>6</v>
      </c>
      <c r="H30">
        <v>4</v>
      </c>
      <c r="I30">
        <f>IF(pogoda[[#This Row],[Temperatura]]&gt;=20,IF(pogoda[[#This Row],[Opad]]&lt;=5,1,0),)</f>
        <v>0</v>
      </c>
    </row>
    <row r="31" spans="4:9" x14ac:dyDescent="0.25">
      <c r="D31">
        <v>27</v>
      </c>
      <c r="E31">
        <v>13.9</v>
      </c>
      <c r="F31">
        <v>18</v>
      </c>
      <c r="G31" s="1" t="s">
        <v>6</v>
      </c>
      <c r="H31">
        <v>4</v>
      </c>
      <c r="I31">
        <f>IF(pogoda[[#This Row],[Temperatura]]&gt;=20,IF(pogoda[[#This Row],[Opad]]&lt;=5,1,0),)</f>
        <v>0</v>
      </c>
    </row>
    <row r="32" spans="4:9" x14ac:dyDescent="0.25">
      <c r="D32">
        <v>28</v>
      </c>
      <c r="E32">
        <v>9.9</v>
      </c>
      <c r="F32">
        <v>4</v>
      </c>
      <c r="G32" s="1" t="s">
        <v>6</v>
      </c>
      <c r="H32">
        <v>4</v>
      </c>
      <c r="I32">
        <f>IF(pogoda[[#This Row],[Temperatura]]&gt;=20,IF(pogoda[[#This Row],[Opad]]&lt;=5,1,0),)</f>
        <v>0</v>
      </c>
    </row>
    <row r="33" spans="4:9" x14ac:dyDescent="0.25">
      <c r="D33">
        <v>29</v>
      </c>
      <c r="E33">
        <v>6.4</v>
      </c>
      <c r="F33">
        <v>17</v>
      </c>
      <c r="G33" s="1" t="s">
        <v>6</v>
      </c>
      <c r="H33">
        <v>5</v>
      </c>
      <c r="I33">
        <f>IF(pogoda[[#This Row],[Temperatura]]&gt;=20,IF(pogoda[[#This Row],[Opad]]&lt;=5,1,0),)</f>
        <v>0</v>
      </c>
    </row>
    <row r="34" spans="4:9" x14ac:dyDescent="0.25">
      <c r="D34">
        <v>30</v>
      </c>
      <c r="E34">
        <v>4.2</v>
      </c>
      <c r="F34">
        <v>14</v>
      </c>
      <c r="G34" s="1" t="s">
        <v>6</v>
      </c>
      <c r="H34">
        <v>5</v>
      </c>
      <c r="I34">
        <f>IF(pogoda[[#This Row],[Temperatura]]&gt;=20,IF(pogoda[[#This Row],[Opad]]&lt;=5,1,0),)</f>
        <v>0</v>
      </c>
    </row>
    <row r="35" spans="4:9" x14ac:dyDescent="0.25">
      <c r="D35">
        <v>31</v>
      </c>
      <c r="E35">
        <v>3.6</v>
      </c>
      <c r="F35">
        <v>12</v>
      </c>
      <c r="G35" s="1" t="s">
        <v>6</v>
      </c>
      <c r="H35">
        <v>5</v>
      </c>
      <c r="I35">
        <f>IF(pogoda[[#This Row],[Temperatura]]&gt;=20,IF(pogoda[[#This Row],[Opad]]&lt;=5,1,0),)</f>
        <v>0</v>
      </c>
    </row>
    <row r="36" spans="4:9" x14ac:dyDescent="0.25">
      <c r="D36">
        <v>32</v>
      </c>
      <c r="E36">
        <v>4.5999999999999996</v>
      </c>
      <c r="F36">
        <v>11</v>
      </c>
      <c r="G36" s="1" t="s">
        <v>6</v>
      </c>
      <c r="H36">
        <v>5</v>
      </c>
      <c r="I36">
        <f>IF(pogoda[[#This Row],[Temperatura]]&gt;=20,IF(pogoda[[#This Row],[Opad]]&lt;=5,1,0),)</f>
        <v>0</v>
      </c>
    </row>
    <row r="37" spans="4:9" x14ac:dyDescent="0.25">
      <c r="D37">
        <v>33</v>
      </c>
      <c r="E37">
        <v>6.6</v>
      </c>
      <c r="F37">
        <v>17</v>
      </c>
      <c r="G37" s="1" t="s">
        <v>6</v>
      </c>
      <c r="H37">
        <v>5</v>
      </c>
      <c r="I37">
        <f>IF(pogoda[[#This Row],[Temperatura]]&gt;=20,IF(pogoda[[#This Row],[Opad]]&lt;=5,1,0),)</f>
        <v>0</v>
      </c>
    </row>
    <row r="38" spans="4:9" x14ac:dyDescent="0.25">
      <c r="D38">
        <v>34</v>
      </c>
      <c r="E38">
        <v>8.6999999999999993</v>
      </c>
      <c r="F38">
        <v>26</v>
      </c>
      <c r="G38" s="1" t="s">
        <v>6</v>
      </c>
      <c r="H38">
        <v>5</v>
      </c>
      <c r="I38">
        <f>IF(pogoda[[#This Row],[Temperatura]]&gt;=20,IF(pogoda[[#This Row],[Opad]]&lt;=5,1,0),)</f>
        <v>0</v>
      </c>
    </row>
    <row r="39" spans="4:9" x14ac:dyDescent="0.25">
      <c r="D39">
        <v>35</v>
      </c>
      <c r="E39">
        <v>10</v>
      </c>
      <c r="F39">
        <v>0</v>
      </c>
      <c r="G39" s="1" t="s">
        <v>5</v>
      </c>
      <c r="H39">
        <v>0</v>
      </c>
      <c r="I39">
        <f>IF(pogoda[[#This Row],[Temperatura]]&gt;=20,IF(pogoda[[#This Row],[Opad]]&lt;=5,1,0),)</f>
        <v>0</v>
      </c>
    </row>
    <row r="40" spans="4:9" x14ac:dyDescent="0.25">
      <c r="D40">
        <v>36</v>
      </c>
      <c r="E40">
        <v>10.1</v>
      </c>
      <c r="F40">
        <v>3</v>
      </c>
      <c r="G40" s="1" t="s">
        <v>6</v>
      </c>
      <c r="H40">
        <v>1</v>
      </c>
      <c r="I40">
        <f>IF(pogoda[[#This Row],[Temperatura]]&gt;=20,IF(pogoda[[#This Row],[Opad]]&lt;=5,1,0),)</f>
        <v>0</v>
      </c>
    </row>
    <row r="41" spans="4:9" x14ac:dyDescent="0.25">
      <c r="D41">
        <v>37</v>
      </c>
      <c r="E41">
        <v>8.8000000000000007</v>
      </c>
      <c r="F41">
        <v>3</v>
      </c>
      <c r="G41" s="1" t="s">
        <v>6</v>
      </c>
      <c r="H41">
        <v>1</v>
      </c>
      <c r="I41">
        <f>IF(pogoda[[#This Row],[Temperatura]]&gt;=20,IF(pogoda[[#This Row],[Opad]]&lt;=5,1,0),)</f>
        <v>0</v>
      </c>
    </row>
    <row r="42" spans="4:9" x14ac:dyDescent="0.25">
      <c r="D42">
        <v>38</v>
      </c>
      <c r="E42">
        <v>6.4</v>
      </c>
      <c r="F42">
        <v>5</v>
      </c>
      <c r="G42" s="1" t="s">
        <v>6</v>
      </c>
      <c r="H42">
        <v>1</v>
      </c>
      <c r="I42">
        <f>IF(pogoda[[#This Row],[Temperatura]]&gt;=20,IF(pogoda[[#This Row],[Opad]]&lt;=5,1,0),)</f>
        <v>0</v>
      </c>
    </row>
    <row r="43" spans="4:9" x14ac:dyDescent="0.25">
      <c r="D43">
        <v>39</v>
      </c>
      <c r="E43">
        <v>3.8</v>
      </c>
      <c r="F43">
        <v>11</v>
      </c>
      <c r="G43" s="1" t="s">
        <v>6</v>
      </c>
      <c r="H43">
        <v>2</v>
      </c>
      <c r="I43">
        <f>IF(pogoda[[#This Row],[Temperatura]]&gt;=20,IF(pogoda[[#This Row],[Opad]]&lt;=5,1,0),)</f>
        <v>0</v>
      </c>
    </row>
    <row r="44" spans="4:9" x14ac:dyDescent="0.25">
      <c r="D44">
        <v>40</v>
      </c>
      <c r="E44">
        <v>1.7</v>
      </c>
      <c r="F44">
        <v>6</v>
      </c>
      <c r="G44" s="1" t="s">
        <v>6</v>
      </c>
      <c r="H44">
        <v>2</v>
      </c>
      <c r="I44">
        <f>IF(pogoda[[#This Row],[Temperatura]]&gt;=20,IF(pogoda[[#This Row],[Opad]]&lt;=5,1,0),)</f>
        <v>0</v>
      </c>
    </row>
    <row r="45" spans="4:9" x14ac:dyDescent="0.25">
      <c r="D45">
        <v>41</v>
      </c>
      <c r="E45">
        <v>1</v>
      </c>
      <c r="F45">
        <v>3</v>
      </c>
      <c r="G45" s="1" t="s">
        <v>6</v>
      </c>
      <c r="H45">
        <v>2</v>
      </c>
      <c r="I45">
        <f>IF(pogoda[[#This Row],[Temperatura]]&gt;=20,IF(pogoda[[#This Row],[Opad]]&lt;=5,1,0),)</f>
        <v>0</v>
      </c>
    </row>
    <row r="46" spans="4:9" x14ac:dyDescent="0.25">
      <c r="D46">
        <v>42</v>
      </c>
      <c r="E46">
        <v>2</v>
      </c>
      <c r="F46">
        <v>17</v>
      </c>
      <c r="G46" s="1" t="s">
        <v>6</v>
      </c>
      <c r="H46">
        <v>3</v>
      </c>
      <c r="I46">
        <f>IF(pogoda[[#This Row],[Temperatura]]&gt;=20,IF(pogoda[[#This Row],[Opad]]&lt;=5,1,0),)</f>
        <v>0</v>
      </c>
    </row>
    <row r="47" spans="4:9" x14ac:dyDescent="0.25">
      <c r="D47">
        <v>43</v>
      </c>
      <c r="E47">
        <v>4.5999999999999996</v>
      </c>
      <c r="F47">
        <v>5</v>
      </c>
      <c r="G47" s="1" t="s">
        <v>6</v>
      </c>
      <c r="H47">
        <v>3</v>
      </c>
      <c r="I47">
        <f>IF(pogoda[[#This Row],[Temperatura]]&gt;=20,IF(pogoda[[#This Row],[Opad]]&lt;=5,1,0),)</f>
        <v>0</v>
      </c>
    </row>
    <row r="48" spans="4:9" x14ac:dyDescent="0.25">
      <c r="D48">
        <v>44</v>
      </c>
      <c r="E48">
        <v>8.1999999999999993</v>
      </c>
      <c r="F48">
        <v>8</v>
      </c>
      <c r="G48" s="1" t="s">
        <v>6</v>
      </c>
      <c r="H48">
        <v>3</v>
      </c>
      <c r="I48">
        <f>IF(pogoda[[#This Row],[Temperatura]]&gt;=20,IF(pogoda[[#This Row],[Opad]]&lt;=5,1,0),)</f>
        <v>0</v>
      </c>
    </row>
    <row r="49" spans="4:9" x14ac:dyDescent="0.25">
      <c r="D49">
        <v>45</v>
      </c>
      <c r="E49">
        <v>11.8</v>
      </c>
      <c r="F49">
        <v>2</v>
      </c>
      <c r="G49" s="1" t="s">
        <v>6</v>
      </c>
      <c r="H49">
        <v>4</v>
      </c>
      <c r="I49">
        <f>IF(pogoda[[#This Row],[Temperatura]]&gt;=20,IF(pogoda[[#This Row],[Opad]]&lt;=5,1,0),)</f>
        <v>0</v>
      </c>
    </row>
    <row r="50" spans="4:9" x14ac:dyDescent="0.25">
      <c r="D50">
        <v>46</v>
      </c>
      <c r="E50">
        <v>14.7</v>
      </c>
      <c r="F50">
        <v>1</v>
      </c>
      <c r="G50" s="1" t="s">
        <v>6</v>
      </c>
      <c r="H50">
        <v>4</v>
      </c>
      <c r="I50">
        <f>IF(pogoda[[#This Row],[Temperatura]]&gt;=20,IF(pogoda[[#This Row],[Opad]]&lt;=5,1,0),)</f>
        <v>0</v>
      </c>
    </row>
    <row r="51" spans="4:9" x14ac:dyDescent="0.25">
      <c r="D51">
        <v>47</v>
      </c>
      <c r="E51">
        <v>16.3</v>
      </c>
      <c r="F51">
        <v>11</v>
      </c>
      <c r="G51" s="1" t="s">
        <v>6</v>
      </c>
      <c r="H51">
        <v>4</v>
      </c>
      <c r="I51">
        <f>IF(pogoda[[#This Row],[Temperatura]]&gt;=20,IF(pogoda[[#This Row],[Opad]]&lt;=5,1,0),)</f>
        <v>0</v>
      </c>
    </row>
    <row r="52" spans="4:9" x14ac:dyDescent="0.25">
      <c r="D52">
        <v>48</v>
      </c>
      <c r="E52">
        <v>16.3</v>
      </c>
      <c r="F52">
        <v>25</v>
      </c>
      <c r="G52" s="1" t="s">
        <v>6</v>
      </c>
      <c r="H52">
        <v>5</v>
      </c>
      <c r="I52">
        <f>IF(pogoda[[#This Row],[Temperatura]]&gt;=20,IF(pogoda[[#This Row],[Opad]]&lt;=5,1,0),)</f>
        <v>0</v>
      </c>
    </row>
    <row r="53" spans="4:9" x14ac:dyDescent="0.25">
      <c r="D53">
        <v>49</v>
      </c>
      <c r="E53">
        <v>15.2</v>
      </c>
      <c r="F53">
        <v>0</v>
      </c>
      <c r="G53" s="1" t="s">
        <v>5</v>
      </c>
      <c r="H53">
        <v>0</v>
      </c>
      <c r="I53">
        <f>IF(pogoda[[#This Row],[Temperatura]]&gt;=20,IF(pogoda[[#This Row],[Opad]]&lt;=5,1,0),)</f>
        <v>0</v>
      </c>
    </row>
    <row r="54" spans="4:9" x14ac:dyDescent="0.25">
      <c r="D54">
        <v>50</v>
      </c>
      <c r="E54">
        <v>13.6</v>
      </c>
      <c r="F54">
        <v>2</v>
      </c>
      <c r="G54" s="1" t="s">
        <v>6</v>
      </c>
      <c r="H54">
        <v>1</v>
      </c>
      <c r="I54">
        <f>IF(pogoda[[#This Row],[Temperatura]]&gt;=20,IF(pogoda[[#This Row],[Opad]]&lt;=5,1,0),)</f>
        <v>0</v>
      </c>
    </row>
    <row r="55" spans="4:9" x14ac:dyDescent="0.25">
      <c r="D55">
        <v>51</v>
      </c>
      <c r="E55">
        <v>12.5</v>
      </c>
      <c r="F55">
        <v>3</v>
      </c>
      <c r="G55" s="1" t="s">
        <v>6</v>
      </c>
      <c r="H55">
        <v>1</v>
      </c>
      <c r="I55">
        <f>IF(pogoda[[#This Row],[Temperatura]]&gt;=20,IF(pogoda[[#This Row],[Opad]]&lt;=5,1,0),)</f>
        <v>0</v>
      </c>
    </row>
    <row r="56" spans="4:9" x14ac:dyDescent="0.25">
      <c r="D56">
        <v>52</v>
      </c>
      <c r="E56">
        <v>12.5</v>
      </c>
      <c r="F56">
        <v>2</v>
      </c>
      <c r="G56" s="1" t="s">
        <v>6</v>
      </c>
      <c r="H56">
        <v>1</v>
      </c>
      <c r="I56">
        <f>IF(pogoda[[#This Row],[Temperatura]]&gt;=20,IF(pogoda[[#This Row],[Opad]]&lt;=5,1,0),)</f>
        <v>0</v>
      </c>
    </row>
    <row r="57" spans="4:9" x14ac:dyDescent="0.25">
      <c r="D57">
        <v>53</v>
      </c>
      <c r="E57">
        <v>14.1</v>
      </c>
      <c r="F57">
        <v>4</v>
      </c>
      <c r="G57" s="1" t="s">
        <v>6</v>
      </c>
      <c r="H57">
        <v>2</v>
      </c>
      <c r="I57">
        <f>IF(pogoda[[#This Row],[Temperatura]]&gt;=20,IF(pogoda[[#This Row],[Opad]]&lt;=5,1,0),)</f>
        <v>0</v>
      </c>
    </row>
    <row r="58" spans="4:9" x14ac:dyDescent="0.25">
      <c r="D58">
        <v>54</v>
      </c>
      <c r="E58">
        <v>17.100000000000001</v>
      </c>
      <c r="F58">
        <v>5</v>
      </c>
      <c r="G58" s="1" t="s">
        <v>6</v>
      </c>
      <c r="H58">
        <v>2</v>
      </c>
      <c r="I58">
        <f>IF(pogoda[[#This Row],[Temperatura]]&gt;=20,IF(pogoda[[#This Row],[Opad]]&lt;=5,1,0),)</f>
        <v>0</v>
      </c>
    </row>
    <row r="59" spans="4:9" x14ac:dyDescent="0.25">
      <c r="D59">
        <v>55</v>
      </c>
      <c r="E59">
        <v>20.9</v>
      </c>
      <c r="F59">
        <v>9</v>
      </c>
      <c r="G59" s="1" t="s">
        <v>6</v>
      </c>
      <c r="H59">
        <v>2</v>
      </c>
      <c r="I59">
        <f>IF(pogoda[[#This Row],[Temperatura]]&gt;=20,IF(pogoda[[#This Row],[Opad]]&lt;=5,1,0),)</f>
        <v>0</v>
      </c>
    </row>
    <row r="60" spans="4:9" x14ac:dyDescent="0.25">
      <c r="D60">
        <v>56</v>
      </c>
      <c r="E60">
        <v>24.5</v>
      </c>
      <c r="F60">
        <v>2</v>
      </c>
      <c r="G60" s="1" t="s">
        <v>6</v>
      </c>
      <c r="H60">
        <v>3</v>
      </c>
      <c r="I60">
        <f>IF(pogoda[[#This Row],[Temperatura]]&gt;=20,IF(pogoda[[#This Row],[Opad]]&lt;=5,1,0),)</f>
        <v>1</v>
      </c>
    </row>
    <row r="61" spans="4:9" x14ac:dyDescent="0.25">
      <c r="D61">
        <v>57</v>
      </c>
      <c r="E61">
        <v>27.3</v>
      </c>
      <c r="F61">
        <v>16</v>
      </c>
      <c r="G61" s="1" t="s">
        <v>6</v>
      </c>
      <c r="H61">
        <v>3</v>
      </c>
      <c r="I61">
        <f>IF(pogoda[[#This Row],[Temperatura]]&gt;=20,IF(pogoda[[#This Row],[Opad]]&lt;=5,1,0),)</f>
        <v>0</v>
      </c>
    </row>
    <row r="62" spans="4:9" x14ac:dyDescent="0.25">
      <c r="D62">
        <v>58</v>
      </c>
      <c r="E62">
        <v>28.4</v>
      </c>
      <c r="F62">
        <v>14</v>
      </c>
      <c r="G62" s="1" t="s">
        <v>6</v>
      </c>
      <c r="H62">
        <v>3</v>
      </c>
      <c r="I62">
        <f>IF(pogoda[[#This Row],[Temperatura]]&gt;=20,IF(pogoda[[#This Row],[Opad]]&lt;=5,1,0),)</f>
        <v>0</v>
      </c>
    </row>
    <row r="63" spans="4:9" x14ac:dyDescent="0.25">
      <c r="D63">
        <v>59</v>
      </c>
      <c r="E63">
        <v>27.8</v>
      </c>
      <c r="F63">
        <v>14</v>
      </c>
      <c r="G63" s="1" t="s">
        <v>6</v>
      </c>
      <c r="H63">
        <v>3</v>
      </c>
      <c r="I63">
        <f>IF(pogoda[[#This Row],[Temperatura]]&gt;=20,IF(pogoda[[#This Row],[Opad]]&lt;=5,1,0),)</f>
        <v>0</v>
      </c>
    </row>
    <row r="64" spans="4:9" x14ac:dyDescent="0.25">
      <c r="D64">
        <v>60</v>
      </c>
      <c r="E64">
        <v>25.9</v>
      </c>
      <c r="F64">
        <v>6</v>
      </c>
      <c r="G64" s="1" t="s">
        <v>6</v>
      </c>
      <c r="H64">
        <v>4</v>
      </c>
      <c r="I64">
        <f>IF(pogoda[[#This Row],[Temperatura]]&gt;=20,IF(pogoda[[#This Row],[Opad]]&lt;=5,1,0),)</f>
        <v>0</v>
      </c>
    </row>
    <row r="65" spans="4:9" x14ac:dyDescent="0.25">
      <c r="D65">
        <v>61</v>
      </c>
      <c r="E65">
        <v>23.4</v>
      </c>
      <c r="F65">
        <v>21</v>
      </c>
      <c r="G65" s="1" t="s">
        <v>6</v>
      </c>
      <c r="H65">
        <v>4</v>
      </c>
      <c r="I65">
        <f>IF(pogoda[[#This Row],[Temperatura]]&gt;=20,IF(pogoda[[#This Row],[Opad]]&lt;=5,1,0),)</f>
        <v>0</v>
      </c>
    </row>
    <row r="66" spans="4:9" x14ac:dyDescent="0.25">
      <c r="D66">
        <v>62</v>
      </c>
      <c r="E66">
        <v>21.2</v>
      </c>
      <c r="F66">
        <v>21</v>
      </c>
      <c r="G66" s="1" t="s">
        <v>6</v>
      </c>
      <c r="H66">
        <v>5</v>
      </c>
      <c r="I66">
        <f>IF(pogoda[[#This Row],[Temperatura]]&gt;=20,IF(pogoda[[#This Row],[Opad]]&lt;=5,1,0),)</f>
        <v>0</v>
      </c>
    </row>
    <row r="67" spans="4:9" x14ac:dyDescent="0.25">
      <c r="D67">
        <v>63</v>
      </c>
      <c r="E67">
        <v>20</v>
      </c>
      <c r="F67">
        <v>0</v>
      </c>
      <c r="G67" s="1" t="s">
        <v>5</v>
      </c>
      <c r="H67">
        <v>0</v>
      </c>
      <c r="I67">
        <f>IF(pogoda[[#This Row],[Temperatura]]&gt;=20,IF(pogoda[[#This Row],[Opad]]&lt;=5,1,0),)</f>
        <v>1</v>
      </c>
    </row>
    <row r="68" spans="4:9" x14ac:dyDescent="0.25">
      <c r="D68">
        <v>64</v>
      </c>
      <c r="E68">
        <v>20.3</v>
      </c>
      <c r="F68">
        <v>4</v>
      </c>
      <c r="G68" s="1" t="s">
        <v>6</v>
      </c>
      <c r="H68">
        <v>1</v>
      </c>
      <c r="I68">
        <f>IF(pogoda[[#This Row],[Temperatura]]&gt;=20,IF(pogoda[[#This Row],[Opad]]&lt;=5,1,0),)</f>
        <v>1</v>
      </c>
    </row>
    <row r="69" spans="4:9" x14ac:dyDescent="0.25">
      <c r="D69">
        <v>65</v>
      </c>
      <c r="E69">
        <v>21.8</v>
      </c>
      <c r="F69">
        <v>6</v>
      </c>
      <c r="G69" s="1" t="s">
        <v>6</v>
      </c>
      <c r="H69">
        <v>1</v>
      </c>
      <c r="I69">
        <f>IF(pogoda[[#This Row],[Temperatura]]&gt;=20,IF(pogoda[[#This Row],[Opad]]&lt;=5,1,0),)</f>
        <v>0</v>
      </c>
    </row>
    <row r="70" spans="4:9" x14ac:dyDescent="0.25">
      <c r="D70">
        <v>66</v>
      </c>
      <c r="E70">
        <v>24</v>
      </c>
      <c r="F70">
        <v>3</v>
      </c>
      <c r="G70" s="1" t="s">
        <v>6</v>
      </c>
      <c r="H70">
        <v>1</v>
      </c>
      <c r="I70">
        <f>IF(pogoda[[#This Row],[Temperatura]]&gt;=20,IF(pogoda[[#This Row],[Opad]]&lt;=5,1,0),)</f>
        <v>1</v>
      </c>
    </row>
    <row r="71" spans="4:9" x14ac:dyDescent="0.25">
      <c r="D71">
        <v>67</v>
      </c>
      <c r="E71">
        <v>26.1</v>
      </c>
      <c r="F71">
        <v>7</v>
      </c>
      <c r="G71" s="1" t="s">
        <v>6</v>
      </c>
      <c r="H71">
        <v>2</v>
      </c>
      <c r="I71">
        <f>IF(pogoda[[#This Row],[Temperatura]]&gt;=20,IF(pogoda[[#This Row],[Opad]]&lt;=5,1,0),)</f>
        <v>0</v>
      </c>
    </row>
    <row r="72" spans="4:9" x14ac:dyDescent="0.25">
      <c r="D72">
        <v>68</v>
      </c>
      <c r="E72">
        <v>27.3</v>
      </c>
      <c r="F72">
        <v>6</v>
      </c>
      <c r="G72" s="1" t="s">
        <v>6</v>
      </c>
      <c r="H72">
        <v>2</v>
      </c>
      <c r="I72">
        <f>IF(pogoda[[#This Row],[Temperatura]]&gt;=20,IF(pogoda[[#This Row],[Opad]]&lt;=5,1,0),)</f>
        <v>0</v>
      </c>
    </row>
    <row r="73" spans="4:9" x14ac:dyDescent="0.25">
      <c r="D73">
        <v>69</v>
      </c>
      <c r="E73">
        <v>26.8</v>
      </c>
      <c r="F73">
        <v>8</v>
      </c>
      <c r="G73" s="1" t="s">
        <v>6</v>
      </c>
      <c r="H73">
        <v>2</v>
      </c>
      <c r="I73">
        <f>IF(pogoda[[#This Row],[Temperatura]]&gt;=20,IF(pogoda[[#This Row],[Opad]]&lt;=5,1,0),)</f>
        <v>0</v>
      </c>
    </row>
    <row r="74" spans="4:9" x14ac:dyDescent="0.25">
      <c r="D74">
        <v>70</v>
      </c>
      <c r="E74">
        <v>24.7</v>
      </c>
      <c r="F74">
        <v>3</v>
      </c>
      <c r="G74" s="1" t="s">
        <v>6</v>
      </c>
      <c r="H74">
        <v>3</v>
      </c>
      <c r="I74">
        <f>IF(pogoda[[#This Row],[Temperatura]]&gt;=20,IF(pogoda[[#This Row],[Opad]]&lt;=5,1,0),)</f>
        <v>1</v>
      </c>
    </row>
    <row r="75" spans="4:9" x14ac:dyDescent="0.25">
      <c r="D75">
        <v>71</v>
      </c>
      <c r="E75">
        <v>21.2</v>
      </c>
      <c r="F75">
        <v>16</v>
      </c>
      <c r="G75" s="1" t="s">
        <v>6</v>
      </c>
      <c r="H75">
        <v>3</v>
      </c>
      <c r="I75">
        <f>IF(pogoda[[#This Row],[Temperatura]]&gt;=20,IF(pogoda[[#This Row],[Opad]]&lt;=5,1,0),)</f>
        <v>0</v>
      </c>
    </row>
    <row r="76" spans="4:9" x14ac:dyDescent="0.25">
      <c r="D76">
        <v>72</v>
      </c>
      <c r="E76">
        <v>17.3</v>
      </c>
      <c r="F76">
        <v>8</v>
      </c>
      <c r="G76" s="1" t="s">
        <v>6</v>
      </c>
      <c r="H76">
        <v>3</v>
      </c>
      <c r="I76">
        <f>IF(pogoda[[#This Row],[Temperatura]]&gt;=20,IF(pogoda[[#This Row],[Opad]]&lt;=5,1,0),)</f>
        <v>0</v>
      </c>
    </row>
    <row r="77" spans="4:9" x14ac:dyDescent="0.25">
      <c r="D77">
        <v>73</v>
      </c>
      <c r="E77">
        <v>13.7</v>
      </c>
      <c r="F77">
        <v>19</v>
      </c>
      <c r="G77" s="1" t="s">
        <v>6</v>
      </c>
      <c r="H77">
        <v>4</v>
      </c>
      <c r="I77">
        <f>IF(pogoda[[#This Row],[Temperatura]]&gt;=20,IF(pogoda[[#This Row],[Opad]]&lt;=5,1,0),)</f>
        <v>0</v>
      </c>
    </row>
    <row r="78" spans="4:9" x14ac:dyDescent="0.25">
      <c r="D78">
        <v>74</v>
      </c>
      <c r="E78">
        <v>11.3</v>
      </c>
      <c r="F78">
        <v>5</v>
      </c>
      <c r="G78" s="1" t="s">
        <v>6</v>
      </c>
      <c r="H78">
        <v>4</v>
      </c>
      <c r="I78">
        <f>IF(pogoda[[#This Row],[Temperatura]]&gt;=20,IF(pogoda[[#This Row],[Opad]]&lt;=5,1,0),)</f>
        <v>0</v>
      </c>
    </row>
    <row r="79" spans="4:9" x14ac:dyDescent="0.25">
      <c r="D79">
        <v>75</v>
      </c>
      <c r="E79">
        <v>10.5</v>
      </c>
      <c r="F79">
        <v>2</v>
      </c>
      <c r="G79" s="1" t="s">
        <v>6</v>
      </c>
      <c r="H79">
        <v>4</v>
      </c>
      <c r="I79">
        <f>IF(pogoda[[#This Row],[Temperatura]]&gt;=20,IF(pogoda[[#This Row],[Opad]]&lt;=5,1,0),)</f>
        <v>0</v>
      </c>
    </row>
    <row r="80" spans="4:9" x14ac:dyDescent="0.25">
      <c r="D80">
        <v>76</v>
      </c>
      <c r="E80">
        <v>11</v>
      </c>
      <c r="F80">
        <v>22</v>
      </c>
      <c r="G80" s="1" t="s">
        <v>6</v>
      </c>
      <c r="H80">
        <v>5</v>
      </c>
      <c r="I80">
        <f>IF(pogoda[[#This Row],[Temperatura]]&gt;=20,IF(pogoda[[#This Row],[Opad]]&lt;=5,1,0),)</f>
        <v>0</v>
      </c>
    </row>
    <row r="81" spans="4:9" x14ac:dyDescent="0.25">
      <c r="D81">
        <v>77</v>
      </c>
      <c r="E81">
        <v>12.5</v>
      </c>
      <c r="F81">
        <v>0</v>
      </c>
      <c r="G81" s="1" t="s">
        <v>5</v>
      </c>
      <c r="H81">
        <v>0</v>
      </c>
      <c r="I81">
        <f>IF(pogoda[[#This Row],[Temperatura]]&gt;=20,IF(pogoda[[#This Row],[Opad]]&lt;=5,1,0),)</f>
        <v>0</v>
      </c>
    </row>
    <row r="82" spans="4:9" x14ac:dyDescent="0.25">
      <c r="D82">
        <v>78</v>
      </c>
      <c r="E82">
        <v>14</v>
      </c>
      <c r="F82">
        <v>2</v>
      </c>
      <c r="G82" s="1" t="s">
        <v>6</v>
      </c>
      <c r="H82">
        <v>1</v>
      </c>
      <c r="I82">
        <f>IF(pogoda[[#This Row],[Temperatura]]&gt;=20,IF(pogoda[[#This Row],[Opad]]&lt;=5,1,0),)</f>
        <v>0</v>
      </c>
    </row>
    <row r="83" spans="4:9" x14ac:dyDescent="0.25">
      <c r="D83">
        <v>79</v>
      </c>
      <c r="E83">
        <v>14.7</v>
      </c>
      <c r="F83">
        <v>4</v>
      </c>
      <c r="G83" s="1" t="s">
        <v>6</v>
      </c>
      <c r="H83">
        <v>1</v>
      </c>
      <c r="I83">
        <f>IF(pogoda[[#This Row],[Temperatura]]&gt;=20,IF(pogoda[[#This Row],[Opad]]&lt;=5,1,0),)</f>
        <v>0</v>
      </c>
    </row>
    <row r="84" spans="4:9" x14ac:dyDescent="0.25">
      <c r="D84">
        <v>80</v>
      </c>
      <c r="E84">
        <v>14.1</v>
      </c>
      <c r="F84">
        <v>5</v>
      </c>
      <c r="G84" s="1" t="s">
        <v>7</v>
      </c>
      <c r="H84">
        <v>1</v>
      </c>
      <c r="I84">
        <f>IF(pogoda[[#This Row],[Temperatura]]&gt;=20,IF(pogoda[[#This Row],[Opad]]&lt;=5,1,0),)</f>
        <v>0</v>
      </c>
    </row>
    <row r="85" spans="4:9" x14ac:dyDescent="0.25">
      <c r="D85">
        <v>81</v>
      </c>
      <c r="E85">
        <v>11.9</v>
      </c>
      <c r="F85">
        <v>8</v>
      </c>
      <c r="G85" s="1" t="s">
        <v>6</v>
      </c>
      <c r="H85">
        <v>2</v>
      </c>
      <c r="I85">
        <f>IF(pogoda[[#This Row],[Temperatura]]&gt;=20,IF(pogoda[[#This Row],[Opad]]&lt;=5,1,0),)</f>
        <v>0</v>
      </c>
    </row>
    <row r="86" spans="4:9" x14ac:dyDescent="0.25">
      <c r="D86">
        <v>82</v>
      </c>
      <c r="E86">
        <v>8.6999999999999993</v>
      </c>
      <c r="F86">
        <v>6</v>
      </c>
      <c r="G86" s="1" t="s">
        <v>6</v>
      </c>
      <c r="H86">
        <v>2</v>
      </c>
      <c r="I86">
        <f>IF(pogoda[[#This Row],[Temperatura]]&gt;=20,IF(pogoda[[#This Row],[Opad]]&lt;=5,1,0),)</f>
        <v>0</v>
      </c>
    </row>
    <row r="87" spans="4:9" x14ac:dyDescent="0.25">
      <c r="D87">
        <v>83</v>
      </c>
      <c r="E87">
        <v>5.0999999999999996</v>
      </c>
      <c r="F87">
        <v>3</v>
      </c>
      <c r="G87" s="1" t="s">
        <v>6</v>
      </c>
      <c r="H87">
        <v>2</v>
      </c>
      <c r="I87">
        <f>IF(pogoda[[#This Row],[Temperatura]]&gt;=20,IF(pogoda[[#This Row],[Opad]]&lt;=5,1,0),)</f>
        <v>0</v>
      </c>
    </row>
    <row r="88" spans="4:9" x14ac:dyDescent="0.25">
      <c r="D88">
        <v>84</v>
      </c>
      <c r="E88">
        <v>2.2000000000000002</v>
      </c>
      <c r="F88">
        <v>1</v>
      </c>
      <c r="G88" s="1" t="s">
        <v>6</v>
      </c>
      <c r="H88">
        <v>3</v>
      </c>
      <c r="I88">
        <f>IF(pogoda[[#This Row],[Temperatura]]&gt;=20,IF(pogoda[[#This Row],[Opad]]&lt;=5,1,0),)</f>
        <v>0</v>
      </c>
    </row>
    <row r="89" spans="4:9" x14ac:dyDescent="0.25">
      <c r="D89">
        <v>85</v>
      </c>
      <c r="E89">
        <v>0.5</v>
      </c>
      <c r="F89">
        <v>5</v>
      </c>
      <c r="G89" s="1" t="s">
        <v>6</v>
      </c>
      <c r="H89">
        <v>3</v>
      </c>
      <c r="I89">
        <f>IF(pogoda[[#This Row],[Temperatura]]&gt;=20,IF(pogoda[[#This Row],[Opad]]&lt;=5,1,0),)</f>
        <v>0</v>
      </c>
    </row>
    <row r="90" spans="4:9" x14ac:dyDescent="0.25">
      <c r="D90">
        <v>86</v>
      </c>
      <c r="E90">
        <v>0.6</v>
      </c>
      <c r="F90">
        <v>13</v>
      </c>
      <c r="G90" s="1" t="s">
        <v>6</v>
      </c>
      <c r="H90">
        <v>3</v>
      </c>
      <c r="I90">
        <f>IF(pogoda[[#This Row],[Temperatura]]&gt;=20,IF(pogoda[[#This Row],[Opad]]&lt;=5,1,0),)</f>
        <v>0</v>
      </c>
    </row>
    <row r="91" spans="4:9" x14ac:dyDescent="0.25">
      <c r="D91">
        <v>87</v>
      </c>
      <c r="E91">
        <v>2.2999999999999998</v>
      </c>
      <c r="F91">
        <v>4</v>
      </c>
      <c r="G91" s="1" t="s">
        <v>6</v>
      </c>
      <c r="H91">
        <v>4</v>
      </c>
      <c r="I91">
        <f>IF(pogoda[[#This Row],[Temperatura]]&gt;=20,IF(pogoda[[#This Row],[Opad]]&lt;=5,1,0),)</f>
        <v>0</v>
      </c>
    </row>
    <row r="92" spans="4:9" x14ac:dyDescent="0.25">
      <c r="D92">
        <v>88</v>
      </c>
      <c r="E92">
        <v>5</v>
      </c>
      <c r="F92">
        <v>9</v>
      </c>
      <c r="G92" s="1" t="s">
        <v>6</v>
      </c>
      <c r="H92">
        <v>4</v>
      </c>
      <c r="I92">
        <f>IF(pogoda[[#This Row],[Temperatura]]&gt;=20,IF(pogoda[[#This Row],[Opad]]&lt;=5,1,0),)</f>
        <v>0</v>
      </c>
    </row>
    <row r="93" spans="4:9" x14ac:dyDescent="0.25">
      <c r="D93">
        <v>89</v>
      </c>
      <c r="E93">
        <v>7.9</v>
      </c>
      <c r="F93">
        <v>24</v>
      </c>
      <c r="G93" s="1" t="s">
        <v>6</v>
      </c>
      <c r="H93">
        <v>4</v>
      </c>
      <c r="I93">
        <f>IF(pogoda[[#This Row],[Temperatura]]&gt;=20,IF(pogoda[[#This Row],[Opad]]&lt;=5,1,0),)</f>
        <v>0</v>
      </c>
    </row>
    <row r="94" spans="4:9" x14ac:dyDescent="0.25">
      <c r="D94">
        <v>90</v>
      </c>
      <c r="E94">
        <v>10</v>
      </c>
      <c r="F94">
        <v>15</v>
      </c>
      <c r="G94" s="1" t="s">
        <v>6</v>
      </c>
      <c r="H94">
        <v>5</v>
      </c>
      <c r="I94">
        <f>IF(pogoda[[#This Row],[Temperatura]]&gt;=20,IF(pogoda[[#This Row],[Opad]]&lt;=5,1,0),)</f>
        <v>0</v>
      </c>
    </row>
    <row r="95" spans="4:9" x14ac:dyDescent="0.25">
      <c r="D95">
        <v>91</v>
      </c>
      <c r="E95">
        <v>10.9</v>
      </c>
      <c r="F95">
        <v>29</v>
      </c>
      <c r="G95" s="1" t="s">
        <v>6</v>
      </c>
      <c r="H95">
        <v>5</v>
      </c>
      <c r="I95">
        <f>IF(pogoda[[#This Row],[Temperatura]]&gt;=20,IF(pogoda[[#This Row],[Opad]]&lt;=5,1,0),)</f>
        <v>0</v>
      </c>
    </row>
    <row r="96" spans="4:9" x14ac:dyDescent="0.25">
      <c r="D96">
        <v>92</v>
      </c>
      <c r="E96">
        <v>10.3</v>
      </c>
      <c r="F96">
        <v>0</v>
      </c>
      <c r="G96" s="1" t="s">
        <v>5</v>
      </c>
      <c r="H96">
        <v>0</v>
      </c>
      <c r="I96">
        <f>IF(pogoda[[#This Row],[Temperatura]]&gt;=20,IF(pogoda[[#This Row],[Opad]]&lt;=5,1,0),)</f>
        <v>0</v>
      </c>
    </row>
    <row r="97" spans="4:9" x14ac:dyDescent="0.25">
      <c r="D97">
        <v>93</v>
      </c>
      <c r="E97">
        <v>8.6999999999999993</v>
      </c>
      <c r="F97">
        <v>1</v>
      </c>
      <c r="G97" s="1" t="s">
        <v>7</v>
      </c>
      <c r="H97">
        <v>1</v>
      </c>
      <c r="I97">
        <f>IF(pogoda[[#This Row],[Temperatura]]&gt;=20,IF(pogoda[[#This Row],[Opad]]&lt;=5,1,0),)</f>
        <v>0</v>
      </c>
    </row>
    <row r="98" spans="4:9" x14ac:dyDescent="0.25">
      <c r="D98">
        <v>94</v>
      </c>
      <c r="E98">
        <v>6.7</v>
      </c>
      <c r="F98">
        <v>3</v>
      </c>
      <c r="G98" s="1" t="s">
        <v>7</v>
      </c>
      <c r="H98">
        <v>1</v>
      </c>
      <c r="I98">
        <f>IF(pogoda[[#This Row],[Temperatura]]&gt;=20,IF(pogoda[[#This Row],[Opad]]&lt;=5,1,0),)</f>
        <v>0</v>
      </c>
    </row>
    <row r="99" spans="4:9" x14ac:dyDescent="0.25">
      <c r="D99">
        <v>95</v>
      </c>
      <c r="E99">
        <v>5.3</v>
      </c>
      <c r="F99">
        <v>6</v>
      </c>
      <c r="G99" s="1" t="s">
        <v>7</v>
      </c>
      <c r="H99">
        <v>1</v>
      </c>
      <c r="I99">
        <f>IF(pogoda[[#This Row],[Temperatura]]&gt;=20,IF(pogoda[[#This Row],[Opad]]&lt;=5,1,0),)</f>
        <v>0</v>
      </c>
    </row>
    <row r="100" spans="4:9" x14ac:dyDescent="0.25">
      <c r="D100">
        <v>96</v>
      </c>
      <c r="E100">
        <v>5.2</v>
      </c>
      <c r="F100">
        <v>3</v>
      </c>
      <c r="G100" s="1" t="s">
        <v>7</v>
      </c>
      <c r="H100">
        <v>2</v>
      </c>
      <c r="I100">
        <f>IF(pogoda[[#This Row],[Temperatura]]&gt;=20,IF(pogoda[[#This Row],[Opad]]&lt;=5,1,0),)</f>
        <v>0</v>
      </c>
    </row>
    <row r="101" spans="4:9" x14ac:dyDescent="0.25">
      <c r="D101">
        <v>97</v>
      </c>
      <c r="E101">
        <v>6.8</v>
      </c>
      <c r="F101">
        <v>2</v>
      </c>
      <c r="G101" s="1" t="s">
        <v>7</v>
      </c>
      <c r="H101">
        <v>2</v>
      </c>
      <c r="I101">
        <f>IF(pogoda[[#This Row],[Temperatura]]&gt;=20,IF(pogoda[[#This Row],[Opad]]&lt;=5,1,0),)</f>
        <v>0</v>
      </c>
    </row>
    <row r="102" spans="4:9" x14ac:dyDescent="0.25">
      <c r="D102">
        <v>98</v>
      </c>
      <c r="E102">
        <v>9.8000000000000007</v>
      </c>
      <c r="F102">
        <v>11</v>
      </c>
      <c r="G102" s="1" t="s">
        <v>7</v>
      </c>
      <c r="H102">
        <v>2</v>
      </c>
      <c r="I102">
        <f>IF(pogoda[[#This Row],[Temperatura]]&gt;=20,IF(pogoda[[#This Row],[Opad]]&lt;=5,1,0),)</f>
        <v>0</v>
      </c>
    </row>
    <row r="103" spans="4:9" x14ac:dyDescent="0.25">
      <c r="D103">
        <v>99</v>
      </c>
      <c r="E103">
        <v>13.7</v>
      </c>
      <c r="F103">
        <v>8</v>
      </c>
      <c r="G103" s="1" t="s">
        <v>7</v>
      </c>
      <c r="H103">
        <v>3</v>
      </c>
      <c r="I103">
        <f>IF(pogoda[[#This Row],[Temperatura]]&gt;=20,IF(pogoda[[#This Row],[Opad]]&lt;=5,1,0),)</f>
        <v>0</v>
      </c>
    </row>
    <row r="104" spans="4:9" x14ac:dyDescent="0.25">
      <c r="D104">
        <v>100</v>
      </c>
      <c r="E104">
        <v>17.7</v>
      </c>
      <c r="F104">
        <v>6</v>
      </c>
      <c r="G104" s="1" t="s">
        <v>7</v>
      </c>
      <c r="H104">
        <v>3</v>
      </c>
      <c r="I104">
        <f>IF(pogoda[[#This Row],[Temperatura]]&gt;=20,IF(pogoda[[#This Row],[Opad]]&lt;=5,1,0),)</f>
        <v>0</v>
      </c>
    </row>
    <row r="105" spans="4:9" x14ac:dyDescent="0.25">
      <c r="D105">
        <v>101</v>
      </c>
      <c r="E105">
        <v>20.8</v>
      </c>
      <c r="F105">
        <v>5</v>
      </c>
      <c r="G105" s="1" t="s">
        <v>7</v>
      </c>
      <c r="H105">
        <v>3</v>
      </c>
      <c r="I105">
        <f>IF(pogoda[[#This Row],[Temperatura]]&gt;=20,IF(pogoda[[#This Row],[Opad]]&lt;=5,1,0),)</f>
        <v>1</v>
      </c>
    </row>
    <row r="106" spans="4:9" x14ac:dyDescent="0.25">
      <c r="D106">
        <v>102</v>
      </c>
      <c r="E106">
        <v>22.4</v>
      </c>
      <c r="F106">
        <v>20</v>
      </c>
      <c r="G106" s="1" t="s">
        <v>7</v>
      </c>
      <c r="H106">
        <v>4</v>
      </c>
      <c r="I106">
        <f>IF(pogoda[[#This Row],[Temperatura]]&gt;=20,IF(pogoda[[#This Row],[Opad]]&lt;=5,1,0),)</f>
        <v>0</v>
      </c>
    </row>
    <row r="107" spans="4:9" x14ac:dyDescent="0.25">
      <c r="D107">
        <v>103</v>
      </c>
      <c r="E107">
        <v>22.5</v>
      </c>
      <c r="F107">
        <v>17</v>
      </c>
      <c r="G107" s="1" t="s">
        <v>7</v>
      </c>
      <c r="H107">
        <v>4</v>
      </c>
      <c r="I107">
        <f>IF(pogoda[[#This Row],[Temperatura]]&gt;=20,IF(pogoda[[#This Row],[Opad]]&lt;=5,1,0),)</f>
        <v>0</v>
      </c>
    </row>
    <row r="108" spans="4:9" x14ac:dyDescent="0.25">
      <c r="D108">
        <v>104</v>
      </c>
      <c r="E108">
        <v>21.2</v>
      </c>
      <c r="F108">
        <v>11</v>
      </c>
      <c r="G108" s="1" t="s">
        <v>7</v>
      </c>
      <c r="H108">
        <v>4</v>
      </c>
      <c r="I108">
        <f>IF(pogoda[[#This Row],[Temperatura]]&gt;=20,IF(pogoda[[#This Row],[Opad]]&lt;=5,1,0),)</f>
        <v>0</v>
      </c>
    </row>
    <row r="109" spans="4:9" x14ac:dyDescent="0.25">
      <c r="D109">
        <v>105</v>
      </c>
      <c r="E109">
        <v>19.5</v>
      </c>
      <c r="F109">
        <v>27</v>
      </c>
      <c r="G109" s="1" t="s">
        <v>7</v>
      </c>
      <c r="H109">
        <v>5</v>
      </c>
      <c r="I109">
        <f>IF(pogoda[[#This Row],[Temperatura]]&gt;=20,IF(pogoda[[#This Row],[Opad]]&lt;=5,1,0),)</f>
        <v>0</v>
      </c>
    </row>
    <row r="110" spans="4:9" x14ac:dyDescent="0.25">
      <c r="D110">
        <v>106</v>
      </c>
      <c r="E110">
        <v>18.100000000000001</v>
      </c>
      <c r="F110">
        <v>0</v>
      </c>
      <c r="G110" s="1" t="s">
        <v>5</v>
      </c>
      <c r="H110">
        <v>0</v>
      </c>
      <c r="I110">
        <f>IF(pogoda[[#This Row],[Temperatura]]&gt;=20,IF(pogoda[[#This Row],[Opad]]&lt;=5,1,0),)</f>
        <v>0</v>
      </c>
    </row>
    <row r="111" spans="4:9" x14ac:dyDescent="0.25">
      <c r="D111">
        <v>107</v>
      </c>
      <c r="E111">
        <v>17.8</v>
      </c>
      <c r="F111">
        <v>5</v>
      </c>
      <c r="G111" s="1" t="s">
        <v>6</v>
      </c>
      <c r="H111">
        <v>1</v>
      </c>
      <c r="I111">
        <f>IF(pogoda[[#This Row],[Temperatura]]&gt;=20,IF(pogoda[[#This Row],[Opad]]&lt;=5,1,0),)</f>
        <v>0</v>
      </c>
    </row>
    <row r="112" spans="4:9" x14ac:dyDescent="0.25">
      <c r="D112">
        <v>108</v>
      </c>
      <c r="E112">
        <v>18.899999999999999</v>
      </c>
      <c r="F112">
        <v>3</v>
      </c>
      <c r="G112" s="1" t="s">
        <v>6</v>
      </c>
      <c r="H112">
        <v>1</v>
      </c>
      <c r="I112">
        <f>IF(pogoda[[#This Row],[Temperatura]]&gt;=20,IF(pogoda[[#This Row],[Opad]]&lt;=5,1,0),)</f>
        <v>0</v>
      </c>
    </row>
    <row r="113" spans="4:9" x14ac:dyDescent="0.25">
      <c r="D113">
        <v>109</v>
      </c>
      <c r="E113">
        <v>21.3</v>
      </c>
      <c r="F113">
        <v>1</v>
      </c>
      <c r="G113" s="1" t="s">
        <v>6</v>
      </c>
      <c r="H113">
        <v>1</v>
      </c>
      <c r="I113">
        <f>IF(pogoda[[#This Row],[Temperatura]]&gt;=20,IF(pogoda[[#This Row],[Opad]]&lt;=5,1,0),)</f>
        <v>1</v>
      </c>
    </row>
    <row r="114" spans="4:9" x14ac:dyDescent="0.25">
      <c r="D114">
        <v>110</v>
      </c>
      <c r="E114">
        <v>24.5</v>
      </c>
      <c r="F114">
        <v>7</v>
      </c>
      <c r="G114" s="1" t="s">
        <v>6</v>
      </c>
      <c r="H114">
        <v>2</v>
      </c>
      <c r="I114">
        <f>IF(pogoda[[#This Row],[Temperatura]]&gt;=20,IF(pogoda[[#This Row],[Opad]]&lt;=5,1,0),)</f>
        <v>0</v>
      </c>
    </row>
    <row r="115" spans="4:9" x14ac:dyDescent="0.25">
      <c r="D115">
        <v>111</v>
      </c>
      <c r="E115">
        <v>27.5</v>
      </c>
      <c r="F115">
        <v>12</v>
      </c>
      <c r="G115" s="1" t="s">
        <v>6</v>
      </c>
      <c r="H115">
        <v>2</v>
      </c>
      <c r="I115">
        <f>IF(pogoda[[#This Row],[Temperatura]]&gt;=20,IF(pogoda[[#This Row],[Opad]]&lt;=5,1,0),)</f>
        <v>0</v>
      </c>
    </row>
    <row r="116" spans="4:9" x14ac:dyDescent="0.25">
      <c r="D116">
        <v>112</v>
      </c>
      <c r="E116">
        <v>29.5</v>
      </c>
      <c r="F116">
        <v>6</v>
      </c>
      <c r="G116" s="1" t="s">
        <v>6</v>
      </c>
      <c r="H116">
        <v>2</v>
      </c>
      <c r="I116">
        <f>IF(pogoda[[#This Row],[Temperatura]]&gt;=20,IF(pogoda[[#This Row],[Opad]]&lt;=5,1,0),)</f>
        <v>0</v>
      </c>
    </row>
    <row r="117" spans="4:9" x14ac:dyDescent="0.25">
      <c r="D117">
        <v>113</v>
      </c>
      <c r="E117">
        <v>29.9</v>
      </c>
      <c r="F117">
        <v>5</v>
      </c>
      <c r="G117" s="1" t="s">
        <v>6</v>
      </c>
      <c r="H117">
        <v>3</v>
      </c>
      <c r="I117">
        <f>IF(pogoda[[#This Row],[Temperatura]]&gt;=20,IF(pogoda[[#This Row],[Opad]]&lt;=5,1,0),)</f>
        <v>1</v>
      </c>
    </row>
    <row r="118" spans="4:9" x14ac:dyDescent="0.25">
      <c r="D118">
        <v>114</v>
      </c>
      <c r="E118">
        <v>28.6</v>
      </c>
      <c r="F118">
        <v>6</v>
      </c>
      <c r="G118" s="1" t="s">
        <v>6</v>
      </c>
      <c r="H118">
        <v>3</v>
      </c>
      <c r="I118">
        <f>IF(pogoda[[#This Row],[Temperatura]]&gt;=20,IF(pogoda[[#This Row],[Opad]]&lt;=5,1,0),)</f>
        <v>0</v>
      </c>
    </row>
    <row r="119" spans="4:9" x14ac:dyDescent="0.25">
      <c r="D119">
        <v>115</v>
      </c>
      <c r="E119">
        <v>25.9</v>
      </c>
      <c r="F119">
        <v>6</v>
      </c>
      <c r="G119" s="1" t="s">
        <v>6</v>
      </c>
      <c r="H119">
        <v>3</v>
      </c>
      <c r="I119">
        <f>IF(pogoda[[#This Row],[Temperatura]]&gt;=20,IF(pogoda[[#This Row],[Opad]]&lt;=5,1,0),)</f>
        <v>0</v>
      </c>
    </row>
    <row r="120" spans="4:9" x14ac:dyDescent="0.25">
      <c r="D120">
        <v>116</v>
      </c>
      <c r="E120">
        <v>22.6</v>
      </c>
      <c r="F120">
        <v>23</v>
      </c>
      <c r="G120" s="1" t="s">
        <v>6</v>
      </c>
      <c r="H120">
        <v>4</v>
      </c>
      <c r="I120">
        <f>IF(pogoda[[#This Row],[Temperatura]]&gt;=20,IF(pogoda[[#This Row],[Opad]]&lt;=5,1,0),)</f>
        <v>0</v>
      </c>
    </row>
    <row r="121" spans="4:9" x14ac:dyDescent="0.25">
      <c r="D121">
        <v>117</v>
      </c>
      <c r="E121">
        <v>19.7</v>
      </c>
      <c r="F121">
        <v>16</v>
      </c>
      <c r="G121" s="1" t="s">
        <v>6</v>
      </c>
      <c r="H121">
        <v>4</v>
      </c>
      <c r="I121">
        <f>IF(pogoda[[#This Row],[Temperatura]]&gt;=20,IF(pogoda[[#This Row],[Opad]]&lt;=5,1,0),)</f>
        <v>0</v>
      </c>
    </row>
    <row r="122" spans="4:9" x14ac:dyDescent="0.25">
      <c r="D122">
        <v>118</v>
      </c>
      <c r="E122">
        <v>17.8</v>
      </c>
      <c r="F122">
        <v>1</v>
      </c>
      <c r="G122" s="1" t="s">
        <v>6</v>
      </c>
      <c r="H122">
        <v>4</v>
      </c>
      <c r="I122">
        <f>IF(pogoda[[#This Row],[Temperatura]]&gt;=20,IF(pogoda[[#This Row],[Opad]]&lt;=5,1,0),)</f>
        <v>0</v>
      </c>
    </row>
    <row r="123" spans="4:9" x14ac:dyDescent="0.25">
      <c r="D123">
        <v>119</v>
      </c>
      <c r="E123">
        <v>17.3</v>
      </c>
      <c r="F123">
        <v>27</v>
      </c>
      <c r="G123" s="1" t="s">
        <v>6</v>
      </c>
      <c r="H123">
        <v>5</v>
      </c>
      <c r="I123">
        <f>IF(pogoda[[#This Row],[Temperatura]]&gt;=20,IF(pogoda[[#This Row],[Opad]]&lt;=5,1,0),)</f>
        <v>0</v>
      </c>
    </row>
    <row r="124" spans="4:9" x14ac:dyDescent="0.25">
      <c r="D124">
        <v>120</v>
      </c>
      <c r="E124">
        <v>18.2</v>
      </c>
      <c r="F124">
        <v>0</v>
      </c>
      <c r="G124" s="1" t="s">
        <v>5</v>
      </c>
      <c r="H124">
        <v>0</v>
      </c>
      <c r="I124">
        <f>IF(pogoda[[#This Row],[Temperatura]]&gt;=20,IF(pogoda[[#This Row],[Opad]]&lt;=5,1,0),)</f>
        <v>0</v>
      </c>
    </row>
    <row r="125" spans="4:9" x14ac:dyDescent="0.25">
      <c r="D125">
        <v>121</v>
      </c>
      <c r="E125">
        <v>19.8</v>
      </c>
      <c r="F125">
        <v>1</v>
      </c>
      <c r="G125" s="1" t="s">
        <v>6</v>
      </c>
      <c r="H125">
        <v>1</v>
      </c>
      <c r="I125">
        <f>IF(pogoda[[#This Row],[Temperatura]]&gt;=20,IF(pogoda[[#This Row],[Opad]]&lt;=5,1,0),)</f>
        <v>0</v>
      </c>
    </row>
    <row r="126" spans="4:9" x14ac:dyDescent="0.25">
      <c r="D126">
        <v>122</v>
      </c>
      <c r="E126">
        <v>21.4</v>
      </c>
      <c r="F126">
        <v>1</v>
      </c>
      <c r="G126" s="1" t="s">
        <v>6</v>
      </c>
      <c r="H126">
        <v>1</v>
      </c>
      <c r="I126">
        <f>IF(pogoda[[#This Row],[Temperatura]]&gt;=20,IF(pogoda[[#This Row],[Opad]]&lt;=5,1,0),)</f>
        <v>1</v>
      </c>
    </row>
    <row r="127" spans="4:9" x14ac:dyDescent="0.25">
      <c r="D127">
        <v>123</v>
      </c>
      <c r="E127">
        <v>22</v>
      </c>
      <c r="F127">
        <v>6</v>
      </c>
      <c r="G127" s="1" t="s">
        <v>6</v>
      </c>
      <c r="H127">
        <v>1</v>
      </c>
      <c r="I127">
        <f>IF(pogoda[[#This Row],[Temperatura]]&gt;=20,IF(pogoda[[#This Row],[Opad]]&lt;=5,1,0),)</f>
        <v>0</v>
      </c>
    </row>
    <row r="128" spans="4:9" x14ac:dyDescent="0.25">
      <c r="D128">
        <v>124</v>
      </c>
      <c r="E128">
        <v>21.2</v>
      </c>
      <c r="F128">
        <v>9</v>
      </c>
      <c r="G128" s="1" t="s">
        <v>6</v>
      </c>
      <c r="H128">
        <v>2</v>
      </c>
      <c r="I128">
        <f>IF(pogoda[[#This Row],[Temperatura]]&gt;=20,IF(pogoda[[#This Row],[Opad]]&lt;=5,1,0),)</f>
        <v>0</v>
      </c>
    </row>
    <row r="129" spans="4:9" x14ac:dyDescent="0.25">
      <c r="D129">
        <v>125</v>
      </c>
      <c r="E129">
        <v>18.8</v>
      </c>
      <c r="F129">
        <v>7</v>
      </c>
      <c r="G129" s="1" t="s">
        <v>6</v>
      </c>
      <c r="H129">
        <v>2</v>
      </c>
      <c r="I129">
        <f>IF(pogoda[[#This Row],[Temperatura]]&gt;=20,IF(pogoda[[#This Row],[Opad]]&lt;=5,1,0),)</f>
        <v>0</v>
      </c>
    </row>
    <row r="130" spans="4:9" x14ac:dyDescent="0.25">
      <c r="D130">
        <v>126</v>
      </c>
      <c r="E130">
        <v>15.2</v>
      </c>
      <c r="F130">
        <v>12</v>
      </c>
      <c r="G130" s="1" t="s">
        <v>6</v>
      </c>
      <c r="H130">
        <v>2</v>
      </c>
      <c r="I130">
        <f>IF(pogoda[[#This Row],[Temperatura]]&gt;=20,IF(pogoda[[#This Row],[Opad]]&lt;=5,1,0),)</f>
        <v>0</v>
      </c>
    </row>
    <row r="131" spans="4:9" x14ac:dyDescent="0.25">
      <c r="D131">
        <v>127</v>
      </c>
      <c r="E131">
        <v>11.1</v>
      </c>
      <c r="F131">
        <v>15</v>
      </c>
      <c r="G131" s="1" t="s">
        <v>6</v>
      </c>
      <c r="H131">
        <v>3</v>
      </c>
      <c r="I131">
        <f>IF(pogoda[[#This Row],[Temperatura]]&gt;=20,IF(pogoda[[#This Row],[Opad]]&lt;=5,1,0),)</f>
        <v>0</v>
      </c>
    </row>
    <row r="132" spans="4:9" x14ac:dyDescent="0.25">
      <c r="D132">
        <v>128</v>
      </c>
      <c r="E132">
        <v>7.5</v>
      </c>
      <c r="F132">
        <v>10</v>
      </c>
      <c r="G132" s="1" t="s">
        <v>6</v>
      </c>
      <c r="H132">
        <v>3</v>
      </c>
      <c r="I132">
        <f>IF(pogoda[[#This Row],[Temperatura]]&gt;=20,IF(pogoda[[#This Row],[Opad]]&lt;=5,1,0),)</f>
        <v>0</v>
      </c>
    </row>
    <row r="133" spans="4:9" x14ac:dyDescent="0.25">
      <c r="D133">
        <v>129</v>
      </c>
      <c r="E133">
        <v>5.2</v>
      </c>
      <c r="F133">
        <v>5</v>
      </c>
      <c r="G133" s="1" t="s">
        <v>6</v>
      </c>
      <c r="H133">
        <v>3</v>
      </c>
      <c r="I133">
        <f>IF(pogoda[[#This Row],[Temperatura]]&gt;=20,IF(pogoda[[#This Row],[Opad]]&lt;=5,1,0),)</f>
        <v>0</v>
      </c>
    </row>
    <row r="134" spans="4:9" x14ac:dyDescent="0.25">
      <c r="D134">
        <v>130</v>
      </c>
      <c r="E134">
        <v>4.5999999999999996</v>
      </c>
      <c r="F134">
        <v>23</v>
      </c>
      <c r="G134" s="1" t="s">
        <v>6</v>
      </c>
      <c r="H134">
        <v>4</v>
      </c>
      <c r="I134">
        <f>IF(pogoda[[#This Row],[Temperatura]]&gt;=20,IF(pogoda[[#This Row],[Opad]]&lt;=5,1,0),)</f>
        <v>0</v>
      </c>
    </row>
    <row r="135" spans="4:9" x14ac:dyDescent="0.25">
      <c r="D135">
        <v>131</v>
      </c>
      <c r="E135">
        <v>5.5</v>
      </c>
      <c r="F135">
        <v>11</v>
      </c>
      <c r="G135" s="1" t="s">
        <v>6</v>
      </c>
      <c r="H135">
        <v>4</v>
      </c>
      <c r="I135">
        <f>IF(pogoda[[#This Row],[Temperatura]]&gt;=20,IF(pogoda[[#This Row],[Opad]]&lt;=5,1,0),)</f>
        <v>0</v>
      </c>
    </row>
    <row r="136" spans="4:9" x14ac:dyDescent="0.25">
      <c r="D136">
        <v>132</v>
      </c>
      <c r="E136">
        <v>7.3</v>
      </c>
      <c r="F136">
        <v>23</v>
      </c>
      <c r="G136" s="1" t="s">
        <v>6</v>
      </c>
      <c r="H136">
        <v>4</v>
      </c>
      <c r="I136">
        <f>IF(pogoda[[#This Row],[Temperatura]]&gt;=20,IF(pogoda[[#This Row],[Opad]]&lt;=5,1,0),)</f>
        <v>0</v>
      </c>
    </row>
    <row r="137" spans="4:9" x14ac:dyDescent="0.25">
      <c r="D137">
        <v>133</v>
      </c>
      <c r="E137">
        <v>9.3000000000000007</v>
      </c>
      <c r="F137">
        <v>16</v>
      </c>
      <c r="G137" s="1" t="s">
        <v>6</v>
      </c>
      <c r="H137">
        <v>5</v>
      </c>
      <c r="I137">
        <f>IF(pogoda[[#This Row],[Temperatura]]&gt;=20,IF(pogoda[[#This Row],[Opad]]&lt;=5,1,0),)</f>
        <v>0</v>
      </c>
    </row>
    <row r="138" spans="4:9" x14ac:dyDescent="0.25">
      <c r="D138">
        <v>134</v>
      </c>
      <c r="E138">
        <v>10.5</v>
      </c>
      <c r="F138">
        <v>21</v>
      </c>
      <c r="G138" s="1" t="s">
        <v>6</v>
      </c>
      <c r="H138">
        <v>5</v>
      </c>
      <c r="I138">
        <f>IF(pogoda[[#This Row],[Temperatura]]&gt;=20,IF(pogoda[[#This Row],[Opad]]&lt;=5,1,0),)</f>
        <v>0</v>
      </c>
    </row>
    <row r="139" spans="4:9" x14ac:dyDescent="0.25">
      <c r="D139">
        <v>135</v>
      </c>
      <c r="E139">
        <v>10.4</v>
      </c>
      <c r="F139">
        <v>0</v>
      </c>
      <c r="G139" s="1" t="s">
        <v>5</v>
      </c>
      <c r="H139">
        <v>0</v>
      </c>
      <c r="I139">
        <f>IF(pogoda[[#This Row],[Temperatura]]&gt;=20,IF(pogoda[[#This Row],[Opad]]&lt;=5,1,0),)</f>
        <v>0</v>
      </c>
    </row>
    <row r="140" spans="4:9" x14ac:dyDescent="0.25">
      <c r="D140">
        <v>136</v>
      </c>
      <c r="E140">
        <v>9</v>
      </c>
      <c r="F140">
        <v>4</v>
      </c>
      <c r="G140" s="1" t="s">
        <v>7</v>
      </c>
      <c r="H140">
        <v>1</v>
      </c>
      <c r="I140">
        <f>IF(pogoda[[#This Row],[Temperatura]]&gt;=20,IF(pogoda[[#This Row],[Opad]]&lt;=5,1,0),)</f>
        <v>0</v>
      </c>
    </row>
    <row r="141" spans="4:9" x14ac:dyDescent="0.25">
      <c r="D141">
        <v>137</v>
      </c>
      <c r="E141">
        <v>6.4</v>
      </c>
      <c r="F141">
        <v>3</v>
      </c>
      <c r="G141" s="1" t="s">
        <v>7</v>
      </c>
      <c r="H141">
        <v>1</v>
      </c>
      <c r="I141">
        <f>IF(pogoda[[#This Row],[Temperatura]]&gt;=20,IF(pogoda[[#This Row],[Opad]]&lt;=5,1,0),)</f>
        <v>0</v>
      </c>
    </row>
    <row r="142" spans="4:9" x14ac:dyDescent="0.25">
      <c r="D142">
        <v>138</v>
      </c>
      <c r="E142">
        <v>3.6</v>
      </c>
      <c r="F142">
        <v>3</v>
      </c>
      <c r="G142" s="1" t="s">
        <v>7</v>
      </c>
      <c r="H142">
        <v>1</v>
      </c>
      <c r="I142">
        <f>IF(pogoda[[#This Row],[Temperatura]]&gt;=20,IF(pogoda[[#This Row],[Opad]]&lt;=5,1,0),)</f>
        <v>0</v>
      </c>
    </row>
    <row r="143" spans="4:9" x14ac:dyDescent="0.25">
      <c r="D143">
        <v>139</v>
      </c>
      <c r="E143">
        <v>1.4</v>
      </c>
      <c r="F143">
        <v>4</v>
      </c>
      <c r="G143" s="1" t="s">
        <v>7</v>
      </c>
      <c r="H143">
        <v>2</v>
      </c>
      <c r="I143">
        <f>IF(pogoda[[#This Row],[Temperatura]]&gt;=20,IF(pogoda[[#This Row],[Opad]]&lt;=5,1,0),)</f>
        <v>0</v>
      </c>
    </row>
    <row r="144" spans="4:9" x14ac:dyDescent="0.25">
      <c r="D144">
        <v>140</v>
      </c>
      <c r="E144">
        <v>0.5</v>
      </c>
      <c r="F144">
        <v>5</v>
      </c>
      <c r="G144" s="1" t="s">
        <v>7</v>
      </c>
      <c r="H144">
        <v>2</v>
      </c>
      <c r="I144">
        <f>IF(pogoda[[#This Row],[Temperatura]]&gt;=20,IF(pogoda[[#This Row],[Opad]]&lt;=5,1,0),)</f>
        <v>0</v>
      </c>
    </row>
    <row r="145" spans="4:9" x14ac:dyDescent="0.25">
      <c r="D145">
        <v>141</v>
      </c>
      <c r="E145">
        <v>1.4</v>
      </c>
      <c r="F145">
        <v>1</v>
      </c>
      <c r="G145" s="1" t="s">
        <v>7</v>
      </c>
      <c r="H145">
        <v>2</v>
      </c>
      <c r="I145">
        <f>IF(pogoda[[#This Row],[Temperatura]]&gt;=20,IF(pogoda[[#This Row],[Opad]]&lt;=5,1,0),)</f>
        <v>0</v>
      </c>
    </row>
    <row r="146" spans="4:9" x14ac:dyDescent="0.25">
      <c r="D146">
        <v>142</v>
      </c>
      <c r="E146">
        <v>3.9</v>
      </c>
      <c r="F146">
        <v>3</v>
      </c>
      <c r="G146" s="1" t="s">
        <v>7</v>
      </c>
      <c r="H146">
        <v>3</v>
      </c>
      <c r="I146">
        <f>IF(pogoda[[#This Row],[Temperatura]]&gt;=20,IF(pogoda[[#This Row],[Opad]]&lt;=5,1,0),)</f>
        <v>0</v>
      </c>
    </row>
    <row r="147" spans="4:9" x14ac:dyDescent="0.25">
      <c r="D147">
        <v>143</v>
      </c>
      <c r="E147">
        <v>7.3</v>
      </c>
      <c r="F147">
        <v>13</v>
      </c>
      <c r="G147" s="1" t="s">
        <v>7</v>
      </c>
      <c r="H147">
        <v>3</v>
      </c>
      <c r="I147">
        <f>IF(pogoda[[#This Row],[Temperatura]]&gt;=20,IF(pogoda[[#This Row],[Opad]]&lt;=5,1,0),)</f>
        <v>0</v>
      </c>
    </row>
    <row r="148" spans="4:9" x14ac:dyDescent="0.25">
      <c r="D148">
        <v>144</v>
      </c>
      <c r="E148">
        <v>10.9</v>
      </c>
      <c r="F148">
        <v>12</v>
      </c>
      <c r="G148" s="1" t="s">
        <v>7</v>
      </c>
      <c r="H148">
        <v>3</v>
      </c>
      <c r="I148">
        <f>IF(pogoda[[#This Row],[Temperatura]]&gt;=20,IF(pogoda[[#This Row],[Opad]]&lt;=5,1,0),)</f>
        <v>0</v>
      </c>
    </row>
    <row r="149" spans="4:9" x14ac:dyDescent="0.25">
      <c r="D149">
        <v>145</v>
      </c>
      <c r="E149">
        <v>13.7</v>
      </c>
      <c r="F149">
        <v>9</v>
      </c>
      <c r="G149" s="1" t="s">
        <v>7</v>
      </c>
      <c r="H149">
        <v>4</v>
      </c>
      <c r="I149">
        <f>IF(pogoda[[#This Row],[Temperatura]]&gt;=20,IF(pogoda[[#This Row],[Opad]]&lt;=5,1,0),)</f>
        <v>0</v>
      </c>
    </row>
    <row r="150" spans="4:9" x14ac:dyDescent="0.25">
      <c r="D150">
        <v>146</v>
      </c>
      <c r="E150">
        <v>15.1</v>
      </c>
      <c r="F150">
        <v>21</v>
      </c>
      <c r="G150" s="1" t="s">
        <v>7</v>
      </c>
      <c r="H150">
        <v>4</v>
      </c>
      <c r="I150">
        <f>IF(pogoda[[#This Row],[Temperatura]]&gt;=20,IF(pogoda[[#This Row],[Opad]]&lt;=5,1,0),)</f>
        <v>0</v>
      </c>
    </row>
    <row r="151" spans="4:9" x14ac:dyDescent="0.25">
      <c r="D151">
        <v>147</v>
      </c>
      <c r="E151">
        <v>15.1</v>
      </c>
      <c r="F151">
        <v>14</v>
      </c>
      <c r="G151" s="1" t="s">
        <v>7</v>
      </c>
      <c r="H151">
        <v>4</v>
      </c>
      <c r="I151">
        <f>IF(pogoda[[#This Row],[Temperatura]]&gt;=20,IF(pogoda[[#This Row],[Opad]]&lt;=5,1,0),)</f>
        <v>0</v>
      </c>
    </row>
    <row r="152" spans="4:9" x14ac:dyDescent="0.25">
      <c r="D152">
        <v>148</v>
      </c>
      <c r="E152">
        <v>13.9</v>
      </c>
      <c r="F152">
        <v>11</v>
      </c>
      <c r="G152" s="1" t="s">
        <v>7</v>
      </c>
      <c r="H152">
        <v>5</v>
      </c>
      <c r="I152">
        <f>IF(pogoda[[#This Row],[Temperatura]]&gt;=20,IF(pogoda[[#This Row],[Opad]]&lt;=5,1,0),)</f>
        <v>0</v>
      </c>
    </row>
    <row r="153" spans="4:9" x14ac:dyDescent="0.25">
      <c r="D153">
        <v>149</v>
      </c>
      <c r="E153">
        <v>12.3</v>
      </c>
      <c r="F153">
        <v>20</v>
      </c>
      <c r="G153" s="1" t="s">
        <v>7</v>
      </c>
      <c r="H153">
        <v>5</v>
      </c>
      <c r="I153">
        <f>IF(pogoda[[#This Row],[Temperatura]]&gt;=20,IF(pogoda[[#This Row],[Opad]]&lt;=5,1,0),)</f>
        <v>0</v>
      </c>
    </row>
    <row r="154" spans="4:9" x14ac:dyDescent="0.25">
      <c r="D154">
        <v>150</v>
      </c>
      <c r="E154">
        <v>11.2</v>
      </c>
      <c r="F154">
        <v>0</v>
      </c>
      <c r="G154" s="1" t="s">
        <v>5</v>
      </c>
      <c r="H154">
        <v>0</v>
      </c>
      <c r="I154">
        <f>IF(pogoda[[#This Row],[Temperatura]]&gt;=20,IF(pogoda[[#This Row],[Opad]]&lt;=5,1,0),)</f>
        <v>0</v>
      </c>
    </row>
    <row r="155" spans="4:9" x14ac:dyDescent="0.25">
      <c r="D155">
        <v>151</v>
      </c>
      <c r="E155">
        <v>11.3</v>
      </c>
      <c r="F155">
        <v>6</v>
      </c>
      <c r="G155" s="1" t="s">
        <v>6</v>
      </c>
      <c r="H155">
        <v>1</v>
      </c>
      <c r="I155">
        <f>IF(pogoda[[#This Row],[Temperatura]]&gt;=20,IF(pogoda[[#This Row],[Opad]]&lt;=5,1,0),)</f>
        <v>0</v>
      </c>
    </row>
    <row r="156" spans="4:9" x14ac:dyDescent="0.25">
      <c r="D156">
        <v>152</v>
      </c>
      <c r="E156">
        <v>12.9</v>
      </c>
      <c r="F156">
        <v>3</v>
      </c>
      <c r="G156" s="1" t="s">
        <v>6</v>
      </c>
      <c r="H156">
        <v>1</v>
      </c>
      <c r="I156">
        <f>IF(pogoda[[#This Row],[Temperatura]]&gt;=20,IF(pogoda[[#This Row],[Opad]]&lt;=5,1,0),)</f>
        <v>0</v>
      </c>
    </row>
    <row r="157" spans="4:9" x14ac:dyDescent="0.25">
      <c r="D157">
        <v>153</v>
      </c>
      <c r="E157">
        <v>16</v>
      </c>
      <c r="F157">
        <v>6</v>
      </c>
      <c r="G157" s="1" t="s">
        <v>6</v>
      </c>
      <c r="H157">
        <v>1</v>
      </c>
      <c r="I157">
        <f>IF(pogoda[[#This Row],[Temperatura]]&gt;=20,IF(pogoda[[#This Row],[Opad]]&lt;=5,1,0),)</f>
        <v>0</v>
      </c>
    </row>
    <row r="158" spans="4:9" x14ac:dyDescent="0.25">
      <c r="D158">
        <v>154</v>
      </c>
      <c r="E158">
        <v>19.8</v>
      </c>
      <c r="F158">
        <v>2</v>
      </c>
      <c r="G158" s="1" t="s">
        <v>6</v>
      </c>
      <c r="H158">
        <v>2</v>
      </c>
      <c r="I158">
        <f>IF(pogoda[[#This Row],[Temperatura]]&gt;=20,IF(pogoda[[#This Row],[Opad]]&lt;=5,1,0),)</f>
        <v>0</v>
      </c>
    </row>
    <row r="159" spans="4:9" x14ac:dyDescent="0.25">
      <c r="D159">
        <v>155</v>
      </c>
      <c r="E159">
        <v>23.6</v>
      </c>
      <c r="F159">
        <v>11</v>
      </c>
      <c r="G159" s="1" t="s">
        <v>6</v>
      </c>
      <c r="H159">
        <v>2</v>
      </c>
      <c r="I159">
        <f>IF(pogoda[[#This Row],[Temperatura]]&gt;=20,IF(pogoda[[#This Row],[Opad]]&lt;=5,1,0),)</f>
        <v>0</v>
      </c>
    </row>
    <row r="160" spans="4:9" x14ac:dyDescent="0.25">
      <c r="D160">
        <v>156</v>
      </c>
      <c r="E160">
        <v>26.4</v>
      </c>
      <c r="F160">
        <v>11</v>
      </c>
      <c r="G160" s="1" t="s">
        <v>6</v>
      </c>
      <c r="H160">
        <v>2</v>
      </c>
      <c r="I160">
        <f>IF(pogoda[[#This Row],[Temperatura]]&gt;=20,IF(pogoda[[#This Row],[Opad]]&lt;=5,1,0),)</f>
        <v>0</v>
      </c>
    </row>
    <row r="161" spans="4:9" x14ac:dyDescent="0.25">
      <c r="D161">
        <v>157</v>
      </c>
      <c r="E161">
        <v>27.7</v>
      </c>
      <c r="F161">
        <v>5</v>
      </c>
      <c r="G161" s="1" t="s">
        <v>6</v>
      </c>
      <c r="H161">
        <v>3</v>
      </c>
      <c r="I161">
        <f>IF(pogoda[[#This Row],[Temperatura]]&gt;=20,IF(pogoda[[#This Row],[Opad]]&lt;=5,1,0),)</f>
        <v>1</v>
      </c>
    </row>
    <row r="162" spans="4:9" x14ac:dyDescent="0.25">
      <c r="D162">
        <v>158</v>
      </c>
      <c r="E162">
        <v>27.2</v>
      </c>
      <c r="F162">
        <v>18</v>
      </c>
      <c r="G162" s="1" t="s">
        <v>6</v>
      </c>
      <c r="H162">
        <v>3</v>
      </c>
      <c r="I162">
        <f>IF(pogoda[[#This Row],[Temperatura]]&gt;=20,IF(pogoda[[#This Row],[Opad]]&lt;=5,1,0),)</f>
        <v>0</v>
      </c>
    </row>
    <row r="163" spans="4:9" x14ac:dyDescent="0.25">
      <c r="D163">
        <v>159</v>
      </c>
      <c r="E163">
        <v>25.5</v>
      </c>
      <c r="F163">
        <v>5</v>
      </c>
      <c r="G163" s="1" t="s">
        <v>6</v>
      </c>
      <c r="H163">
        <v>3</v>
      </c>
      <c r="I163">
        <f>IF(pogoda[[#This Row],[Temperatura]]&gt;=20,IF(pogoda[[#This Row],[Opad]]&lt;=5,1,0),)</f>
        <v>1</v>
      </c>
    </row>
    <row r="164" spans="4:9" x14ac:dyDescent="0.25">
      <c r="D164">
        <v>160</v>
      </c>
      <c r="E164">
        <v>23.1</v>
      </c>
      <c r="F164">
        <v>8</v>
      </c>
      <c r="G164" s="1" t="s">
        <v>6</v>
      </c>
      <c r="H164">
        <v>4</v>
      </c>
      <c r="I164">
        <f>IF(pogoda[[#This Row],[Temperatura]]&gt;=20,IF(pogoda[[#This Row],[Opad]]&lt;=5,1,0),)</f>
        <v>0</v>
      </c>
    </row>
    <row r="165" spans="4:9" x14ac:dyDescent="0.25">
      <c r="D165">
        <v>161</v>
      </c>
      <c r="E165">
        <v>21</v>
      </c>
      <c r="F165">
        <v>22</v>
      </c>
      <c r="G165" s="1" t="s">
        <v>6</v>
      </c>
      <c r="H165">
        <v>4</v>
      </c>
      <c r="I165">
        <f>IF(pogoda[[#This Row],[Temperatura]]&gt;=20,IF(pogoda[[#This Row],[Opad]]&lt;=5,1,0),)</f>
        <v>0</v>
      </c>
    </row>
    <row r="166" spans="4:9" x14ac:dyDescent="0.25">
      <c r="D166">
        <v>162</v>
      </c>
      <c r="E166">
        <v>20</v>
      </c>
      <c r="F166">
        <v>19</v>
      </c>
      <c r="G166" s="1" t="s">
        <v>6</v>
      </c>
      <c r="H166">
        <v>4</v>
      </c>
      <c r="I166">
        <f>IF(pogoda[[#This Row],[Temperatura]]&gt;=20,IF(pogoda[[#This Row],[Opad]]&lt;=5,1,0),)</f>
        <v>0</v>
      </c>
    </row>
    <row r="167" spans="4:9" x14ac:dyDescent="0.25">
      <c r="D167">
        <v>163</v>
      </c>
      <c r="E167">
        <v>20.399999999999999</v>
      </c>
      <c r="F167">
        <v>23</v>
      </c>
      <c r="G167" s="1" t="s">
        <v>6</v>
      </c>
      <c r="H167">
        <v>5</v>
      </c>
      <c r="I167">
        <f>IF(pogoda[[#This Row],[Temperatura]]&gt;=20,IF(pogoda[[#This Row],[Opad]]&lt;=5,1,0),)</f>
        <v>0</v>
      </c>
    </row>
    <row r="168" spans="4:9" x14ac:dyDescent="0.25">
      <c r="D168">
        <v>164</v>
      </c>
      <c r="E168">
        <v>22.1</v>
      </c>
      <c r="F168">
        <v>0</v>
      </c>
      <c r="G168" s="1" t="s">
        <v>5</v>
      </c>
      <c r="H168">
        <v>0</v>
      </c>
      <c r="I168">
        <f>IF(pogoda[[#This Row],[Temperatura]]&gt;=20,IF(pogoda[[#This Row],[Opad]]&lt;=5,1,0),)</f>
        <v>1</v>
      </c>
    </row>
    <row r="169" spans="4:9" x14ac:dyDescent="0.25">
      <c r="D169">
        <v>165</v>
      </c>
      <c r="E169">
        <v>24.5</v>
      </c>
      <c r="F169">
        <v>1</v>
      </c>
      <c r="G169" s="1" t="s">
        <v>7</v>
      </c>
      <c r="H169">
        <v>1</v>
      </c>
      <c r="I169">
        <f>IF(pogoda[[#This Row],[Temperatura]]&gt;=20,IF(pogoda[[#This Row],[Opad]]&lt;=5,1,0),)</f>
        <v>1</v>
      </c>
    </row>
    <row r="170" spans="4:9" x14ac:dyDescent="0.25">
      <c r="D170">
        <v>166</v>
      </c>
      <c r="E170">
        <v>26.8</v>
      </c>
      <c r="F170">
        <v>2</v>
      </c>
      <c r="G170" s="1" t="s">
        <v>7</v>
      </c>
      <c r="H170">
        <v>1</v>
      </c>
      <c r="I170">
        <f>IF(pogoda[[#This Row],[Temperatura]]&gt;=20,IF(pogoda[[#This Row],[Opad]]&lt;=5,1,0),)</f>
        <v>1</v>
      </c>
    </row>
    <row r="171" spans="4:9" x14ac:dyDescent="0.25">
      <c r="D171">
        <v>167</v>
      </c>
      <c r="E171">
        <v>28</v>
      </c>
      <c r="F171">
        <v>4</v>
      </c>
      <c r="G171" s="1" t="s">
        <v>7</v>
      </c>
      <c r="H171">
        <v>1</v>
      </c>
      <c r="I171">
        <f>IF(pogoda[[#This Row],[Temperatura]]&gt;=20,IF(pogoda[[#This Row],[Opad]]&lt;=5,1,0),)</f>
        <v>1</v>
      </c>
    </row>
    <row r="172" spans="4:9" x14ac:dyDescent="0.25">
      <c r="D172">
        <v>168</v>
      </c>
      <c r="E172">
        <v>27.7</v>
      </c>
      <c r="F172">
        <v>8</v>
      </c>
      <c r="G172" s="1" t="s">
        <v>7</v>
      </c>
      <c r="H172">
        <v>2</v>
      </c>
      <c r="I172">
        <f>IF(pogoda[[#This Row],[Temperatura]]&gt;=20,IF(pogoda[[#This Row],[Opad]]&lt;=5,1,0),)</f>
        <v>0</v>
      </c>
    </row>
    <row r="173" spans="4:9" x14ac:dyDescent="0.25">
      <c r="D173">
        <v>169</v>
      </c>
      <c r="E173">
        <v>25.6</v>
      </c>
      <c r="F173">
        <v>4</v>
      </c>
      <c r="G173" s="1" t="s">
        <v>7</v>
      </c>
      <c r="H173">
        <v>2</v>
      </c>
      <c r="I173">
        <f>IF(pogoda[[#This Row],[Temperatura]]&gt;=20,IF(pogoda[[#This Row],[Opad]]&lt;=5,1,0),)</f>
        <v>1</v>
      </c>
    </row>
    <row r="174" spans="4:9" x14ac:dyDescent="0.25">
      <c r="D174">
        <v>170</v>
      </c>
      <c r="E174">
        <v>22.3</v>
      </c>
      <c r="F174">
        <v>7</v>
      </c>
      <c r="G174" s="1" t="s">
        <v>7</v>
      </c>
      <c r="H174">
        <v>2</v>
      </c>
      <c r="I174">
        <f>IF(pogoda[[#This Row],[Temperatura]]&gt;=20,IF(pogoda[[#This Row],[Opad]]&lt;=5,1,0),)</f>
        <v>0</v>
      </c>
    </row>
    <row r="175" spans="4:9" x14ac:dyDescent="0.25">
      <c r="D175">
        <v>171</v>
      </c>
      <c r="E175">
        <v>18.399999999999999</v>
      </c>
      <c r="F175">
        <v>6</v>
      </c>
      <c r="G175" s="1" t="s">
        <v>7</v>
      </c>
      <c r="H175">
        <v>3</v>
      </c>
      <c r="I175">
        <f>IF(pogoda[[#This Row],[Temperatura]]&gt;=20,IF(pogoda[[#This Row],[Opad]]&lt;=5,1,0),)</f>
        <v>0</v>
      </c>
    </row>
    <row r="176" spans="4:9" x14ac:dyDescent="0.25">
      <c r="D176">
        <v>172</v>
      </c>
      <c r="E176">
        <v>14.9</v>
      </c>
      <c r="F176">
        <v>18</v>
      </c>
      <c r="G176" s="1" t="s">
        <v>7</v>
      </c>
      <c r="H176">
        <v>3</v>
      </c>
      <c r="I176">
        <f>IF(pogoda[[#This Row],[Temperatura]]&gt;=20,IF(pogoda[[#This Row],[Opad]]&lt;=5,1,0),)</f>
        <v>0</v>
      </c>
    </row>
    <row r="177" spans="4:9" x14ac:dyDescent="0.25">
      <c r="D177">
        <v>173</v>
      </c>
      <c r="E177">
        <v>12.5</v>
      </c>
      <c r="F177">
        <v>6</v>
      </c>
      <c r="G177" s="1" t="s">
        <v>7</v>
      </c>
      <c r="H177">
        <v>3</v>
      </c>
      <c r="I177">
        <f>IF(pogoda[[#This Row],[Temperatura]]&gt;=20,IF(pogoda[[#This Row],[Opad]]&lt;=5,1,0),)</f>
        <v>0</v>
      </c>
    </row>
    <row r="178" spans="4:9" x14ac:dyDescent="0.25">
      <c r="D178">
        <v>174</v>
      </c>
      <c r="E178">
        <v>11.7</v>
      </c>
      <c r="F178">
        <v>20</v>
      </c>
      <c r="G178" s="1" t="s">
        <v>7</v>
      </c>
      <c r="H178">
        <v>4</v>
      </c>
      <c r="I178">
        <f>IF(pogoda[[#This Row],[Temperatura]]&gt;=20,IF(pogoda[[#This Row],[Opad]]&lt;=5,1,0),)</f>
        <v>0</v>
      </c>
    </row>
    <row r="179" spans="4:9" x14ac:dyDescent="0.25">
      <c r="D179">
        <v>175</v>
      </c>
      <c r="E179">
        <v>12.3</v>
      </c>
      <c r="F179">
        <v>14</v>
      </c>
      <c r="G179" s="1" t="s">
        <v>7</v>
      </c>
      <c r="H179">
        <v>4</v>
      </c>
      <c r="I179">
        <f>IF(pogoda[[#This Row],[Temperatura]]&gt;=20,IF(pogoda[[#This Row],[Opad]]&lt;=5,1,0),)</f>
        <v>0</v>
      </c>
    </row>
    <row r="180" spans="4:9" x14ac:dyDescent="0.25">
      <c r="D180">
        <v>176</v>
      </c>
      <c r="E180">
        <v>13.7</v>
      </c>
      <c r="F180">
        <v>22</v>
      </c>
      <c r="G180" s="1" t="s">
        <v>7</v>
      </c>
      <c r="H180">
        <v>4</v>
      </c>
      <c r="I180">
        <f>IF(pogoda[[#This Row],[Temperatura]]&gt;=20,IF(pogoda[[#This Row],[Opad]]&lt;=5,1,0),)</f>
        <v>0</v>
      </c>
    </row>
    <row r="181" spans="4:9" x14ac:dyDescent="0.25">
      <c r="D181">
        <v>177</v>
      </c>
      <c r="E181">
        <v>15.2</v>
      </c>
      <c r="F181">
        <v>23</v>
      </c>
      <c r="G181" s="1" t="s">
        <v>7</v>
      </c>
      <c r="H181">
        <v>5</v>
      </c>
      <c r="I181">
        <f>IF(pogoda[[#This Row],[Temperatura]]&gt;=20,IF(pogoda[[#This Row],[Opad]]&lt;=5,1,0),)</f>
        <v>0</v>
      </c>
    </row>
    <row r="182" spans="4:9" x14ac:dyDescent="0.25">
      <c r="D182">
        <v>178</v>
      </c>
      <c r="E182">
        <v>15.9</v>
      </c>
      <c r="F182">
        <v>0</v>
      </c>
      <c r="G182" s="1" t="s">
        <v>5</v>
      </c>
      <c r="H182">
        <v>0</v>
      </c>
      <c r="I182">
        <f>IF(pogoda[[#This Row],[Temperatura]]&gt;=20,IF(pogoda[[#This Row],[Opad]]&lt;=5,1,0),)</f>
        <v>0</v>
      </c>
    </row>
    <row r="183" spans="4:9" x14ac:dyDescent="0.25">
      <c r="D183">
        <v>179</v>
      </c>
      <c r="E183">
        <v>15.1</v>
      </c>
      <c r="F183">
        <v>1</v>
      </c>
      <c r="G183" s="1" t="s">
        <v>6</v>
      </c>
      <c r="H183">
        <v>1</v>
      </c>
      <c r="I183">
        <f>IF(pogoda[[#This Row],[Temperatura]]&gt;=20,IF(pogoda[[#This Row],[Opad]]&lt;=5,1,0),)</f>
        <v>0</v>
      </c>
    </row>
    <row r="184" spans="4:9" x14ac:dyDescent="0.25">
      <c r="D184">
        <v>180</v>
      </c>
      <c r="E184">
        <v>12.9</v>
      </c>
      <c r="F184">
        <v>1</v>
      </c>
      <c r="G184" s="1" t="s">
        <v>6</v>
      </c>
      <c r="H184">
        <v>1</v>
      </c>
      <c r="I184">
        <f>IF(pogoda[[#This Row],[Temperatura]]&gt;=20,IF(pogoda[[#This Row],[Opad]]&lt;=5,1,0),)</f>
        <v>0</v>
      </c>
    </row>
    <row r="185" spans="4:9" x14ac:dyDescent="0.25">
      <c r="D185">
        <v>181</v>
      </c>
      <c r="E185">
        <v>9.6</v>
      </c>
      <c r="F185">
        <v>1</v>
      </c>
      <c r="G185" s="1" t="s">
        <v>6</v>
      </c>
      <c r="H185">
        <v>1</v>
      </c>
      <c r="I185">
        <f>IF(pogoda[[#This Row],[Temperatura]]&gt;=20,IF(pogoda[[#This Row],[Opad]]&lt;=5,1,0),)</f>
        <v>0</v>
      </c>
    </row>
    <row r="186" spans="4:9" x14ac:dyDescent="0.25">
      <c r="D186">
        <v>182</v>
      </c>
      <c r="E186">
        <v>5.9</v>
      </c>
      <c r="F186">
        <v>2</v>
      </c>
      <c r="G186" s="1" t="s">
        <v>6</v>
      </c>
      <c r="H186">
        <v>2</v>
      </c>
      <c r="I186">
        <f>IF(pogoda[[#This Row],[Temperatura]]&gt;=20,IF(pogoda[[#This Row],[Opad]]&lt;=5,1,0),)</f>
        <v>0</v>
      </c>
    </row>
    <row r="187" spans="4:9" x14ac:dyDescent="0.25">
      <c r="D187">
        <v>183</v>
      </c>
      <c r="E187">
        <v>2.8</v>
      </c>
      <c r="F187">
        <v>6</v>
      </c>
      <c r="G187" s="1" t="s">
        <v>6</v>
      </c>
      <c r="H187">
        <v>2</v>
      </c>
      <c r="I187">
        <f>IF(pogoda[[#This Row],[Temperatura]]&gt;=20,IF(pogoda[[#This Row],[Opad]]&lt;=5,1,0),)</f>
        <v>0</v>
      </c>
    </row>
    <row r="188" spans="4:9" x14ac:dyDescent="0.25">
      <c r="D188">
        <v>184</v>
      </c>
      <c r="E188">
        <v>1</v>
      </c>
      <c r="F188">
        <v>9</v>
      </c>
      <c r="G188" s="1" t="s">
        <v>6</v>
      </c>
      <c r="H188">
        <v>2</v>
      </c>
      <c r="I188">
        <f>IF(pogoda[[#This Row],[Temperatura]]&gt;=20,IF(pogoda[[#This Row],[Opad]]&lt;=5,1,0),)</f>
        <v>0</v>
      </c>
    </row>
    <row r="189" spans="4:9" x14ac:dyDescent="0.25">
      <c r="D189">
        <v>185</v>
      </c>
      <c r="E189">
        <v>0.9</v>
      </c>
      <c r="F189">
        <v>6</v>
      </c>
      <c r="G189" s="1" t="s">
        <v>6</v>
      </c>
      <c r="H189">
        <v>3</v>
      </c>
      <c r="I189">
        <f>IF(pogoda[[#This Row],[Temperatura]]&gt;=20,IF(pogoda[[#This Row],[Opad]]&lt;=5,1,0),)</f>
        <v>0</v>
      </c>
    </row>
    <row r="190" spans="4:9" x14ac:dyDescent="0.25">
      <c r="D190">
        <v>186</v>
      </c>
      <c r="E190">
        <v>2.5</v>
      </c>
      <c r="F190">
        <v>1</v>
      </c>
      <c r="G190" s="1" t="s">
        <v>6</v>
      </c>
      <c r="H190">
        <v>3</v>
      </c>
      <c r="I190">
        <f>IF(pogoda[[#This Row],[Temperatura]]&gt;=20,IF(pogoda[[#This Row],[Opad]]&lt;=5,1,0),)</f>
        <v>0</v>
      </c>
    </row>
    <row r="191" spans="4:9" x14ac:dyDescent="0.25">
      <c r="D191">
        <v>187</v>
      </c>
      <c r="E191">
        <v>5</v>
      </c>
      <c r="F191">
        <v>3</v>
      </c>
      <c r="G191" s="1" t="s">
        <v>6</v>
      </c>
      <c r="H191">
        <v>3</v>
      </c>
      <c r="I191">
        <f>IF(pogoda[[#This Row],[Temperatura]]&gt;=20,IF(pogoda[[#This Row],[Opad]]&lt;=5,1,0),)</f>
        <v>0</v>
      </c>
    </row>
    <row r="192" spans="4:9" x14ac:dyDescent="0.25">
      <c r="D192">
        <v>188</v>
      </c>
      <c r="E192">
        <v>7.7</v>
      </c>
      <c r="F192">
        <v>7</v>
      </c>
      <c r="G192" s="1" t="s">
        <v>6</v>
      </c>
      <c r="H192">
        <v>4</v>
      </c>
      <c r="I192">
        <f>IF(pogoda[[#This Row],[Temperatura]]&gt;=20,IF(pogoda[[#This Row],[Opad]]&lt;=5,1,0),)</f>
        <v>0</v>
      </c>
    </row>
    <row r="193" spans="4:9" x14ac:dyDescent="0.25">
      <c r="D193">
        <v>189</v>
      </c>
      <c r="E193">
        <v>9.6999999999999993</v>
      </c>
      <c r="F193">
        <v>6</v>
      </c>
      <c r="G193" s="1" t="s">
        <v>6</v>
      </c>
      <c r="H193">
        <v>4</v>
      </c>
      <c r="I193">
        <f>IF(pogoda[[#This Row],[Temperatura]]&gt;=20,IF(pogoda[[#This Row],[Opad]]&lt;=5,1,0),)</f>
        <v>0</v>
      </c>
    </row>
    <row r="194" spans="4:9" x14ac:dyDescent="0.25">
      <c r="D194">
        <v>190</v>
      </c>
      <c r="E194">
        <v>10.4</v>
      </c>
      <c r="F194">
        <v>3</v>
      </c>
      <c r="G194" s="1" t="s">
        <v>6</v>
      </c>
      <c r="H194">
        <v>4</v>
      </c>
      <c r="I194">
        <f>IF(pogoda[[#This Row],[Temperatura]]&gt;=20,IF(pogoda[[#This Row],[Opad]]&lt;=5,1,0),)</f>
        <v>0</v>
      </c>
    </row>
    <row r="195" spans="4:9" x14ac:dyDescent="0.25">
      <c r="D195">
        <v>191</v>
      </c>
      <c r="E195">
        <v>9.6999999999999993</v>
      </c>
      <c r="F195">
        <v>22</v>
      </c>
      <c r="G195" s="1" t="s">
        <v>6</v>
      </c>
      <c r="H195">
        <v>5</v>
      </c>
      <c r="I195">
        <f>IF(pogoda[[#This Row],[Temperatura]]&gt;=20,IF(pogoda[[#This Row],[Opad]]&lt;=5,1,0),)</f>
        <v>0</v>
      </c>
    </row>
    <row r="196" spans="4:9" x14ac:dyDescent="0.25">
      <c r="D196">
        <v>192</v>
      </c>
      <c r="E196">
        <v>8</v>
      </c>
      <c r="F196">
        <v>0</v>
      </c>
      <c r="G196" s="1" t="s">
        <v>5</v>
      </c>
      <c r="H196">
        <v>0</v>
      </c>
      <c r="I196">
        <f>IF(pogoda[[#This Row],[Temperatura]]&gt;=20,IF(pogoda[[#This Row],[Opad]]&lt;=5,1,0),)</f>
        <v>0</v>
      </c>
    </row>
    <row r="197" spans="4:9" x14ac:dyDescent="0.25">
      <c r="D197">
        <v>193</v>
      </c>
      <c r="E197">
        <v>5.9</v>
      </c>
      <c r="F197">
        <v>3</v>
      </c>
      <c r="G197" s="1" t="s">
        <v>7</v>
      </c>
      <c r="H197">
        <v>1</v>
      </c>
      <c r="I197">
        <f>IF(pogoda[[#This Row],[Temperatura]]&gt;=20,IF(pogoda[[#This Row],[Opad]]&lt;=5,1,0),)</f>
        <v>0</v>
      </c>
    </row>
    <row r="198" spans="4:9" x14ac:dyDescent="0.25">
      <c r="D198">
        <v>194</v>
      </c>
      <c r="E198">
        <v>4.4000000000000004</v>
      </c>
      <c r="F198">
        <v>4</v>
      </c>
      <c r="G198" s="1" t="s">
        <v>7</v>
      </c>
      <c r="H198">
        <v>1</v>
      </c>
      <c r="I198">
        <f>IF(pogoda[[#This Row],[Temperatura]]&gt;=20,IF(pogoda[[#This Row],[Opad]]&lt;=5,1,0),)</f>
        <v>0</v>
      </c>
    </row>
    <row r="199" spans="4:9" x14ac:dyDescent="0.25">
      <c r="D199">
        <v>195</v>
      </c>
      <c r="E199">
        <v>4.2</v>
      </c>
      <c r="F199">
        <v>6</v>
      </c>
      <c r="G199" s="1" t="s">
        <v>7</v>
      </c>
      <c r="H199">
        <v>1</v>
      </c>
      <c r="I199">
        <f>IF(pogoda[[#This Row],[Temperatura]]&gt;=20,IF(pogoda[[#This Row],[Opad]]&lt;=5,1,0),)</f>
        <v>0</v>
      </c>
    </row>
    <row r="200" spans="4:9" x14ac:dyDescent="0.25">
      <c r="D200">
        <v>196</v>
      </c>
      <c r="E200">
        <v>5.6</v>
      </c>
      <c r="F200">
        <v>8</v>
      </c>
      <c r="G200" s="1" t="s">
        <v>7</v>
      </c>
      <c r="H200">
        <v>2</v>
      </c>
      <c r="I200">
        <f>IF(pogoda[[#This Row],[Temperatura]]&gt;=20,IF(pogoda[[#This Row],[Opad]]&lt;=5,1,0),)</f>
        <v>0</v>
      </c>
    </row>
    <row r="201" spans="4:9" x14ac:dyDescent="0.25">
      <c r="D201">
        <v>197</v>
      </c>
      <c r="E201">
        <v>8.6</v>
      </c>
      <c r="F201">
        <v>12</v>
      </c>
      <c r="G201" s="1" t="s">
        <v>7</v>
      </c>
      <c r="H201">
        <v>2</v>
      </c>
      <c r="I201">
        <f>IF(pogoda[[#This Row],[Temperatura]]&gt;=20,IF(pogoda[[#This Row],[Opad]]&lt;=5,1,0),)</f>
        <v>0</v>
      </c>
    </row>
    <row r="202" spans="4:9" x14ac:dyDescent="0.25">
      <c r="D202">
        <v>198</v>
      </c>
      <c r="E202">
        <v>12.5</v>
      </c>
      <c r="F202">
        <v>9</v>
      </c>
      <c r="G202" s="1" t="s">
        <v>7</v>
      </c>
      <c r="H202">
        <v>2</v>
      </c>
      <c r="I202">
        <f>IF(pogoda[[#This Row],[Temperatura]]&gt;=20,IF(pogoda[[#This Row],[Opad]]&lt;=5,1,0),)</f>
        <v>0</v>
      </c>
    </row>
    <row r="203" spans="4:9" x14ac:dyDescent="0.25">
      <c r="D203">
        <v>199</v>
      </c>
      <c r="E203">
        <v>16.399999999999999</v>
      </c>
      <c r="F203">
        <v>14</v>
      </c>
      <c r="G203" s="1" t="s">
        <v>7</v>
      </c>
      <c r="H203">
        <v>3</v>
      </c>
      <c r="I203">
        <f>IF(pogoda[[#This Row],[Temperatura]]&gt;=20,IF(pogoda[[#This Row],[Opad]]&lt;=5,1,0),)</f>
        <v>0</v>
      </c>
    </row>
    <row r="204" spans="4:9" x14ac:dyDescent="0.25">
      <c r="D204">
        <v>200</v>
      </c>
      <c r="E204">
        <v>19.5</v>
      </c>
      <c r="F204">
        <v>12</v>
      </c>
      <c r="G204" s="1" t="s">
        <v>7</v>
      </c>
      <c r="H204">
        <v>3</v>
      </c>
      <c r="I204">
        <f>IF(pogoda[[#This Row],[Temperatura]]&gt;=20,IF(pogoda[[#This Row],[Opad]]&lt;=5,1,0),)</f>
        <v>0</v>
      </c>
    </row>
    <row r="205" spans="4:9" x14ac:dyDescent="0.25">
      <c r="D205">
        <v>201</v>
      </c>
      <c r="E205">
        <v>21.2</v>
      </c>
      <c r="F205">
        <v>1</v>
      </c>
      <c r="G205" s="1" t="s">
        <v>7</v>
      </c>
      <c r="H205">
        <v>3</v>
      </c>
      <c r="I205">
        <f>IF(pogoda[[#This Row],[Temperatura]]&gt;=20,IF(pogoda[[#This Row],[Opad]]&lt;=5,1,0),)</f>
        <v>1</v>
      </c>
    </row>
    <row r="206" spans="4:9" x14ac:dyDescent="0.25">
      <c r="D206">
        <v>202</v>
      </c>
      <c r="E206">
        <v>21.3</v>
      </c>
      <c r="F206">
        <v>11</v>
      </c>
      <c r="G206" s="1" t="s">
        <v>7</v>
      </c>
      <c r="H206">
        <v>4</v>
      </c>
      <c r="I206">
        <f>IF(pogoda[[#This Row],[Temperatura]]&gt;=20,IF(pogoda[[#This Row],[Opad]]&lt;=5,1,0),)</f>
        <v>0</v>
      </c>
    </row>
    <row r="207" spans="4:9" x14ac:dyDescent="0.25">
      <c r="D207">
        <v>203</v>
      </c>
      <c r="E207">
        <v>20.100000000000001</v>
      </c>
      <c r="F207">
        <v>6</v>
      </c>
      <c r="G207" s="1" t="s">
        <v>7</v>
      </c>
      <c r="H207">
        <v>4</v>
      </c>
      <c r="I207">
        <f>IF(pogoda[[#This Row],[Temperatura]]&gt;=20,IF(pogoda[[#This Row],[Opad]]&lt;=5,1,0),)</f>
        <v>0</v>
      </c>
    </row>
    <row r="208" spans="4:9" x14ac:dyDescent="0.25">
      <c r="D208">
        <v>204</v>
      </c>
      <c r="E208">
        <v>18.399999999999999</v>
      </c>
      <c r="F208">
        <v>3</v>
      </c>
      <c r="G208" s="1" t="s">
        <v>7</v>
      </c>
      <c r="H208">
        <v>4</v>
      </c>
      <c r="I208">
        <f>IF(pogoda[[#This Row],[Temperatura]]&gt;=20,IF(pogoda[[#This Row],[Opad]]&lt;=5,1,0),)</f>
        <v>0</v>
      </c>
    </row>
    <row r="209" spans="4:9" x14ac:dyDescent="0.25">
      <c r="D209">
        <v>205</v>
      </c>
      <c r="E209">
        <v>17.100000000000001</v>
      </c>
      <c r="F209">
        <v>15</v>
      </c>
      <c r="G209" s="1" t="s">
        <v>7</v>
      </c>
      <c r="H209">
        <v>5</v>
      </c>
      <c r="I209">
        <f>IF(pogoda[[#This Row],[Temperatura]]&gt;=20,IF(pogoda[[#This Row],[Opad]]&lt;=5,1,0),)</f>
        <v>0</v>
      </c>
    </row>
    <row r="210" spans="4:9" x14ac:dyDescent="0.25">
      <c r="D210">
        <v>206</v>
      </c>
      <c r="E210">
        <v>16.899999999999999</v>
      </c>
      <c r="F210">
        <v>16</v>
      </c>
      <c r="G210" s="1" t="s">
        <v>7</v>
      </c>
      <c r="H210">
        <v>5</v>
      </c>
      <c r="I210">
        <f>IF(pogoda[[#This Row],[Temperatura]]&gt;=20,IF(pogoda[[#This Row],[Opad]]&lt;=5,1,0),)</f>
        <v>0</v>
      </c>
    </row>
    <row r="211" spans="4:9" x14ac:dyDescent="0.25">
      <c r="D211">
        <v>207</v>
      </c>
      <c r="E211">
        <v>18.2</v>
      </c>
      <c r="F211">
        <v>17</v>
      </c>
      <c r="G211" s="1" t="s">
        <v>7</v>
      </c>
      <c r="H211">
        <v>5</v>
      </c>
      <c r="I211">
        <f>IF(pogoda[[#This Row],[Temperatura]]&gt;=20,IF(pogoda[[#This Row],[Opad]]&lt;=5,1,0),)</f>
        <v>0</v>
      </c>
    </row>
    <row r="212" spans="4:9" x14ac:dyDescent="0.25">
      <c r="D212">
        <v>208</v>
      </c>
      <c r="E212">
        <v>20.7</v>
      </c>
      <c r="F212">
        <v>18</v>
      </c>
      <c r="G212" s="1" t="s">
        <v>7</v>
      </c>
      <c r="H212">
        <v>5</v>
      </c>
      <c r="I212">
        <f>IF(pogoda[[#This Row],[Temperatura]]&gt;=20,IF(pogoda[[#This Row],[Opad]]&lt;=5,1,0),)</f>
        <v>0</v>
      </c>
    </row>
    <row r="213" spans="4:9" x14ac:dyDescent="0.25">
      <c r="D213">
        <v>209</v>
      </c>
      <c r="E213">
        <v>24</v>
      </c>
      <c r="F213">
        <v>13</v>
      </c>
      <c r="G213" s="1" t="s">
        <v>7</v>
      </c>
      <c r="H213">
        <v>5</v>
      </c>
      <c r="I213">
        <f>IF(pogoda[[#This Row],[Temperatura]]&gt;=20,IF(pogoda[[#This Row],[Opad]]&lt;=5,1,0),)</f>
        <v>0</v>
      </c>
    </row>
    <row r="214" spans="4:9" x14ac:dyDescent="0.25">
      <c r="D214">
        <v>210</v>
      </c>
      <c r="E214">
        <v>27.2</v>
      </c>
      <c r="F214">
        <v>27</v>
      </c>
      <c r="G214" s="1" t="s">
        <v>7</v>
      </c>
      <c r="H214">
        <v>5</v>
      </c>
      <c r="I214">
        <f>IF(pogoda[[#This Row],[Temperatura]]&gt;=20,IF(pogoda[[#This Row],[Opad]]&lt;=5,1,0),)</f>
        <v>0</v>
      </c>
    </row>
    <row r="215" spans="4:9" x14ac:dyDescent="0.25">
      <c r="D215">
        <v>211</v>
      </c>
      <c r="E215">
        <v>29.4</v>
      </c>
      <c r="F215">
        <v>0</v>
      </c>
      <c r="G215" s="1" t="s">
        <v>5</v>
      </c>
      <c r="H215">
        <v>0</v>
      </c>
      <c r="I215">
        <f>IF(pogoda[[#This Row],[Temperatura]]&gt;=20,IF(pogoda[[#This Row],[Opad]]&lt;=5,1,0),)</f>
        <v>1</v>
      </c>
    </row>
    <row r="216" spans="4:9" x14ac:dyDescent="0.25">
      <c r="D216">
        <v>212</v>
      </c>
      <c r="E216">
        <v>29.9</v>
      </c>
      <c r="F216">
        <v>2</v>
      </c>
      <c r="G216" s="1" t="s">
        <v>6</v>
      </c>
      <c r="H216">
        <v>1</v>
      </c>
      <c r="I216">
        <f>IF(pogoda[[#This Row],[Temperatura]]&gt;=20,IF(pogoda[[#This Row],[Opad]]&lt;=5,1,0),)</f>
        <v>1</v>
      </c>
    </row>
    <row r="217" spans="4:9" x14ac:dyDescent="0.25">
      <c r="D217">
        <v>213</v>
      </c>
      <c r="E217">
        <v>28.8</v>
      </c>
      <c r="F217">
        <v>4</v>
      </c>
      <c r="G217" s="1" t="s">
        <v>6</v>
      </c>
      <c r="H217">
        <v>1</v>
      </c>
      <c r="I217">
        <f>IF(pogoda[[#This Row],[Temperatura]]&gt;=20,IF(pogoda[[#This Row],[Opad]]&lt;=5,1,0),)</f>
        <v>1</v>
      </c>
    </row>
    <row r="218" spans="4:9" x14ac:dyDescent="0.25">
      <c r="D218">
        <v>214</v>
      </c>
      <c r="E218">
        <v>26.2</v>
      </c>
      <c r="F218">
        <v>2</v>
      </c>
      <c r="G218" s="1" t="s">
        <v>6</v>
      </c>
      <c r="H218">
        <v>1</v>
      </c>
      <c r="I218">
        <f>IF(pogoda[[#This Row],[Temperatura]]&gt;=20,IF(pogoda[[#This Row],[Opad]]&lt;=5,1,0),)</f>
        <v>1</v>
      </c>
    </row>
    <row r="219" spans="4:9" x14ac:dyDescent="0.25">
      <c r="D219">
        <v>215</v>
      </c>
      <c r="E219">
        <v>23.1</v>
      </c>
      <c r="F219">
        <v>11</v>
      </c>
      <c r="G219" s="1" t="s">
        <v>6</v>
      </c>
      <c r="H219">
        <v>1</v>
      </c>
      <c r="I219">
        <f>IF(pogoda[[#This Row],[Temperatura]]&gt;=20,IF(pogoda[[#This Row],[Opad]]&lt;=5,1,0),)</f>
        <v>0</v>
      </c>
    </row>
    <row r="220" spans="4:9" x14ac:dyDescent="0.25">
      <c r="D220">
        <v>216</v>
      </c>
      <c r="E220">
        <v>20.3</v>
      </c>
      <c r="F220">
        <v>1</v>
      </c>
      <c r="G220" s="1" t="s">
        <v>6</v>
      </c>
      <c r="H220">
        <v>2</v>
      </c>
      <c r="I220">
        <f>IF(pogoda[[#This Row],[Temperatura]]&gt;=20,IF(pogoda[[#This Row],[Opad]]&lt;=5,1,0),)</f>
        <v>1</v>
      </c>
    </row>
    <row r="221" spans="4:9" x14ac:dyDescent="0.25">
      <c r="D221">
        <v>217</v>
      </c>
      <c r="E221">
        <v>18.5</v>
      </c>
      <c r="F221">
        <v>7</v>
      </c>
      <c r="G221" s="1" t="s">
        <v>6</v>
      </c>
      <c r="H221">
        <v>2</v>
      </c>
      <c r="I221">
        <f>IF(pogoda[[#This Row],[Temperatura]]&gt;=20,IF(pogoda[[#This Row],[Opad]]&lt;=5,1,0),)</f>
        <v>0</v>
      </c>
    </row>
    <row r="222" spans="4:9" x14ac:dyDescent="0.25">
      <c r="D222">
        <v>218</v>
      </c>
      <c r="E222">
        <v>18.2</v>
      </c>
      <c r="F222">
        <v>10</v>
      </c>
      <c r="G222" s="1" t="s">
        <v>6</v>
      </c>
      <c r="H222">
        <v>3</v>
      </c>
      <c r="I222">
        <f>IF(pogoda[[#This Row],[Temperatura]]&gt;=20,IF(pogoda[[#This Row],[Opad]]&lt;=5,1,0),)</f>
        <v>0</v>
      </c>
    </row>
    <row r="223" spans="4:9" x14ac:dyDescent="0.25">
      <c r="D223">
        <v>219</v>
      </c>
      <c r="E223">
        <v>19.100000000000001</v>
      </c>
      <c r="F223">
        <v>10</v>
      </c>
      <c r="G223" s="1" t="s">
        <v>6</v>
      </c>
      <c r="H223">
        <v>3</v>
      </c>
      <c r="I223">
        <f>IF(pogoda[[#This Row],[Temperatura]]&gt;=20,IF(pogoda[[#This Row],[Opad]]&lt;=5,1,0),)</f>
        <v>0</v>
      </c>
    </row>
    <row r="224" spans="4:9" x14ac:dyDescent="0.25">
      <c r="D224">
        <v>220</v>
      </c>
      <c r="E224">
        <v>20.9</v>
      </c>
      <c r="F224">
        <v>1</v>
      </c>
      <c r="G224" s="1" t="s">
        <v>6</v>
      </c>
      <c r="H224">
        <v>3</v>
      </c>
      <c r="I224">
        <f>IF(pogoda[[#This Row],[Temperatura]]&gt;=20,IF(pogoda[[#This Row],[Opad]]&lt;=5,1,0),)</f>
        <v>1</v>
      </c>
    </row>
    <row r="225" spans="4:9" x14ac:dyDescent="0.25">
      <c r="D225">
        <v>221</v>
      </c>
      <c r="E225">
        <v>22.5</v>
      </c>
      <c r="F225">
        <v>4</v>
      </c>
      <c r="G225" s="1" t="s">
        <v>6</v>
      </c>
      <c r="H225">
        <v>4</v>
      </c>
      <c r="I225">
        <f>IF(pogoda[[#This Row],[Temperatura]]&gt;=20,IF(pogoda[[#This Row],[Opad]]&lt;=5,1,0),)</f>
        <v>1</v>
      </c>
    </row>
    <row r="226" spans="4:9" x14ac:dyDescent="0.25">
      <c r="D226">
        <v>222</v>
      </c>
      <c r="E226">
        <v>23.2</v>
      </c>
      <c r="F226">
        <v>12</v>
      </c>
      <c r="G226" s="1" t="s">
        <v>6</v>
      </c>
      <c r="H226">
        <v>4</v>
      </c>
      <c r="I226">
        <f>IF(pogoda[[#This Row],[Temperatura]]&gt;=20,IF(pogoda[[#This Row],[Opad]]&lt;=5,1,0),)</f>
        <v>0</v>
      </c>
    </row>
    <row r="227" spans="4:9" x14ac:dyDescent="0.25">
      <c r="D227">
        <v>223</v>
      </c>
      <c r="E227">
        <v>22.4</v>
      </c>
      <c r="F227">
        <v>7</v>
      </c>
      <c r="G227" s="1" t="s">
        <v>6</v>
      </c>
      <c r="H227">
        <v>4</v>
      </c>
      <c r="I227">
        <f>IF(pogoda[[#This Row],[Temperatura]]&gt;=20,IF(pogoda[[#This Row],[Opad]]&lt;=5,1,0),)</f>
        <v>0</v>
      </c>
    </row>
    <row r="228" spans="4:9" x14ac:dyDescent="0.25">
      <c r="D228">
        <v>224</v>
      </c>
      <c r="E228">
        <v>20</v>
      </c>
      <c r="F228">
        <v>16</v>
      </c>
      <c r="G228" s="1" t="s">
        <v>6</v>
      </c>
      <c r="H228">
        <v>5</v>
      </c>
      <c r="I228">
        <f>IF(pogoda[[#This Row],[Temperatura]]&gt;=20,IF(pogoda[[#This Row],[Opad]]&lt;=5,1,0),)</f>
        <v>0</v>
      </c>
    </row>
    <row r="229" spans="4:9" x14ac:dyDescent="0.25">
      <c r="D229">
        <v>225</v>
      </c>
      <c r="E229">
        <v>16.399999999999999</v>
      </c>
      <c r="F229">
        <v>24</v>
      </c>
      <c r="G229" s="1" t="s">
        <v>6</v>
      </c>
      <c r="H229">
        <v>5</v>
      </c>
      <c r="I229">
        <f>IF(pogoda[[#This Row],[Temperatura]]&gt;=20,IF(pogoda[[#This Row],[Opad]]&lt;=5,1,0),)</f>
        <v>0</v>
      </c>
    </row>
    <row r="230" spans="4:9" x14ac:dyDescent="0.25">
      <c r="D230">
        <v>226</v>
      </c>
      <c r="E230">
        <v>12.3</v>
      </c>
      <c r="F230">
        <v>0</v>
      </c>
      <c r="G230" s="1" t="s">
        <v>5</v>
      </c>
      <c r="H230">
        <v>0</v>
      </c>
      <c r="I230">
        <f>IF(pogoda[[#This Row],[Temperatura]]&gt;=20,IF(pogoda[[#This Row],[Opad]]&lt;=5,1,0),)</f>
        <v>0</v>
      </c>
    </row>
    <row r="231" spans="4:9" x14ac:dyDescent="0.25">
      <c r="D231">
        <v>227</v>
      </c>
      <c r="E231">
        <v>8.6999999999999993</v>
      </c>
      <c r="F231">
        <v>5</v>
      </c>
      <c r="G231" s="1" t="s">
        <v>7</v>
      </c>
      <c r="H231">
        <v>1</v>
      </c>
      <c r="I231">
        <f>IF(pogoda[[#This Row],[Temperatura]]&gt;=20,IF(pogoda[[#This Row],[Opad]]&lt;=5,1,0),)</f>
        <v>0</v>
      </c>
    </row>
    <row r="232" spans="4:9" x14ac:dyDescent="0.25">
      <c r="D232">
        <v>228</v>
      </c>
      <c r="E232">
        <v>6.4</v>
      </c>
      <c r="F232">
        <v>1</v>
      </c>
      <c r="G232" s="1" t="s">
        <v>7</v>
      </c>
      <c r="H232">
        <v>1</v>
      </c>
      <c r="I232">
        <f>IF(pogoda[[#This Row],[Temperatura]]&gt;=20,IF(pogoda[[#This Row],[Opad]]&lt;=5,1,0),)</f>
        <v>0</v>
      </c>
    </row>
    <row r="233" spans="4:9" x14ac:dyDescent="0.25">
      <c r="D233">
        <v>229</v>
      </c>
      <c r="E233">
        <v>5.6</v>
      </c>
      <c r="F233">
        <v>6</v>
      </c>
      <c r="G233" s="1" t="s">
        <v>7</v>
      </c>
      <c r="H233">
        <v>1</v>
      </c>
      <c r="I233">
        <f>IF(pogoda[[#This Row],[Temperatura]]&gt;=20,IF(pogoda[[#This Row],[Opad]]&lt;=5,1,0),)</f>
        <v>0</v>
      </c>
    </row>
    <row r="234" spans="4:9" x14ac:dyDescent="0.25">
      <c r="D234">
        <v>230</v>
      </c>
      <c r="E234">
        <v>6.4</v>
      </c>
      <c r="F234">
        <v>12</v>
      </c>
      <c r="G234" s="1" t="s">
        <v>7</v>
      </c>
      <c r="H234">
        <v>2</v>
      </c>
      <c r="I234">
        <f>IF(pogoda[[#This Row],[Temperatura]]&gt;=20,IF(pogoda[[#This Row],[Opad]]&lt;=5,1,0),)</f>
        <v>0</v>
      </c>
    </row>
    <row r="235" spans="4:9" x14ac:dyDescent="0.25">
      <c r="D235">
        <v>231</v>
      </c>
      <c r="E235">
        <v>8.1999999999999993</v>
      </c>
      <c r="F235">
        <v>3</v>
      </c>
      <c r="G235" s="1" t="s">
        <v>7</v>
      </c>
      <c r="H235">
        <v>2</v>
      </c>
      <c r="I235">
        <f>IF(pogoda[[#This Row],[Temperatura]]&gt;=20,IF(pogoda[[#This Row],[Opad]]&lt;=5,1,0),)</f>
        <v>0</v>
      </c>
    </row>
    <row r="236" spans="4:9" x14ac:dyDescent="0.25">
      <c r="D236">
        <v>232</v>
      </c>
      <c r="E236">
        <v>10</v>
      </c>
      <c r="F236">
        <v>12</v>
      </c>
      <c r="G236" s="1" t="s">
        <v>7</v>
      </c>
      <c r="H236">
        <v>2</v>
      </c>
      <c r="I236">
        <f>IF(pogoda[[#This Row],[Temperatura]]&gt;=20,IF(pogoda[[#This Row],[Opad]]&lt;=5,1,0),)</f>
        <v>0</v>
      </c>
    </row>
    <row r="237" spans="4:9" x14ac:dyDescent="0.25">
      <c r="D237">
        <v>233</v>
      </c>
      <c r="E237">
        <v>11.1</v>
      </c>
      <c r="F237">
        <v>17</v>
      </c>
      <c r="G237" s="1" t="s">
        <v>7</v>
      </c>
      <c r="H237">
        <v>3</v>
      </c>
      <c r="I237">
        <f>IF(pogoda[[#This Row],[Temperatura]]&gt;=20,IF(pogoda[[#This Row],[Opad]]&lt;=5,1,0),)</f>
        <v>0</v>
      </c>
    </row>
    <row r="238" spans="4:9" x14ac:dyDescent="0.25">
      <c r="D238">
        <v>234</v>
      </c>
      <c r="E238">
        <v>10.9</v>
      </c>
      <c r="F238">
        <v>16</v>
      </c>
      <c r="G238" s="1" t="s">
        <v>7</v>
      </c>
      <c r="H238">
        <v>3</v>
      </c>
      <c r="I238">
        <f>IF(pogoda[[#This Row],[Temperatura]]&gt;=20,IF(pogoda[[#This Row],[Opad]]&lt;=5,1,0),)</f>
        <v>0</v>
      </c>
    </row>
    <row r="239" spans="4:9" x14ac:dyDescent="0.25">
      <c r="D239">
        <v>235</v>
      </c>
      <c r="E239">
        <v>9.3000000000000007</v>
      </c>
      <c r="F239">
        <v>3</v>
      </c>
      <c r="G239" s="1" t="s">
        <v>7</v>
      </c>
      <c r="H239">
        <v>3</v>
      </c>
      <c r="I239">
        <f>IF(pogoda[[#This Row],[Temperatura]]&gt;=20,IF(pogoda[[#This Row],[Opad]]&lt;=5,1,0),)</f>
        <v>0</v>
      </c>
    </row>
    <row r="240" spans="4:9" x14ac:dyDescent="0.25">
      <c r="D240">
        <v>236</v>
      </c>
      <c r="E240">
        <v>6.6</v>
      </c>
      <c r="F240">
        <v>21</v>
      </c>
      <c r="G240" s="1" t="s">
        <v>7</v>
      </c>
      <c r="H240">
        <v>4</v>
      </c>
      <c r="I240">
        <f>IF(pogoda[[#This Row],[Temperatura]]&gt;=20,IF(pogoda[[#This Row],[Opad]]&lt;=5,1,0),)</f>
        <v>0</v>
      </c>
    </row>
    <row r="241" spans="4:9" x14ac:dyDescent="0.25">
      <c r="D241">
        <v>237</v>
      </c>
      <c r="E241">
        <v>3.6</v>
      </c>
      <c r="F241">
        <v>18</v>
      </c>
      <c r="G241" s="1" t="s">
        <v>7</v>
      </c>
      <c r="H241">
        <v>4</v>
      </c>
      <c r="I241">
        <f>IF(pogoda[[#This Row],[Temperatura]]&gt;=20,IF(pogoda[[#This Row],[Opad]]&lt;=5,1,0),)</f>
        <v>0</v>
      </c>
    </row>
    <row r="242" spans="4:9" x14ac:dyDescent="0.25">
      <c r="D242">
        <v>238</v>
      </c>
      <c r="E242">
        <v>1.2</v>
      </c>
      <c r="F242">
        <v>13</v>
      </c>
      <c r="G242" s="1" t="s">
        <v>7</v>
      </c>
      <c r="H242">
        <v>4</v>
      </c>
      <c r="I242">
        <f>IF(pogoda[[#This Row],[Temperatura]]&gt;=20,IF(pogoda[[#This Row],[Opad]]&lt;=5,1,0),)</f>
        <v>0</v>
      </c>
    </row>
    <row r="243" spans="4:9" x14ac:dyDescent="0.25">
      <c r="D243">
        <v>239</v>
      </c>
      <c r="E243">
        <v>0.2</v>
      </c>
      <c r="F243">
        <v>29</v>
      </c>
      <c r="G243" s="1" t="s">
        <v>7</v>
      </c>
      <c r="H243">
        <v>5</v>
      </c>
      <c r="I243">
        <f>IF(pogoda[[#This Row],[Temperatura]]&gt;=20,IF(pogoda[[#This Row],[Opad]]&lt;=5,1,0),)</f>
        <v>0</v>
      </c>
    </row>
    <row r="244" spans="4:9" x14ac:dyDescent="0.25">
      <c r="D244">
        <v>240</v>
      </c>
      <c r="E244">
        <v>0.9</v>
      </c>
      <c r="F244">
        <v>0</v>
      </c>
      <c r="G244" s="1" t="s">
        <v>5</v>
      </c>
      <c r="H244">
        <v>0</v>
      </c>
      <c r="I244">
        <f>IF(pogoda[[#This Row],[Temperatura]]&gt;=20,IF(pogoda[[#This Row],[Opad]]&lt;=5,1,0),)</f>
        <v>0</v>
      </c>
    </row>
    <row r="245" spans="4:9" x14ac:dyDescent="0.25">
      <c r="D245">
        <v>241</v>
      </c>
      <c r="E245">
        <v>3.2</v>
      </c>
      <c r="F245">
        <v>6</v>
      </c>
      <c r="G245" s="1" t="s">
        <v>7</v>
      </c>
      <c r="H245">
        <v>1</v>
      </c>
      <c r="I245">
        <f>IF(pogoda[[#This Row],[Temperatura]]&gt;=20,IF(pogoda[[#This Row],[Opad]]&lt;=5,1,0),)</f>
        <v>0</v>
      </c>
    </row>
    <row r="246" spans="4:9" x14ac:dyDescent="0.25">
      <c r="D246">
        <v>242</v>
      </c>
      <c r="E246">
        <v>6.6</v>
      </c>
      <c r="F246">
        <v>5</v>
      </c>
      <c r="G246" s="1" t="s">
        <v>7</v>
      </c>
      <c r="H246">
        <v>1</v>
      </c>
      <c r="I246">
        <f>IF(pogoda[[#This Row],[Temperatura]]&gt;=20,IF(pogoda[[#This Row],[Opad]]&lt;=5,1,0),)</f>
        <v>0</v>
      </c>
    </row>
    <row r="247" spans="4:9" x14ac:dyDescent="0.25">
      <c r="D247">
        <v>243</v>
      </c>
      <c r="E247">
        <v>10</v>
      </c>
      <c r="F247">
        <v>2</v>
      </c>
      <c r="G247" s="1" t="s">
        <v>7</v>
      </c>
      <c r="H247">
        <v>1</v>
      </c>
      <c r="I247">
        <f>IF(pogoda[[#This Row],[Temperatura]]&gt;=20,IF(pogoda[[#This Row],[Opad]]&lt;=5,1,0),)</f>
        <v>0</v>
      </c>
    </row>
    <row r="248" spans="4:9" x14ac:dyDescent="0.25">
      <c r="D248">
        <v>244</v>
      </c>
      <c r="E248">
        <v>12.7</v>
      </c>
      <c r="F248">
        <v>8</v>
      </c>
      <c r="G248" s="1" t="s">
        <v>7</v>
      </c>
      <c r="H248">
        <v>2</v>
      </c>
      <c r="I248">
        <f>IF(pogoda[[#This Row],[Temperatura]]&gt;=20,IF(pogoda[[#This Row],[Opad]]&lt;=5,1,0),)</f>
        <v>0</v>
      </c>
    </row>
    <row r="249" spans="4:9" x14ac:dyDescent="0.25">
      <c r="D249">
        <v>245</v>
      </c>
      <c r="E249">
        <v>14.1</v>
      </c>
      <c r="F249">
        <v>1</v>
      </c>
      <c r="G249" s="1" t="s">
        <v>7</v>
      </c>
      <c r="H249">
        <v>2</v>
      </c>
      <c r="I249">
        <f>IF(pogoda[[#This Row],[Temperatura]]&gt;=20,IF(pogoda[[#This Row],[Opad]]&lt;=5,1,0),)</f>
        <v>0</v>
      </c>
    </row>
    <row r="250" spans="4:9" x14ac:dyDescent="0.25">
      <c r="D250">
        <v>246</v>
      </c>
      <c r="E250">
        <v>14</v>
      </c>
      <c r="F250">
        <v>11</v>
      </c>
      <c r="G250" s="1" t="s">
        <v>7</v>
      </c>
      <c r="H250">
        <v>2</v>
      </c>
      <c r="I250">
        <f>IF(pogoda[[#This Row],[Temperatura]]&gt;=20,IF(pogoda[[#This Row],[Opad]]&lt;=5,1,0),)</f>
        <v>0</v>
      </c>
    </row>
    <row r="251" spans="4:9" x14ac:dyDescent="0.25">
      <c r="D251">
        <v>247</v>
      </c>
      <c r="E251">
        <v>12.7</v>
      </c>
      <c r="F251">
        <v>13</v>
      </c>
      <c r="G251" s="1" t="s">
        <v>7</v>
      </c>
      <c r="H251">
        <v>3</v>
      </c>
      <c r="I251">
        <f>IF(pogoda[[#This Row],[Temperatura]]&gt;=20,IF(pogoda[[#This Row],[Opad]]&lt;=5,1,0),)</f>
        <v>0</v>
      </c>
    </row>
    <row r="252" spans="4:9" x14ac:dyDescent="0.25">
      <c r="D252">
        <v>248</v>
      </c>
      <c r="E252">
        <v>11.1</v>
      </c>
      <c r="F252">
        <v>18</v>
      </c>
      <c r="G252" s="1" t="s">
        <v>7</v>
      </c>
      <c r="H252">
        <v>3</v>
      </c>
      <c r="I252">
        <f>IF(pogoda[[#This Row],[Temperatura]]&gt;=20,IF(pogoda[[#This Row],[Opad]]&lt;=5,1,0),)</f>
        <v>0</v>
      </c>
    </row>
    <row r="253" spans="4:9" x14ac:dyDescent="0.25">
      <c r="D253">
        <v>249</v>
      </c>
      <c r="E253">
        <v>10</v>
      </c>
      <c r="F253">
        <v>15</v>
      </c>
      <c r="G253" s="1" t="s">
        <v>7</v>
      </c>
      <c r="H253">
        <v>3</v>
      </c>
      <c r="I253">
        <f>IF(pogoda[[#This Row],[Temperatura]]&gt;=20,IF(pogoda[[#This Row],[Opad]]&lt;=5,1,0),)</f>
        <v>0</v>
      </c>
    </row>
    <row r="254" spans="4:9" x14ac:dyDescent="0.25">
      <c r="D254">
        <v>250</v>
      </c>
      <c r="E254">
        <v>10.1</v>
      </c>
      <c r="F254">
        <v>12</v>
      </c>
      <c r="G254" s="1" t="s">
        <v>7</v>
      </c>
      <c r="H254">
        <v>4</v>
      </c>
      <c r="I254">
        <f>IF(pogoda[[#This Row],[Temperatura]]&gt;=20,IF(pogoda[[#This Row],[Opad]]&lt;=5,1,0),)</f>
        <v>0</v>
      </c>
    </row>
    <row r="255" spans="4:9" x14ac:dyDescent="0.25">
      <c r="D255">
        <v>251</v>
      </c>
      <c r="E255">
        <v>11.7</v>
      </c>
      <c r="F255">
        <v>2</v>
      </c>
      <c r="G255" s="1" t="s">
        <v>7</v>
      </c>
      <c r="H255">
        <v>4</v>
      </c>
      <c r="I255">
        <f>IF(pogoda[[#This Row],[Temperatura]]&gt;=20,IF(pogoda[[#This Row],[Opad]]&lt;=5,1,0),)</f>
        <v>0</v>
      </c>
    </row>
    <row r="256" spans="4:9" x14ac:dyDescent="0.25">
      <c r="D256">
        <v>252</v>
      </c>
      <c r="E256">
        <v>14.8</v>
      </c>
      <c r="F256">
        <v>21</v>
      </c>
      <c r="G256" s="1" t="s">
        <v>7</v>
      </c>
      <c r="H256">
        <v>4</v>
      </c>
      <c r="I256">
        <f>IF(pogoda[[#This Row],[Temperatura]]&gt;=20,IF(pogoda[[#This Row],[Opad]]&lt;=5,1,0),)</f>
        <v>0</v>
      </c>
    </row>
    <row r="257" spans="4:9" x14ac:dyDescent="0.25">
      <c r="D257">
        <v>253</v>
      </c>
      <c r="E257">
        <v>18.7</v>
      </c>
      <c r="F257">
        <v>28</v>
      </c>
      <c r="G257" s="1" t="s">
        <v>7</v>
      </c>
      <c r="H257">
        <v>5</v>
      </c>
      <c r="I257">
        <f>IF(pogoda[[#This Row],[Temperatura]]&gt;=20,IF(pogoda[[#This Row],[Opad]]&lt;=5,1,0),)</f>
        <v>0</v>
      </c>
    </row>
    <row r="258" spans="4:9" x14ac:dyDescent="0.25">
      <c r="D258">
        <v>254</v>
      </c>
      <c r="E258">
        <v>22.5</v>
      </c>
      <c r="F258">
        <v>0</v>
      </c>
      <c r="G258" s="1" t="s">
        <v>5</v>
      </c>
      <c r="H258">
        <v>0</v>
      </c>
      <c r="I258">
        <f>IF(pogoda[[#This Row],[Temperatura]]&gt;=20,IF(pogoda[[#This Row],[Opad]]&lt;=5,1,0),)</f>
        <v>1</v>
      </c>
    </row>
    <row r="259" spans="4:9" x14ac:dyDescent="0.25">
      <c r="D259">
        <v>255</v>
      </c>
      <c r="E259">
        <v>25.4</v>
      </c>
      <c r="F259">
        <v>3</v>
      </c>
      <c r="G259" s="1" t="s">
        <v>6</v>
      </c>
      <c r="H259">
        <v>1</v>
      </c>
      <c r="I259">
        <f>IF(pogoda[[#This Row],[Temperatura]]&gt;=20,IF(pogoda[[#This Row],[Opad]]&lt;=5,1,0),)</f>
        <v>1</v>
      </c>
    </row>
    <row r="260" spans="4:9" x14ac:dyDescent="0.25">
      <c r="D260">
        <v>256</v>
      </c>
      <c r="E260">
        <v>26.8</v>
      </c>
      <c r="F260">
        <v>5</v>
      </c>
      <c r="G260" s="1" t="s">
        <v>6</v>
      </c>
      <c r="H260">
        <v>1</v>
      </c>
      <c r="I260">
        <f>IF(pogoda[[#This Row],[Temperatura]]&gt;=20,IF(pogoda[[#This Row],[Opad]]&lt;=5,1,0),)</f>
        <v>1</v>
      </c>
    </row>
    <row r="261" spans="4:9" x14ac:dyDescent="0.25">
      <c r="D261">
        <v>257</v>
      </c>
      <c r="E261">
        <v>26.5</v>
      </c>
      <c r="F261">
        <v>5</v>
      </c>
      <c r="G261" s="1" t="s">
        <v>6</v>
      </c>
      <c r="H261">
        <v>1</v>
      </c>
      <c r="I261">
        <f>IF(pogoda[[#This Row],[Temperatura]]&gt;=20,IF(pogoda[[#This Row],[Opad]]&lt;=5,1,0),)</f>
        <v>1</v>
      </c>
    </row>
    <row r="262" spans="4:9" x14ac:dyDescent="0.25">
      <c r="D262">
        <v>258</v>
      </c>
      <c r="E262">
        <v>24.9</v>
      </c>
      <c r="F262">
        <v>7</v>
      </c>
      <c r="G262" s="1" t="s">
        <v>6</v>
      </c>
      <c r="H262">
        <v>2</v>
      </c>
      <c r="I262">
        <f>IF(pogoda[[#This Row],[Temperatura]]&gt;=20,IF(pogoda[[#This Row],[Opad]]&lt;=5,1,0),)</f>
        <v>0</v>
      </c>
    </row>
    <row r="263" spans="4:9" x14ac:dyDescent="0.25">
      <c r="D263">
        <v>259</v>
      </c>
      <c r="E263">
        <v>22.6</v>
      </c>
      <c r="F263">
        <v>1</v>
      </c>
      <c r="G263" s="1" t="s">
        <v>6</v>
      </c>
      <c r="H263">
        <v>2</v>
      </c>
      <c r="I263">
        <f>IF(pogoda[[#This Row],[Temperatura]]&gt;=20,IF(pogoda[[#This Row],[Opad]]&lt;=5,1,0),)</f>
        <v>1</v>
      </c>
    </row>
    <row r="264" spans="4:9" x14ac:dyDescent="0.25">
      <c r="D264">
        <v>260</v>
      </c>
      <c r="E264">
        <v>20.7</v>
      </c>
      <c r="F264">
        <v>6</v>
      </c>
      <c r="G264" s="1" t="s">
        <v>6</v>
      </c>
      <c r="H264">
        <v>2</v>
      </c>
      <c r="I264">
        <f>IF(pogoda[[#This Row],[Temperatura]]&gt;=20,IF(pogoda[[#This Row],[Opad]]&lt;=5,1,0),)</f>
        <v>0</v>
      </c>
    </row>
    <row r="265" spans="4:9" x14ac:dyDescent="0.25">
      <c r="D265">
        <v>261</v>
      </c>
      <c r="E265">
        <v>19.899999999999999</v>
      </c>
      <c r="F265">
        <v>6</v>
      </c>
      <c r="G265" s="1" t="s">
        <v>6</v>
      </c>
      <c r="H265">
        <v>3</v>
      </c>
      <c r="I265">
        <f>IF(pogoda[[#This Row],[Temperatura]]&gt;=20,IF(pogoda[[#This Row],[Opad]]&lt;=5,1,0),)</f>
        <v>0</v>
      </c>
    </row>
    <row r="266" spans="4:9" x14ac:dyDescent="0.25">
      <c r="D266">
        <v>262</v>
      </c>
      <c r="E266">
        <v>20.399999999999999</v>
      </c>
      <c r="F266">
        <v>10</v>
      </c>
      <c r="G266" s="1" t="s">
        <v>6</v>
      </c>
      <c r="H266">
        <v>3</v>
      </c>
      <c r="I266">
        <f>IF(pogoda[[#This Row],[Temperatura]]&gt;=20,IF(pogoda[[#This Row],[Opad]]&lt;=5,1,0),)</f>
        <v>0</v>
      </c>
    </row>
    <row r="267" spans="4:9" x14ac:dyDescent="0.25">
      <c r="D267">
        <v>263</v>
      </c>
      <c r="E267">
        <v>22.3</v>
      </c>
      <c r="F267">
        <v>16</v>
      </c>
      <c r="G267" s="1" t="s">
        <v>6</v>
      </c>
      <c r="H267">
        <v>3</v>
      </c>
      <c r="I267">
        <f>IF(pogoda[[#This Row],[Temperatura]]&gt;=20,IF(pogoda[[#This Row],[Opad]]&lt;=5,1,0),)</f>
        <v>0</v>
      </c>
    </row>
    <row r="268" spans="4:9" x14ac:dyDescent="0.25">
      <c r="D268">
        <v>264</v>
      </c>
      <c r="E268">
        <v>24.8</v>
      </c>
      <c r="F268">
        <v>9</v>
      </c>
      <c r="G268" s="1" t="s">
        <v>6</v>
      </c>
      <c r="H268">
        <v>4</v>
      </c>
      <c r="I268">
        <f>IF(pogoda[[#This Row],[Temperatura]]&gt;=20,IF(pogoda[[#This Row],[Opad]]&lt;=5,1,0),)</f>
        <v>0</v>
      </c>
    </row>
    <row r="269" spans="4:9" x14ac:dyDescent="0.25">
      <c r="D269">
        <v>265</v>
      </c>
      <c r="E269">
        <v>27.2</v>
      </c>
      <c r="F269">
        <v>18</v>
      </c>
      <c r="G269" s="1" t="s">
        <v>6</v>
      </c>
      <c r="H269">
        <v>4</v>
      </c>
      <c r="I269">
        <f>IF(pogoda[[#This Row],[Temperatura]]&gt;=20,IF(pogoda[[#This Row],[Opad]]&lt;=5,1,0),)</f>
        <v>0</v>
      </c>
    </row>
    <row r="270" spans="4:9" x14ac:dyDescent="0.25">
      <c r="D270">
        <v>266</v>
      </c>
      <c r="E270">
        <v>28.6</v>
      </c>
      <c r="F270">
        <v>4</v>
      </c>
      <c r="G270" s="1" t="s">
        <v>6</v>
      </c>
      <c r="H270">
        <v>4</v>
      </c>
      <c r="I270">
        <f>IF(pogoda[[#This Row],[Temperatura]]&gt;=20,IF(pogoda[[#This Row],[Opad]]&lt;=5,1,0),)</f>
        <v>1</v>
      </c>
    </row>
    <row r="271" spans="4:9" x14ac:dyDescent="0.25">
      <c r="D271">
        <v>267</v>
      </c>
      <c r="E271">
        <v>28.4</v>
      </c>
      <c r="F271">
        <v>22</v>
      </c>
      <c r="G271" s="1" t="s">
        <v>6</v>
      </c>
      <c r="H271">
        <v>5</v>
      </c>
      <c r="I271">
        <f>IF(pogoda[[#This Row],[Temperatura]]&gt;=20,IF(pogoda[[#This Row],[Opad]]&lt;=5,1,0),)</f>
        <v>0</v>
      </c>
    </row>
    <row r="272" spans="4:9" x14ac:dyDescent="0.25">
      <c r="D272">
        <v>268</v>
      </c>
      <c r="E272">
        <v>26.5</v>
      </c>
      <c r="F272">
        <v>0</v>
      </c>
      <c r="G272" s="1" t="s">
        <v>5</v>
      </c>
      <c r="H272">
        <v>0</v>
      </c>
      <c r="I272">
        <f>IF(pogoda[[#This Row],[Temperatura]]&gt;=20,IF(pogoda[[#This Row],[Opad]]&lt;=5,1,0),)</f>
        <v>1</v>
      </c>
    </row>
    <row r="273" spans="4:9" x14ac:dyDescent="0.25">
      <c r="D273">
        <v>269</v>
      </c>
      <c r="E273">
        <v>23.3</v>
      </c>
      <c r="F273">
        <v>4</v>
      </c>
      <c r="G273" s="1" t="s">
        <v>6</v>
      </c>
      <c r="H273">
        <v>1</v>
      </c>
      <c r="I273">
        <f>IF(pogoda[[#This Row],[Temperatura]]&gt;=20,IF(pogoda[[#This Row],[Opad]]&lt;=5,1,0),)</f>
        <v>1</v>
      </c>
    </row>
    <row r="274" spans="4:9" x14ac:dyDescent="0.25">
      <c r="D274">
        <v>270</v>
      </c>
      <c r="E274">
        <v>19.5</v>
      </c>
      <c r="F274">
        <v>6</v>
      </c>
      <c r="G274" s="1" t="s">
        <v>6</v>
      </c>
      <c r="H274">
        <v>1</v>
      </c>
      <c r="I274">
        <f>IF(pogoda[[#This Row],[Temperatura]]&gt;=20,IF(pogoda[[#This Row],[Opad]]&lt;=5,1,0),)</f>
        <v>0</v>
      </c>
    </row>
    <row r="275" spans="4:9" x14ac:dyDescent="0.25">
      <c r="D275">
        <v>271</v>
      </c>
      <c r="E275">
        <v>16</v>
      </c>
      <c r="F275">
        <v>6</v>
      </c>
      <c r="G275" s="1" t="s">
        <v>6</v>
      </c>
      <c r="H275">
        <v>1</v>
      </c>
      <c r="I275">
        <f>IF(pogoda[[#This Row],[Temperatura]]&gt;=20,IF(pogoda[[#This Row],[Opad]]&lt;=5,1,0),)</f>
        <v>0</v>
      </c>
    </row>
    <row r="276" spans="4:9" x14ac:dyDescent="0.25">
      <c r="D276">
        <v>272</v>
      </c>
      <c r="E276">
        <v>13.7</v>
      </c>
      <c r="F276">
        <v>9</v>
      </c>
      <c r="G276" s="1" t="s">
        <v>6</v>
      </c>
      <c r="H276">
        <v>2</v>
      </c>
      <c r="I276">
        <f>IF(pogoda[[#This Row],[Temperatura]]&gt;=20,IF(pogoda[[#This Row],[Opad]]&lt;=5,1,0),)</f>
        <v>0</v>
      </c>
    </row>
    <row r="277" spans="4:9" x14ac:dyDescent="0.25">
      <c r="D277">
        <v>273</v>
      </c>
      <c r="E277">
        <v>12.9</v>
      </c>
      <c r="F277">
        <v>7</v>
      </c>
      <c r="G277" s="1" t="s">
        <v>6</v>
      </c>
      <c r="H277">
        <v>2</v>
      </c>
      <c r="I277">
        <f>IF(pogoda[[#This Row],[Temperatura]]&gt;=20,IF(pogoda[[#This Row],[Opad]]&lt;=5,1,0),)</f>
        <v>0</v>
      </c>
    </row>
    <row r="278" spans="4:9" x14ac:dyDescent="0.25">
      <c r="D278">
        <v>274</v>
      </c>
      <c r="E278">
        <v>13.5</v>
      </c>
      <c r="F278">
        <v>1</v>
      </c>
      <c r="G278" s="1" t="s">
        <v>6</v>
      </c>
      <c r="H278">
        <v>2</v>
      </c>
      <c r="I278">
        <f>IF(pogoda[[#This Row],[Temperatura]]&gt;=20,IF(pogoda[[#This Row],[Opad]]&lt;=5,1,0),)</f>
        <v>0</v>
      </c>
    </row>
    <row r="279" spans="4:9" x14ac:dyDescent="0.25">
      <c r="D279">
        <v>275</v>
      </c>
      <c r="E279">
        <v>15</v>
      </c>
      <c r="F279">
        <v>18</v>
      </c>
      <c r="G279" s="1" t="s">
        <v>6</v>
      </c>
      <c r="H279">
        <v>3</v>
      </c>
      <c r="I279">
        <f>IF(pogoda[[#This Row],[Temperatura]]&gt;=20,IF(pogoda[[#This Row],[Opad]]&lt;=5,1,0),)</f>
        <v>0</v>
      </c>
    </row>
    <row r="280" spans="4:9" x14ac:dyDescent="0.25">
      <c r="D280">
        <v>276</v>
      </c>
      <c r="E280">
        <v>16.399999999999999</v>
      </c>
      <c r="F280">
        <v>13</v>
      </c>
      <c r="G280" s="1" t="s">
        <v>6</v>
      </c>
      <c r="H280">
        <v>3</v>
      </c>
      <c r="I280">
        <f>IF(pogoda[[#This Row],[Temperatura]]&gt;=20,IF(pogoda[[#This Row],[Opad]]&lt;=5,1,0),)</f>
        <v>0</v>
      </c>
    </row>
    <row r="281" spans="4:9" x14ac:dyDescent="0.25">
      <c r="D281">
        <v>277</v>
      </c>
      <c r="E281">
        <v>17.100000000000001</v>
      </c>
      <c r="F281">
        <v>2</v>
      </c>
      <c r="G281" s="1" t="s">
        <v>6</v>
      </c>
      <c r="H281">
        <v>3</v>
      </c>
      <c r="I281">
        <f>IF(pogoda[[#This Row],[Temperatura]]&gt;=20,IF(pogoda[[#This Row],[Opad]]&lt;=5,1,0),)</f>
        <v>0</v>
      </c>
    </row>
    <row r="282" spans="4:9" x14ac:dyDescent="0.25">
      <c r="D282">
        <v>278</v>
      </c>
      <c r="E282">
        <v>16.3</v>
      </c>
      <c r="F282">
        <v>10</v>
      </c>
      <c r="G282" s="1" t="s">
        <v>6</v>
      </c>
      <c r="H282">
        <v>4</v>
      </c>
      <c r="I282">
        <f>IF(pogoda[[#This Row],[Temperatura]]&gt;=20,IF(pogoda[[#This Row],[Opad]]&lt;=5,1,0),)</f>
        <v>0</v>
      </c>
    </row>
    <row r="283" spans="4:9" x14ac:dyDescent="0.25">
      <c r="D283">
        <v>279</v>
      </c>
      <c r="E283">
        <v>14</v>
      </c>
      <c r="F283">
        <v>6</v>
      </c>
      <c r="G283" s="1" t="s">
        <v>6</v>
      </c>
      <c r="H283">
        <v>4</v>
      </c>
      <c r="I283">
        <f>IF(pogoda[[#This Row],[Temperatura]]&gt;=20,IF(pogoda[[#This Row],[Opad]]&lt;=5,1,0),)</f>
        <v>0</v>
      </c>
    </row>
    <row r="284" spans="4:9" x14ac:dyDescent="0.25">
      <c r="D284">
        <v>280</v>
      </c>
      <c r="E284">
        <v>10.5</v>
      </c>
      <c r="F284">
        <v>20</v>
      </c>
      <c r="G284" s="1" t="s">
        <v>6</v>
      </c>
      <c r="H284">
        <v>4</v>
      </c>
      <c r="I284">
        <f>IF(pogoda[[#This Row],[Temperatura]]&gt;=20,IF(pogoda[[#This Row],[Opad]]&lt;=5,1,0),)</f>
        <v>0</v>
      </c>
    </row>
    <row r="285" spans="4:9" x14ac:dyDescent="0.25">
      <c r="D285">
        <v>281</v>
      </c>
      <c r="E285">
        <v>6.7</v>
      </c>
      <c r="F285">
        <v>17</v>
      </c>
      <c r="G285" s="1" t="s">
        <v>6</v>
      </c>
      <c r="H285">
        <v>5</v>
      </c>
      <c r="I285">
        <f>IF(pogoda[[#This Row],[Temperatura]]&gt;=20,IF(pogoda[[#This Row],[Opad]]&lt;=5,1,0),)</f>
        <v>0</v>
      </c>
    </row>
    <row r="286" spans="4:9" x14ac:dyDescent="0.25">
      <c r="D286">
        <v>282</v>
      </c>
      <c r="E286">
        <v>3.5</v>
      </c>
      <c r="F286">
        <v>13</v>
      </c>
      <c r="G286" s="1" t="s">
        <v>6</v>
      </c>
      <c r="H286">
        <v>5</v>
      </c>
      <c r="I286">
        <f>IF(pogoda[[#This Row],[Temperatura]]&gt;=20,IF(pogoda[[#This Row],[Opad]]&lt;=5,1,0),)</f>
        <v>0</v>
      </c>
    </row>
    <row r="287" spans="4:9" x14ac:dyDescent="0.25">
      <c r="D287">
        <v>283</v>
      </c>
      <c r="E287">
        <v>1.6</v>
      </c>
      <c r="F287">
        <v>18</v>
      </c>
      <c r="G287" s="1" t="s">
        <v>6</v>
      </c>
      <c r="H287">
        <v>5</v>
      </c>
      <c r="I287">
        <f>IF(pogoda[[#This Row],[Temperatura]]&gt;=20,IF(pogoda[[#This Row],[Opad]]&lt;=5,1,0),)</f>
        <v>0</v>
      </c>
    </row>
    <row r="288" spans="4:9" x14ac:dyDescent="0.25">
      <c r="D288">
        <v>284</v>
      </c>
      <c r="E288">
        <v>1.4</v>
      </c>
      <c r="F288">
        <v>20</v>
      </c>
      <c r="G288" s="1" t="s">
        <v>6</v>
      </c>
      <c r="H288">
        <v>5</v>
      </c>
      <c r="I288">
        <f>IF(pogoda[[#This Row],[Temperatura]]&gt;=20,IF(pogoda[[#This Row],[Opad]]&lt;=5,1,0),)</f>
        <v>0</v>
      </c>
    </row>
    <row r="289" spans="4:9" x14ac:dyDescent="0.25">
      <c r="D289">
        <v>285</v>
      </c>
      <c r="E289">
        <v>2.8</v>
      </c>
      <c r="F289">
        <v>0</v>
      </c>
      <c r="G289" s="1" t="s">
        <v>5</v>
      </c>
      <c r="H289">
        <v>0</v>
      </c>
      <c r="I289">
        <f>IF(pogoda[[#This Row],[Temperatura]]&gt;=20,IF(pogoda[[#This Row],[Opad]]&lt;=5,1,0),)</f>
        <v>0</v>
      </c>
    </row>
    <row r="290" spans="4:9" x14ac:dyDescent="0.25">
      <c r="D290">
        <v>286</v>
      </c>
      <c r="E290">
        <v>5.2</v>
      </c>
      <c r="F290">
        <v>6</v>
      </c>
      <c r="G290" s="1" t="s">
        <v>7</v>
      </c>
      <c r="H290">
        <v>1</v>
      </c>
      <c r="I290">
        <f>IF(pogoda[[#This Row],[Temperatura]]&gt;=20,IF(pogoda[[#This Row],[Opad]]&lt;=5,1,0),)</f>
        <v>0</v>
      </c>
    </row>
    <row r="291" spans="4:9" x14ac:dyDescent="0.25">
      <c r="D291">
        <v>287</v>
      </c>
      <c r="E291">
        <v>7.7</v>
      </c>
      <c r="F291">
        <v>5</v>
      </c>
      <c r="G291" s="1" t="s">
        <v>7</v>
      </c>
      <c r="H291">
        <v>1</v>
      </c>
      <c r="I291">
        <f>IF(pogoda[[#This Row],[Temperatura]]&gt;=20,IF(pogoda[[#This Row],[Opad]]&lt;=5,1,0),)</f>
        <v>0</v>
      </c>
    </row>
    <row r="292" spans="4:9" x14ac:dyDescent="0.25">
      <c r="D292">
        <v>288</v>
      </c>
      <c r="E292">
        <v>9.6</v>
      </c>
      <c r="F292">
        <v>1</v>
      </c>
      <c r="G292" s="1" t="s">
        <v>7</v>
      </c>
      <c r="H292">
        <v>1</v>
      </c>
      <c r="I292">
        <f>IF(pogoda[[#This Row],[Temperatura]]&gt;=20,IF(pogoda[[#This Row],[Opad]]&lt;=5,1,0),)</f>
        <v>0</v>
      </c>
    </row>
    <row r="293" spans="4:9" x14ac:dyDescent="0.25">
      <c r="D293">
        <v>289</v>
      </c>
      <c r="E293">
        <v>10.1</v>
      </c>
      <c r="F293">
        <v>8</v>
      </c>
      <c r="G293" s="1" t="s">
        <v>7</v>
      </c>
      <c r="H293">
        <v>2</v>
      </c>
      <c r="I293">
        <f>IF(pogoda[[#This Row],[Temperatura]]&gt;=20,IF(pogoda[[#This Row],[Opad]]&lt;=5,1,0),)</f>
        <v>0</v>
      </c>
    </row>
    <row r="294" spans="4:9" x14ac:dyDescent="0.25">
      <c r="D294">
        <v>290</v>
      </c>
      <c r="E294">
        <v>9.3000000000000007</v>
      </c>
      <c r="F294">
        <v>3</v>
      </c>
      <c r="G294" s="1" t="s">
        <v>7</v>
      </c>
      <c r="H294">
        <v>2</v>
      </c>
      <c r="I294">
        <f>IF(pogoda[[#This Row],[Temperatura]]&gt;=20,IF(pogoda[[#This Row],[Opad]]&lt;=5,1,0),)</f>
        <v>0</v>
      </c>
    </row>
    <row r="295" spans="4:9" x14ac:dyDescent="0.25">
      <c r="D295">
        <v>291</v>
      </c>
      <c r="E295">
        <v>7.4</v>
      </c>
      <c r="F295">
        <v>5</v>
      </c>
      <c r="G295" s="1" t="s">
        <v>7</v>
      </c>
      <c r="H295">
        <v>2</v>
      </c>
      <c r="I295">
        <f>IF(pogoda[[#This Row],[Temperatura]]&gt;=20,IF(pogoda[[#This Row],[Opad]]&lt;=5,1,0),)</f>
        <v>0</v>
      </c>
    </row>
    <row r="296" spans="4:9" x14ac:dyDescent="0.25">
      <c r="D296">
        <v>292</v>
      </c>
      <c r="E296">
        <v>5.0999999999999996</v>
      </c>
      <c r="F296">
        <v>17</v>
      </c>
      <c r="G296" s="1" t="s">
        <v>7</v>
      </c>
      <c r="H296">
        <v>3</v>
      </c>
      <c r="I296">
        <f>IF(pogoda[[#This Row],[Temperatura]]&gt;=20,IF(pogoda[[#This Row],[Opad]]&lt;=5,1,0),)</f>
        <v>0</v>
      </c>
    </row>
    <row r="297" spans="4:9" x14ac:dyDescent="0.25">
      <c r="D297">
        <v>293</v>
      </c>
      <c r="E297">
        <v>3.5</v>
      </c>
      <c r="F297">
        <v>9</v>
      </c>
      <c r="G297" s="1" t="s">
        <v>7</v>
      </c>
      <c r="H297">
        <v>3</v>
      </c>
      <c r="I297">
        <f>IF(pogoda[[#This Row],[Temperatura]]&gt;=20,IF(pogoda[[#This Row],[Opad]]&lt;=5,1,0),)</f>
        <v>0</v>
      </c>
    </row>
    <row r="298" spans="4:9" x14ac:dyDescent="0.25">
      <c r="D298">
        <v>294</v>
      </c>
      <c r="E298">
        <v>3.2</v>
      </c>
      <c r="F298">
        <v>4</v>
      </c>
      <c r="G298" s="1" t="s">
        <v>7</v>
      </c>
      <c r="H298">
        <v>3</v>
      </c>
      <c r="I298">
        <f>IF(pogoda[[#This Row],[Temperatura]]&gt;=20,IF(pogoda[[#This Row],[Opad]]&lt;=5,1,0),)</f>
        <v>0</v>
      </c>
    </row>
    <row r="299" spans="4:9" x14ac:dyDescent="0.25">
      <c r="D299">
        <v>295</v>
      </c>
      <c r="E299">
        <v>4.5999999999999996</v>
      </c>
      <c r="F299">
        <v>24</v>
      </c>
      <c r="G299" s="1" t="s">
        <v>7</v>
      </c>
      <c r="H299">
        <v>4</v>
      </c>
      <c r="I299">
        <f>IF(pogoda[[#This Row],[Temperatura]]&gt;=20,IF(pogoda[[#This Row],[Opad]]&lt;=5,1,0),)</f>
        <v>0</v>
      </c>
    </row>
    <row r="300" spans="4:9" x14ac:dyDescent="0.25">
      <c r="D300">
        <v>296</v>
      </c>
      <c r="E300">
        <v>7.5</v>
      </c>
      <c r="F300">
        <v>21</v>
      </c>
      <c r="G300" s="1" t="s">
        <v>7</v>
      </c>
      <c r="H300">
        <v>4</v>
      </c>
      <c r="I300">
        <f>IF(pogoda[[#This Row],[Temperatura]]&gt;=20,IF(pogoda[[#This Row],[Opad]]&lt;=5,1,0),)</f>
        <v>0</v>
      </c>
    </row>
    <row r="301" spans="4:9" x14ac:dyDescent="0.25">
      <c r="D301">
        <v>297</v>
      </c>
      <c r="E301">
        <v>11.3</v>
      </c>
      <c r="F301">
        <v>8</v>
      </c>
      <c r="G301" s="1" t="s">
        <v>7</v>
      </c>
      <c r="H301">
        <v>5</v>
      </c>
      <c r="I301">
        <f>IF(pogoda[[#This Row],[Temperatura]]&gt;=20,IF(pogoda[[#This Row],[Opad]]&lt;=5,1,0),)</f>
        <v>0</v>
      </c>
    </row>
    <row r="302" spans="4:9" x14ac:dyDescent="0.25">
      <c r="D302">
        <v>298</v>
      </c>
      <c r="E302">
        <v>15.2</v>
      </c>
      <c r="F302">
        <v>23</v>
      </c>
      <c r="G302" s="1" t="s">
        <v>7</v>
      </c>
      <c r="H302">
        <v>5</v>
      </c>
      <c r="I302">
        <f>IF(pogoda[[#This Row],[Temperatura]]&gt;=20,IF(pogoda[[#This Row],[Opad]]&lt;=5,1,0),)</f>
        <v>0</v>
      </c>
    </row>
    <row r="303" spans="4:9" x14ac:dyDescent="0.25">
      <c r="D303">
        <v>299</v>
      </c>
      <c r="E303">
        <v>18.3</v>
      </c>
      <c r="F303">
        <v>0</v>
      </c>
      <c r="G303" s="1" t="s">
        <v>5</v>
      </c>
      <c r="H303">
        <v>0</v>
      </c>
      <c r="I303">
        <f>IF(pogoda[[#This Row],[Temperatura]]&gt;=20,IF(pogoda[[#This Row],[Opad]]&lt;=5,1,0),)</f>
        <v>0</v>
      </c>
    </row>
    <row r="304" spans="4:9" x14ac:dyDescent="0.25">
      <c r="D304">
        <v>300</v>
      </c>
      <c r="E304">
        <v>19.899999999999999</v>
      </c>
      <c r="F304">
        <v>5</v>
      </c>
      <c r="G304" s="1" t="s">
        <v>6</v>
      </c>
      <c r="H304">
        <v>1</v>
      </c>
      <c r="I304">
        <f>IF(pogoda[[#This Row],[Temperatura]]&gt;=20,IF(pogoda[[#This Row],[Opad]]&lt;=5,1,0),)</f>
        <v>0</v>
      </c>
    </row>
    <row r="305" spans="4:9" x14ac:dyDescent="0.25">
      <c r="D305">
        <v>301</v>
      </c>
      <c r="E305">
        <v>20</v>
      </c>
      <c r="F305">
        <v>4</v>
      </c>
      <c r="G305" s="1" t="s">
        <v>5</v>
      </c>
      <c r="H305">
        <v>0</v>
      </c>
      <c r="I305">
        <f>IF(pogoda[[#This Row],[Temperatura]]&gt;=20,IF(pogoda[[#This Row],[Opad]]&lt;=5,1,0),)</f>
        <v>1</v>
      </c>
    </row>
    <row r="306" spans="4:9" x14ac:dyDescent="0.25">
      <c r="D306">
        <v>302</v>
      </c>
      <c r="E306">
        <v>18.899999999999999</v>
      </c>
      <c r="F306">
        <v>5</v>
      </c>
      <c r="G306" s="1" t="s">
        <v>5</v>
      </c>
      <c r="H306">
        <v>0</v>
      </c>
      <c r="I306">
        <f>IF(pogoda[[#This Row],[Temperatura]]&gt;=20,IF(pogoda[[#This Row],[Opad]]&lt;=5,1,0),)</f>
        <v>0</v>
      </c>
    </row>
    <row r="307" spans="4:9" x14ac:dyDescent="0.25">
      <c r="D307">
        <v>303</v>
      </c>
      <c r="E307">
        <v>17.3</v>
      </c>
      <c r="F307">
        <v>2</v>
      </c>
      <c r="G307" s="1" t="s">
        <v>5</v>
      </c>
      <c r="H307">
        <v>0</v>
      </c>
      <c r="I307">
        <f>IF(pogoda[[#This Row],[Temperatura]]&gt;=20,IF(pogoda[[#This Row],[Opad]]&lt;=5,1,0),)</f>
        <v>0</v>
      </c>
    </row>
    <row r="308" spans="4:9" x14ac:dyDescent="0.25">
      <c r="D308">
        <v>304</v>
      </c>
      <c r="E308">
        <v>16</v>
      </c>
      <c r="F308">
        <v>7</v>
      </c>
      <c r="G308" s="1" t="s">
        <v>5</v>
      </c>
      <c r="H308">
        <v>0</v>
      </c>
      <c r="I308">
        <f>IF(pogoda[[#This Row],[Temperatura]]&gt;=20,IF(pogoda[[#This Row],[Opad]]&lt;=5,1,0),)</f>
        <v>0</v>
      </c>
    </row>
    <row r="309" spans="4:9" x14ac:dyDescent="0.25">
      <c r="D309">
        <v>305</v>
      </c>
      <c r="E309">
        <v>15.9</v>
      </c>
      <c r="F309">
        <v>4</v>
      </c>
      <c r="G309" s="1" t="s">
        <v>5</v>
      </c>
      <c r="H309">
        <v>0</v>
      </c>
      <c r="I309">
        <f>IF(pogoda[[#This Row],[Temperatura]]&gt;=20,IF(pogoda[[#This Row],[Opad]]&lt;=5,1,0),)</f>
        <v>0</v>
      </c>
    </row>
    <row r="310" spans="4:9" x14ac:dyDescent="0.25">
      <c r="D310">
        <v>306</v>
      </c>
      <c r="E310">
        <v>17.3</v>
      </c>
      <c r="F310">
        <v>17</v>
      </c>
      <c r="G310" s="1" t="s">
        <v>5</v>
      </c>
      <c r="H310">
        <v>0</v>
      </c>
      <c r="I310">
        <f>IF(pogoda[[#This Row],[Temperatura]]&gt;=20,IF(pogoda[[#This Row],[Opad]]&lt;=5,1,0),)</f>
        <v>0</v>
      </c>
    </row>
    <row r="311" spans="4:9" x14ac:dyDescent="0.25">
      <c r="D311">
        <v>307</v>
      </c>
      <c r="E311">
        <v>20</v>
      </c>
      <c r="F311">
        <v>14</v>
      </c>
      <c r="G311" s="1" t="s">
        <v>5</v>
      </c>
      <c r="H311">
        <v>0</v>
      </c>
      <c r="I311">
        <f>IF(pogoda[[#This Row],[Temperatura]]&gt;=20,IF(pogoda[[#This Row],[Opad]]&lt;=5,1,0),)</f>
        <v>0</v>
      </c>
    </row>
    <row r="312" spans="4:9" x14ac:dyDescent="0.25">
      <c r="D312">
        <v>308</v>
      </c>
      <c r="E312">
        <v>23.4</v>
      </c>
      <c r="F312">
        <v>9</v>
      </c>
      <c r="G312" s="1" t="s">
        <v>5</v>
      </c>
      <c r="H312">
        <v>0</v>
      </c>
      <c r="I312">
        <f>IF(pogoda[[#This Row],[Temperatura]]&gt;=20,IF(pogoda[[#This Row],[Opad]]&lt;=5,1,0),)</f>
        <v>0</v>
      </c>
    </row>
    <row r="313" spans="4:9" x14ac:dyDescent="0.25">
      <c r="D313">
        <v>309</v>
      </c>
      <c r="E313">
        <v>26.8</v>
      </c>
      <c r="F313">
        <v>6</v>
      </c>
      <c r="G313" s="1" t="s">
        <v>5</v>
      </c>
      <c r="H313">
        <v>0</v>
      </c>
      <c r="I313">
        <f>IF(pogoda[[#This Row],[Temperatura]]&gt;=20,IF(pogoda[[#This Row],[Opad]]&lt;=5,1,0),)</f>
        <v>0</v>
      </c>
    </row>
    <row r="314" spans="4:9" x14ac:dyDescent="0.25">
      <c r="D314">
        <v>310</v>
      </c>
      <c r="E314">
        <v>29.1</v>
      </c>
      <c r="F314">
        <v>16</v>
      </c>
      <c r="G314" s="1" t="s">
        <v>5</v>
      </c>
      <c r="H314">
        <v>0</v>
      </c>
      <c r="I314">
        <f>IF(pogoda[[#This Row],[Temperatura]]&gt;=20,IF(pogoda[[#This Row],[Opad]]&lt;=5,1,0),)</f>
        <v>0</v>
      </c>
    </row>
    <row r="315" spans="4:9" x14ac:dyDescent="0.25">
      <c r="D315">
        <v>311</v>
      </c>
      <c r="E315">
        <v>29.8</v>
      </c>
      <c r="F315">
        <v>2</v>
      </c>
      <c r="G315" s="1" t="s">
        <v>5</v>
      </c>
      <c r="H315">
        <v>0</v>
      </c>
      <c r="I315">
        <f>IF(pogoda[[#This Row],[Temperatura]]&gt;=20,IF(pogoda[[#This Row],[Opad]]&lt;=5,1,0),)</f>
        <v>1</v>
      </c>
    </row>
    <row r="316" spans="4:9" x14ac:dyDescent="0.25">
      <c r="D316">
        <v>312</v>
      </c>
      <c r="E316">
        <v>28.8</v>
      </c>
      <c r="F316">
        <v>25</v>
      </c>
      <c r="G316" s="1" t="s">
        <v>5</v>
      </c>
      <c r="H316">
        <v>0</v>
      </c>
      <c r="I316">
        <f>IF(pogoda[[#This Row],[Temperatura]]&gt;=20,IF(pogoda[[#This Row],[Opad]]&lt;=5,1,0),)</f>
        <v>0</v>
      </c>
    </row>
    <row r="317" spans="4:9" x14ac:dyDescent="0.25">
      <c r="D317">
        <v>313</v>
      </c>
      <c r="E317">
        <v>26.4</v>
      </c>
      <c r="F317">
        <v>0</v>
      </c>
      <c r="G317" s="1" t="s">
        <v>5</v>
      </c>
      <c r="H317">
        <v>0</v>
      </c>
      <c r="I317">
        <f>IF(pogoda[[#This Row],[Temperatura]]&gt;=20,IF(pogoda[[#This Row],[Opad]]&lt;=5,1,0),)</f>
        <v>1</v>
      </c>
    </row>
    <row r="318" spans="4:9" x14ac:dyDescent="0.25">
      <c r="D318">
        <v>314</v>
      </c>
      <c r="E318">
        <v>23.4</v>
      </c>
      <c r="F318">
        <v>3</v>
      </c>
      <c r="G318" s="1" t="s">
        <v>5</v>
      </c>
      <c r="H318">
        <v>0</v>
      </c>
      <c r="I318">
        <f>IF(pogoda[[#This Row],[Temperatura]]&gt;=20,IF(pogoda[[#This Row],[Opad]]&lt;=5,1,0),)</f>
        <v>1</v>
      </c>
    </row>
    <row r="319" spans="4:9" x14ac:dyDescent="0.25">
      <c r="D319">
        <v>315</v>
      </c>
      <c r="E319">
        <v>20.7</v>
      </c>
      <c r="F319">
        <v>4</v>
      </c>
      <c r="G319" s="1" t="s">
        <v>5</v>
      </c>
      <c r="H319">
        <v>0</v>
      </c>
      <c r="I319">
        <f>IF(pogoda[[#This Row],[Temperatura]]&gt;=20,IF(pogoda[[#This Row],[Opad]]&lt;=5,1,0),)</f>
        <v>1</v>
      </c>
    </row>
    <row r="320" spans="4:9" x14ac:dyDescent="0.25">
      <c r="D320">
        <v>316</v>
      </c>
      <c r="E320">
        <v>19.100000000000001</v>
      </c>
      <c r="F320">
        <v>6</v>
      </c>
      <c r="G320" s="1" t="s">
        <v>5</v>
      </c>
      <c r="H320">
        <v>0</v>
      </c>
      <c r="I320">
        <f>IF(pogoda[[#This Row],[Temperatura]]&gt;=20,IF(pogoda[[#This Row],[Opad]]&lt;=5,1,0),)</f>
        <v>0</v>
      </c>
    </row>
    <row r="321" spans="4:9" x14ac:dyDescent="0.25">
      <c r="D321">
        <v>317</v>
      </c>
      <c r="E321">
        <v>18.899999999999999</v>
      </c>
      <c r="F321">
        <v>6</v>
      </c>
      <c r="G321" s="1" t="s">
        <v>5</v>
      </c>
      <c r="H321">
        <v>0</v>
      </c>
      <c r="I321">
        <f>IF(pogoda[[#This Row],[Temperatura]]&gt;=20,IF(pogoda[[#This Row],[Opad]]&lt;=5,1,0),)</f>
        <v>0</v>
      </c>
    </row>
    <row r="322" spans="4:9" x14ac:dyDescent="0.25">
      <c r="D322">
        <v>318</v>
      </c>
      <c r="E322">
        <v>20</v>
      </c>
      <c r="F322">
        <v>5</v>
      </c>
      <c r="G322" s="1" t="s">
        <v>5</v>
      </c>
      <c r="H322">
        <v>0</v>
      </c>
      <c r="I322">
        <f>IF(pogoda[[#This Row],[Temperatura]]&gt;=20,IF(pogoda[[#This Row],[Opad]]&lt;=5,1,0),)</f>
        <v>1</v>
      </c>
    </row>
    <row r="323" spans="4:9" x14ac:dyDescent="0.25">
      <c r="D323">
        <v>319</v>
      </c>
      <c r="E323">
        <v>21.8</v>
      </c>
      <c r="F323">
        <v>4</v>
      </c>
      <c r="G323" s="1" t="s">
        <v>5</v>
      </c>
      <c r="H323">
        <v>0</v>
      </c>
      <c r="I323">
        <f>IF(pogoda[[#This Row],[Temperatura]]&gt;=20,IF(pogoda[[#This Row],[Opad]]&lt;=5,1,0),)</f>
        <v>1</v>
      </c>
    </row>
    <row r="324" spans="4:9" x14ac:dyDescent="0.25">
      <c r="D324">
        <v>320</v>
      </c>
      <c r="E324">
        <v>23.6</v>
      </c>
      <c r="F324">
        <v>7</v>
      </c>
      <c r="G324" s="1" t="s">
        <v>5</v>
      </c>
      <c r="H324">
        <v>0</v>
      </c>
      <c r="I324">
        <f>IF(pogoda[[#This Row],[Temperatura]]&gt;=20,IF(pogoda[[#This Row],[Opad]]&lt;=5,1,0),)</f>
        <v>0</v>
      </c>
    </row>
    <row r="325" spans="4:9" x14ac:dyDescent="0.25">
      <c r="D325">
        <v>321</v>
      </c>
      <c r="E325">
        <v>24.4</v>
      </c>
      <c r="F325">
        <v>12</v>
      </c>
      <c r="G325" s="1" t="s">
        <v>5</v>
      </c>
      <c r="H325">
        <v>0</v>
      </c>
      <c r="I325">
        <f>IF(pogoda[[#This Row],[Temperatura]]&gt;=20,IF(pogoda[[#This Row],[Opad]]&lt;=5,1,0),)</f>
        <v>0</v>
      </c>
    </row>
    <row r="326" spans="4:9" x14ac:dyDescent="0.25">
      <c r="D326">
        <v>322</v>
      </c>
      <c r="E326">
        <v>23.6</v>
      </c>
      <c r="F326">
        <v>5</v>
      </c>
      <c r="G326" s="1" t="s">
        <v>5</v>
      </c>
      <c r="H326">
        <v>0</v>
      </c>
      <c r="I326">
        <f>IF(pogoda[[#This Row],[Temperatura]]&gt;=20,IF(pogoda[[#This Row],[Opad]]&lt;=5,1,0),)</f>
        <v>1</v>
      </c>
    </row>
    <row r="327" spans="4:9" x14ac:dyDescent="0.25">
      <c r="D327">
        <v>323</v>
      </c>
      <c r="E327">
        <v>21.3</v>
      </c>
      <c r="F327">
        <v>3</v>
      </c>
      <c r="G327" s="1" t="s">
        <v>5</v>
      </c>
      <c r="H327">
        <v>0</v>
      </c>
      <c r="I327">
        <f>IF(pogoda[[#This Row],[Temperatura]]&gt;=20,IF(pogoda[[#This Row],[Opad]]&lt;=5,1,0),)</f>
        <v>1</v>
      </c>
    </row>
    <row r="328" spans="4:9" x14ac:dyDescent="0.25">
      <c r="D328">
        <v>324</v>
      </c>
      <c r="E328">
        <v>17.7</v>
      </c>
      <c r="F328">
        <v>21</v>
      </c>
      <c r="G328" s="1" t="s">
        <v>5</v>
      </c>
      <c r="H328">
        <v>0</v>
      </c>
      <c r="I328">
        <f>IF(pogoda[[#This Row],[Temperatura]]&gt;=20,IF(pogoda[[#This Row],[Opad]]&lt;=5,1,0),)</f>
        <v>0</v>
      </c>
    </row>
    <row r="329" spans="4:9" x14ac:dyDescent="0.25">
      <c r="D329">
        <v>325</v>
      </c>
      <c r="E329">
        <v>13.6</v>
      </c>
      <c r="F329">
        <v>18</v>
      </c>
      <c r="G329" s="1" t="s">
        <v>5</v>
      </c>
      <c r="H329">
        <v>0</v>
      </c>
      <c r="I329">
        <f>IF(pogoda[[#This Row],[Temperatura]]&gt;=20,IF(pogoda[[#This Row],[Opad]]&lt;=5,1,0),)</f>
        <v>0</v>
      </c>
    </row>
    <row r="330" spans="4:9" x14ac:dyDescent="0.25">
      <c r="D330">
        <v>326</v>
      </c>
      <c r="E330">
        <v>10</v>
      </c>
      <c r="F330">
        <v>13</v>
      </c>
      <c r="G330" s="1" t="s">
        <v>5</v>
      </c>
      <c r="H330">
        <v>0</v>
      </c>
      <c r="I330">
        <f>IF(pogoda[[#This Row],[Temperatura]]&gt;=20,IF(pogoda[[#This Row],[Opad]]&lt;=5,1,0),)</f>
        <v>0</v>
      </c>
    </row>
    <row r="331" spans="4:9" x14ac:dyDescent="0.25">
      <c r="D331">
        <v>327</v>
      </c>
      <c r="E331">
        <v>7.6</v>
      </c>
      <c r="F331">
        <v>28</v>
      </c>
      <c r="G331" s="1" t="s">
        <v>5</v>
      </c>
      <c r="H331">
        <v>0</v>
      </c>
      <c r="I331">
        <f>IF(pogoda[[#This Row],[Temperatura]]&gt;=20,IF(pogoda[[#This Row],[Opad]]&lt;=5,1,0),)</f>
        <v>0</v>
      </c>
    </row>
    <row r="332" spans="4:9" x14ac:dyDescent="0.25">
      <c r="D332">
        <v>328</v>
      </c>
      <c r="E332">
        <v>6.8</v>
      </c>
      <c r="F332">
        <v>0</v>
      </c>
      <c r="G332" s="1" t="s">
        <v>5</v>
      </c>
      <c r="H332">
        <v>0</v>
      </c>
      <c r="I332">
        <f>IF(pogoda[[#This Row],[Temperatura]]&gt;=20,IF(pogoda[[#This Row],[Opad]]&lt;=5,1,0),)</f>
        <v>0</v>
      </c>
    </row>
    <row r="333" spans="4:9" x14ac:dyDescent="0.25">
      <c r="D333">
        <v>329</v>
      </c>
      <c r="E333">
        <v>7.5</v>
      </c>
      <c r="F333">
        <v>2</v>
      </c>
      <c r="G333" s="1" t="s">
        <v>5</v>
      </c>
      <c r="H333">
        <v>0</v>
      </c>
      <c r="I333">
        <f>IF(pogoda[[#This Row],[Temperatura]]&gt;=20,IF(pogoda[[#This Row],[Opad]]&lt;=5,1,0),)</f>
        <v>0</v>
      </c>
    </row>
    <row r="334" spans="4:9" x14ac:dyDescent="0.25">
      <c r="D334">
        <v>330</v>
      </c>
      <c r="E334">
        <v>9.1</v>
      </c>
      <c r="F334">
        <v>2</v>
      </c>
      <c r="G334" s="1" t="s">
        <v>5</v>
      </c>
      <c r="H334">
        <v>0</v>
      </c>
      <c r="I334">
        <f>IF(pogoda[[#This Row],[Temperatura]]&gt;=20,IF(pogoda[[#This Row],[Opad]]&lt;=5,1,0),)</f>
        <v>0</v>
      </c>
    </row>
    <row r="335" spans="4:9" x14ac:dyDescent="0.25">
      <c r="D335">
        <v>331</v>
      </c>
      <c r="E335">
        <v>10.9</v>
      </c>
      <c r="F335">
        <v>6</v>
      </c>
      <c r="G335" s="1" t="s">
        <v>5</v>
      </c>
      <c r="H335">
        <v>0</v>
      </c>
      <c r="I335">
        <f>IF(pogoda[[#This Row],[Temperatura]]&gt;=20,IF(pogoda[[#This Row],[Opad]]&lt;=5,1,0),)</f>
        <v>0</v>
      </c>
    </row>
    <row r="336" spans="4:9" x14ac:dyDescent="0.25">
      <c r="D336">
        <v>332</v>
      </c>
      <c r="E336">
        <v>11.8</v>
      </c>
      <c r="F336">
        <v>11</v>
      </c>
      <c r="G336" s="1" t="s">
        <v>5</v>
      </c>
      <c r="H336">
        <v>0</v>
      </c>
      <c r="I336">
        <f>IF(pogoda[[#This Row],[Temperatura]]&gt;=20,IF(pogoda[[#This Row],[Opad]]&lt;=5,1,0),)</f>
        <v>0</v>
      </c>
    </row>
    <row r="337" spans="4:9" x14ac:dyDescent="0.25">
      <c r="D337">
        <v>333</v>
      </c>
      <c r="E337">
        <v>11.5</v>
      </c>
      <c r="F337">
        <v>9</v>
      </c>
      <c r="G337" s="1" t="s">
        <v>5</v>
      </c>
      <c r="H337">
        <v>0</v>
      </c>
      <c r="I337">
        <f>IF(pogoda[[#This Row],[Temperatura]]&gt;=20,IF(pogoda[[#This Row],[Opad]]&lt;=5,1,0),)</f>
        <v>0</v>
      </c>
    </row>
    <row r="338" spans="4:9" x14ac:dyDescent="0.25">
      <c r="D338">
        <v>334</v>
      </c>
      <c r="E338">
        <v>9.6999999999999993</v>
      </c>
      <c r="F338">
        <v>7</v>
      </c>
      <c r="G338" s="1" t="s">
        <v>5</v>
      </c>
      <c r="H338">
        <v>0</v>
      </c>
      <c r="I338">
        <f>IF(pogoda[[#This Row],[Temperatura]]&gt;=20,IF(pogoda[[#This Row],[Opad]]&lt;=5,1,0),)</f>
        <v>0</v>
      </c>
    </row>
    <row r="339" spans="4:9" x14ac:dyDescent="0.25">
      <c r="D339">
        <v>335</v>
      </c>
      <c r="E339">
        <v>6.9</v>
      </c>
      <c r="F339">
        <v>17</v>
      </c>
      <c r="G339" s="1" t="s">
        <v>5</v>
      </c>
      <c r="H339">
        <v>0</v>
      </c>
      <c r="I339">
        <f>IF(pogoda[[#This Row],[Temperatura]]&gt;=20,IF(pogoda[[#This Row],[Opad]]&lt;=5,1,0),)</f>
        <v>0</v>
      </c>
    </row>
    <row r="340" spans="4:9" x14ac:dyDescent="0.25">
      <c r="D340">
        <v>336</v>
      </c>
      <c r="E340">
        <v>3.8</v>
      </c>
      <c r="F340">
        <v>1</v>
      </c>
      <c r="G340" s="1" t="s">
        <v>5</v>
      </c>
      <c r="H340">
        <v>0</v>
      </c>
      <c r="I340">
        <f>IF(pogoda[[#This Row],[Temperatura]]&gt;=20,IF(pogoda[[#This Row],[Opad]]&lt;=5,1,0),)</f>
        <v>0</v>
      </c>
    </row>
    <row r="341" spans="4:9" x14ac:dyDescent="0.25">
      <c r="D341">
        <v>337</v>
      </c>
      <c r="E341">
        <v>1.2</v>
      </c>
      <c r="F341">
        <v>2</v>
      </c>
      <c r="G341" s="1" t="s">
        <v>5</v>
      </c>
      <c r="H341">
        <v>0</v>
      </c>
      <c r="I341">
        <f>IF(pogoda[[#This Row],[Temperatura]]&gt;=20,IF(pogoda[[#This Row],[Opad]]&lt;=5,1,0),)</f>
        <v>0</v>
      </c>
    </row>
    <row r="342" spans="4:9" x14ac:dyDescent="0.25">
      <c r="D342">
        <v>338</v>
      </c>
      <c r="E342">
        <v>0.1</v>
      </c>
      <c r="F342">
        <v>15</v>
      </c>
      <c r="G342" s="1" t="s">
        <v>5</v>
      </c>
      <c r="H342">
        <v>0</v>
      </c>
      <c r="I342">
        <f>IF(pogoda[[#This Row],[Temperatura]]&gt;=20,IF(pogoda[[#This Row],[Opad]]&lt;=5,1,0),)</f>
        <v>0</v>
      </c>
    </row>
    <row r="343" spans="4:9" x14ac:dyDescent="0.25">
      <c r="D343">
        <v>339</v>
      </c>
      <c r="E343">
        <v>0.6</v>
      </c>
      <c r="F343">
        <v>21</v>
      </c>
      <c r="G343" s="1" t="s">
        <v>5</v>
      </c>
      <c r="H343">
        <v>0</v>
      </c>
      <c r="I343">
        <f>IF(pogoda[[#This Row],[Temperatura]]&gt;=20,IF(pogoda[[#This Row],[Opad]]&lt;=5,1,0),)</f>
        <v>0</v>
      </c>
    </row>
    <row r="344" spans="4:9" x14ac:dyDescent="0.25">
      <c r="D344">
        <v>340</v>
      </c>
      <c r="E344">
        <v>2.8</v>
      </c>
      <c r="F344">
        <v>8</v>
      </c>
      <c r="G344" s="1" t="s">
        <v>5</v>
      </c>
      <c r="H344">
        <v>0</v>
      </c>
      <c r="I344">
        <f>IF(pogoda[[#This Row],[Temperatura]]&gt;=20,IF(pogoda[[#This Row],[Opad]]&lt;=5,1,0),)</f>
        <v>0</v>
      </c>
    </row>
    <row r="345" spans="4:9" x14ac:dyDescent="0.25">
      <c r="D345">
        <v>341</v>
      </c>
      <c r="E345">
        <v>6</v>
      </c>
      <c r="F345">
        <v>27</v>
      </c>
      <c r="G345" s="1" t="s">
        <v>5</v>
      </c>
      <c r="H345">
        <v>0</v>
      </c>
      <c r="I345">
        <f>IF(pogoda[[#This Row],[Temperatura]]&gt;=20,IF(pogoda[[#This Row],[Opad]]&lt;=5,1,0),)</f>
        <v>0</v>
      </c>
    </row>
    <row r="346" spans="4:9" x14ac:dyDescent="0.25">
      <c r="D346">
        <v>342</v>
      </c>
      <c r="E346">
        <v>9.3000000000000007</v>
      </c>
      <c r="F346">
        <v>0</v>
      </c>
      <c r="G346" s="1" t="s">
        <v>5</v>
      </c>
      <c r="H346">
        <v>0</v>
      </c>
      <c r="I346">
        <f>IF(pogoda[[#This Row],[Temperatura]]&gt;=20,IF(pogoda[[#This Row],[Opad]]&lt;=5,1,0),)</f>
        <v>0</v>
      </c>
    </row>
    <row r="347" spans="4:9" x14ac:dyDescent="0.25">
      <c r="D347">
        <v>343</v>
      </c>
      <c r="E347">
        <v>11.8</v>
      </c>
      <c r="F347">
        <v>1</v>
      </c>
      <c r="G347" s="1" t="s">
        <v>5</v>
      </c>
      <c r="H347">
        <v>0</v>
      </c>
      <c r="I347">
        <f>IF(pogoda[[#This Row],[Temperatura]]&gt;=20,IF(pogoda[[#This Row],[Opad]]&lt;=5,1,0),)</f>
        <v>0</v>
      </c>
    </row>
    <row r="348" spans="4:9" x14ac:dyDescent="0.25">
      <c r="D348">
        <v>344</v>
      </c>
      <c r="E348">
        <v>13.1</v>
      </c>
      <c r="F348">
        <v>4</v>
      </c>
      <c r="G348" s="1" t="s">
        <v>5</v>
      </c>
      <c r="H348">
        <v>0</v>
      </c>
      <c r="I348">
        <f>IF(pogoda[[#This Row],[Temperatura]]&gt;=20,IF(pogoda[[#This Row],[Opad]]&lt;=5,1,0),)</f>
        <v>0</v>
      </c>
    </row>
    <row r="349" spans="4:9" x14ac:dyDescent="0.25">
      <c r="D349">
        <v>345</v>
      </c>
      <c r="E349">
        <v>12.9</v>
      </c>
      <c r="F349">
        <v>1</v>
      </c>
      <c r="G349" s="1" t="s">
        <v>5</v>
      </c>
      <c r="H349">
        <v>0</v>
      </c>
      <c r="I349">
        <f>IF(pogoda[[#This Row],[Temperatura]]&gt;=20,IF(pogoda[[#This Row],[Opad]]&lt;=5,1,0),)</f>
        <v>0</v>
      </c>
    </row>
    <row r="350" spans="4:9" x14ac:dyDescent="0.25">
      <c r="D350">
        <v>346</v>
      </c>
      <c r="E350">
        <v>11.6</v>
      </c>
      <c r="F350">
        <v>2</v>
      </c>
      <c r="G350" s="1" t="s">
        <v>5</v>
      </c>
      <c r="H350">
        <v>0</v>
      </c>
      <c r="I350">
        <f>IF(pogoda[[#This Row],[Temperatura]]&gt;=20,IF(pogoda[[#This Row],[Opad]]&lt;=5,1,0),)</f>
        <v>0</v>
      </c>
    </row>
    <row r="351" spans="4:9" x14ac:dyDescent="0.25">
      <c r="D351">
        <v>347</v>
      </c>
      <c r="E351">
        <v>9.9</v>
      </c>
      <c r="F351">
        <v>3</v>
      </c>
      <c r="G351" s="1" t="s">
        <v>5</v>
      </c>
      <c r="H351">
        <v>0</v>
      </c>
      <c r="I351">
        <f>IF(pogoda[[#This Row],[Temperatura]]&gt;=20,IF(pogoda[[#This Row],[Opad]]&lt;=5,1,0),)</f>
        <v>0</v>
      </c>
    </row>
    <row r="352" spans="4:9" x14ac:dyDescent="0.25">
      <c r="D352">
        <v>348</v>
      </c>
      <c r="E352">
        <v>8.6999999999999993</v>
      </c>
      <c r="F352">
        <v>8</v>
      </c>
      <c r="G352" s="1" t="s">
        <v>5</v>
      </c>
      <c r="H352">
        <v>0</v>
      </c>
      <c r="I352">
        <f>IF(pogoda[[#This Row],[Temperatura]]&gt;=20,IF(pogoda[[#This Row],[Opad]]&lt;=5,1,0),)</f>
        <v>0</v>
      </c>
    </row>
    <row r="353" spans="4:9" x14ac:dyDescent="0.25">
      <c r="D353">
        <v>349</v>
      </c>
      <c r="E353">
        <v>8.8000000000000007</v>
      </c>
      <c r="F353">
        <v>18</v>
      </c>
      <c r="G353" s="1" t="s">
        <v>5</v>
      </c>
      <c r="H353">
        <v>0</v>
      </c>
      <c r="I353">
        <f>IF(pogoda[[#This Row],[Temperatura]]&gt;=20,IF(pogoda[[#This Row],[Opad]]&lt;=5,1,0),)</f>
        <v>0</v>
      </c>
    </row>
    <row r="354" spans="4:9" x14ac:dyDescent="0.25">
      <c r="D354">
        <v>350</v>
      </c>
      <c r="E354">
        <v>10.5</v>
      </c>
      <c r="F354">
        <v>15</v>
      </c>
      <c r="G354" s="1" t="s">
        <v>5</v>
      </c>
      <c r="H354">
        <v>0</v>
      </c>
      <c r="I354">
        <f>IF(pogoda[[#This Row],[Temperatura]]&gt;=20,IF(pogoda[[#This Row],[Opad]]&lt;=5,1,0),)</f>
        <v>0</v>
      </c>
    </row>
    <row r="355" spans="4:9" x14ac:dyDescent="0.25">
      <c r="D355">
        <v>351</v>
      </c>
      <c r="E355">
        <v>13.5</v>
      </c>
      <c r="F355">
        <v>1</v>
      </c>
      <c r="G355" s="1" t="s">
        <v>5</v>
      </c>
      <c r="H355">
        <v>0</v>
      </c>
      <c r="I355">
        <f>IF(pogoda[[#This Row],[Temperatura]]&gt;=20,IF(pogoda[[#This Row],[Opad]]&lt;=5,1,0),)</f>
        <v>0</v>
      </c>
    </row>
    <row r="356" spans="4:9" x14ac:dyDescent="0.25">
      <c r="D356">
        <v>352</v>
      </c>
      <c r="E356">
        <v>17.5</v>
      </c>
      <c r="F356">
        <v>22</v>
      </c>
      <c r="G356" s="1" t="s">
        <v>5</v>
      </c>
      <c r="H356">
        <v>0</v>
      </c>
      <c r="I356">
        <f>IF(pogoda[[#This Row],[Temperatura]]&gt;=20,IF(pogoda[[#This Row],[Opad]]&lt;=5,1,0),)</f>
        <v>0</v>
      </c>
    </row>
    <row r="357" spans="4:9" x14ac:dyDescent="0.25">
      <c r="D357">
        <v>353</v>
      </c>
      <c r="E357">
        <v>21.4</v>
      </c>
      <c r="F357">
        <v>4</v>
      </c>
      <c r="G357" s="1" t="s">
        <v>5</v>
      </c>
      <c r="H357">
        <v>0</v>
      </c>
      <c r="I357">
        <f>IF(pogoda[[#This Row],[Temperatura]]&gt;=20,IF(pogoda[[#This Row],[Opad]]&lt;=5,1,0),)</f>
        <v>1</v>
      </c>
    </row>
    <row r="358" spans="4:9" x14ac:dyDescent="0.25">
      <c r="D358">
        <v>354</v>
      </c>
      <c r="E358">
        <v>24.4</v>
      </c>
      <c r="F358">
        <v>4</v>
      </c>
      <c r="G358" s="1" t="s">
        <v>5</v>
      </c>
      <c r="H358">
        <v>0</v>
      </c>
      <c r="I358">
        <f>IF(pogoda[[#This Row],[Temperatura]]&gt;=20,IF(pogoda[[#This Row],[Opad]]&lt;=5,1,0),)</f>
        <v>1</v>
      </c>
    </row>
    <row r="359" spans="4:9" x14ac:dyDescent="0.25">
      <c r="D359">
        <v>355</v>
      </c>
      <c r="E359">
        <v>25.8</v>
      </c>
      <c r="F359">
        <v>11</v>
      </c>
      <c r="G359" s="1" t="s">
        <v>5</v>
      </c>
      <c r="H359">
        <v>0</v>
      </c>
      <c r="I359">
        <f>IF(pogoda[[#This Row],[Temperatura]]&gt;=20,IF(pogoda[[#This Row],[Opad]]&lt;=5,1,0),)</f>
        <v>0</v>
      </c>
    </row>
    <row r="360" spans="4:9" x14ac:dyDescent="0.25">
      <c r="D360">
        <v>356</v>
      </c>
      <c r="E360">
        <v>25.6</v>
      </c>
      <c r="F360">
        <v>25</v>
      </c>
      <c r="G360" s="1" t="s">
        <v>5</v>
      </c>
      <c r="H360">
        <v>0</v>
      </c>
      <c r="I360">
        <f>IF(pogoda[[#This Row],[Temperatura]]&gt;=20,IF(pogoda[[#This Row],[Opad]]&lt;=5,1,0),)</f>
        <v>0</v>
      </c>
    </row>
    <row r="361" spans="4:9" x14ac:dyDescent="0.25">
      <c r="D361">
        <v>357</v>
      </c>
      <c r="E361">
        <v>24.1</v>
      </c>
      <c r="F361">
        <v>0</v>
      </c>
      <c r="G361" s="1" t="s">
        <v>5</v>
      </c>
      <c r="H361">
        <v>0</v>
      </c>
      <c r="I361">
        <f>IF(pogoda[[#This Row],[Temperatura]]&gt;=20,IF(pogoda[[#This Row],[Opad]]&lt;=5,1,0),)</f>
        <v>1</v>
      </c>
    </row>
    <row r="362" spans="4:9" x14ac:dyDescent="0.25">
      <c r="D362">
        <v>358</v>
      </c>
      <c r="E362">
        <v>22</v>
      </c>
      <c r="F362">
        <v>4</v>
      </c>
      <c r="G362" s="1" t="s">
        <v>5</v>
      </c>
      <c r="H362">
        <v>0</v>
      </c>
      <c r="I362">
        <f>IF(pogoda[[#This Row],[Temperatura]]&gt;=20,IF(pogoda[[#This Row],[Opad]]&lt;=5,1,0),)</f>
        <v>1</v>
      </c>
    </row>
    <row r="363" spans="4:9" x14ac:dyDescent="0.25">
      <c r="D363">
        <v>359</v>
      </c>
      <c r="E363">
        <v>20.3</v>
      </c>
      <c r="F363">
        <v>4</v>
      </c>
      <c r="G363" s="1" t="s">
        <v>5</v>
      </c>
      <c r="H363">
        <v>0</v>
      </c>
      <c r="I363">
        <f>IF(pogoda[[#This Row],[Temperatura]]&gt;=20,IF(pogoda[[#This Row],[Opad]]&lt;=5,1,0),)</f>
        <v>1</v>
      </c>
    </row>
    <row r="364" spans="4:9" x14ac:dyDescent="0.25">
      <c r="D364">
        <v>360</v>
      </c>
      <c r="E364">
        <v>19.600000000000001</v>
      </c>
      <c r="F364">
        <v>1</v>
      </c>
      <c r="G364" s="1" t="s">
        <v>5</v>
      </c>
      <c r="H364">
        <v>0</v>
      </c>
      <c r="I364">
        <f>IF(pogoda[[#This Row],[Temperatura]]&gt;=20,IF(pogoda[[#This Row],[Opad]]&lt;=5,1,0),)</f>
        <v>0</v>
      </c>
    </row>
    <row r="365" spans="4:9" x14ac:dyDescent="0.25">
      <c r="D365">
        <v>361</v>
      </c>
      <c r="E365">
        <v>20.3</v>
      </c>
      <c r="F365">
        <v>11</v>
      </c>
      <c r="G365" s="1" t="s">
        <v>5</v>
      </c>
      <c r="H365">
        <v>0</v>
      </c>
      <c r="I365">
        <f>IF(pogoda[[#This Row],[Temperatura]]&gt;=20,IF(pogoda[[#This Row],[Opad]]&lt;=5,1,0),)</f>
        <v>0</v>
      </c>
    </row>
    <row r="366" spans="4:9" x14ac:dyDescent="0.25">
      <c r="D366">
        <v>362</v>
      </c>
      <c r="E366">
        <v>22.3</v>
      </c>
      <c r="F366">
        <v>12</v>
      </c>
      <c r="G366" s="1" t="s">
        <v>5</v>
      </c>
      <c r="H366">
        <v>0</v>
      </c>
      <c r="I366">
        <f>IF(pogoda[[#This Row],[Temperatura]]&gt;=20,IF(pogoda[[#This Row],[Opad]]&lt;=5,1,0),)</f>
        <v>0</v>
      </c>
    </row>
    <row r="367" spans="4:9" x14ac:dyDescent="0.25">
      <c r="D367">
        <v>363</v>
      </c>
      <c r="E367">
        <v>25</v>
      </c>
      <c r="F367">
        <v>2</v>
      </c>
      <c r="G367" s="1" t="s">
        <v>5</v>
      </c>
      <c r="H367">
        <v>0</v>
      </c>
      <c r="I367">
        <f>IF(pogoda[[#This Row],[Temperatura]]&gt;=20,IF(pogoda[[#This Row],[Opad]]&lt;=5,1,0),)</f>
        <v>1</v>
      </c>
    </row>
    <row r="368" spans="4:9" x14ac:dyDescent="0.25">
      <c r="D368">
        <v>364</v>
      </c>
      <c r="E368">
        <v>27.5</v>
      </c>
      <c r="F368">
        <v>4</v>
      </c>
      <c r="G368" s="1" t="s">
        <v>5</v>
      </c>
      <c r="H368">
        <v>0</v>
      </c>
      <c r="I368">
        <f>IF(pogoda[[#This Row],[Temperatura]]&gt;=20,IF(pogoda[[#This Row],[Opad]]&lt;=5,1,0),)</f>
        <v>1</v>
      </c>
    </row>
    <row r="369" spans="4:9" x14ac:dyDescent="0.25">
      <c r="D369">
        <v>365</v>
      </c>
      <c r="E369">
        <v>29.1</v>
      </c>
      <c r="F369">
        <v>18</v>
      </c>
      <c r="G369" s="1" t="s">
        <v>5</v>
      </c>
      <c r="H369">
        <v>0</v>
      </c>
      <c r="I369">
        <f>IF(pogoda[[#This Row],[Temperatura]]&gt;=20,IF(pogoda[[#This Row],[Opad]]&lt;=5,1,0),)</f>
        <v>0</v>
      </c>
    </row>
    <row r="370" spans="4:9" x14ac:dyDescent="0.25">
      <c r="D370">
        <v>366</v>
      </c>
      <c r="E370">
        <v>29</v>
      </c>
      <c r="F370">
        <v>2</v>
      </c>
      <c r="G370" s="1" t="s">
        <v>5</v>
      </c>
      <c r="H370">
        <v>0</v>
      </c>
      <c r="I370">
        <f>IF(pogoda[[#This Row],[Temperatura]]&gt;=20,IF(pogoda[[#This Row],[Opad]]&lt;=5,1,0),)</f>
        <v>1</v>
      </c>
    </row>
    <row r="371" spans="4:9" x14ac:dyDescent="0.25">
      <c r="D371">
        <v>367</v>
      </c>
      <c r="E371">
        <v>27.2</v>
      </c>
      <c r="F371">
        <v>19</v>
      </c>
      <c r="G371" s="1" t="s">
        <v>5</v>
      </c>
      <c r="H371">
        <v>0</v>
      </c>
      <c r="I371">
        <f>IF(pogoda[[#This Row],[Temperatura]]&gt;=20,IF(pogoda[[#This Row],[Opad]]&lt;=5,1,0),)</f>
        <v>0</v>
      </c>
    </row>
    <row r="372" spans="4:9" x14ac:dyDescent="0.25">
      <c r="D372">
        <v>368</v>
      </c>
      <c r="E372">
        <v>24.1</v>
      </c>
      <c r="F372">
        <v>16</v>
      </c>
      <c r="G372" s="1" t="s">
        <v>5</v>
      </c>
      <c r="H372">
        <v>0</v>
      </c>
      <c r="I372">
        <f>IF(pogoda[[#This Row],[Temperatura]]&gt;=20,IF(pogoda[[#This Row],[Opad]]&lt;=5,1,0),)</f>
        <v>0</v>
      </c>
    </row>
    <row r="373" spans="4:9" x14ac:dyDescent="0.25">
      <c r="D373">
        <v>369</v>
      </c>
      <c r="E373">
        <v>20.399999999999999</v>
      </c>
      <c r="F373">
        <v>24</v>
      </c>
      <c r="G373" s="1" t="s">
        <v>5</v>
      </c>
      <c r="H373">
        <v>0</v>
      </c>
      <c r="I373">
        <f>IF(pogoda[[#This Row],[Temperatura]]&gt;=20,IF(pogoda[[#This Row],[Opad]]&lt;=5,1,0),)</f>
        <v>0</v>
      </c>
    </row>
    <row r="374" spans="4:9" x14ac:dyDescent="0.25">
      <c r="D374">
        <v>370</v>
      </c>
      <c r="E374">
        <v>17.100000000000001</v>
      </c>
      <c r="F374">
        <v>24</v>
      </c>
      <c r="G374" s="1" t="s">
        <v>5</v>
      </c>
      <c r="H374">
        <v>0</v>
      </c>
      <c r="I374">
        <f>IF(pogoda[[#This Row],[Temperatura]]&gt;=20,IF(pogoda[[#This Row],[Opad]]&lt;=5,1,0),)</f>
        <v>0</v>
      </c>
    </row>
    <row r="375" spans="4:9" x14ac:dyDescent="0.25">
      <c r="D375">
        <v>371</v>
      </c>
      <c r="E375">
        <v>14.9</v>
      </c>
      <c r="F375">
        <v>0</v>
      </c>
      <c r="G375" s="1" t="s">
        <v>5</v>
      </c>
      <c r="H375">
        <v>0</v>
      </c>
      <c r="I375">
        <f>IF(pogoda[[#This Row],[Temperatura]]&gt;=20,IF(pogoda[[#This Row],[Opad]]&lt;=5,1,0),)</f>
        <v>0</v>
      </c>
    </row>
    <row r="376" spans="4:9" x14ac:dyDescent="0.25">
      <c r="D376">
        <v>372</v>
      </c>
      <c r="E376">
        <v>14.1</v>
      </c>
      <c r="F376">
        <v>3</v>
      </c>
      <c r="G376" s="1" t="s">
        <v>5</v>
      </c>
      <c r="H376">
        <v>0</v>
      </c>
      <c r="I376">
        <f>IF(pogoda[[#This Row],[Temperatura]]&gt;=20,IF(pogoda[[#This Row],[Opad]]&lt;=5,1,0),)</f>
        <v>0</v>
      </c>
    </row>
    <row r="377" spans="4:9" x14ac:dyDescent="0.25">
      <c r="D377">
        <v>373</v>
      </c>
      <c r="E377">
        <v>14.8</v>
      </c>
      <c r="F377">
        <v>6</v>
      </c>
      <c r="G377" s="1" t="s">
        <v>5</v>
      </c>
      <c r="H377">
        <v>0</v>
      </c>
      <c r="I377">
        <f>IF(pogoda[[#This Row],[Temperatura]]&gt;=20,IF(pogoda[[#This Row],[Opad]]&lt;=5,1,0),)</f>
        <v>0</v>
      </c>
    </row>
    <row r="378" spans="4:9" x14ac:dyDescent="0.25">
      <c r="D378">
        <v>374</v>
      </c>
      <c r="E378">
        <v>16.3</v>
      </c>
      <c r="F378">
        <v>6</v>
      </c>
      <c r="G378" s="1" t="s">
        <v>5</v>
      </c>
      <c r="H378">
        <v>0</v>
      </c>
      <c r="I378">
        <f>IF(pogoda[[#This Row],[Temperatura]]&gt;=20,IF(pogoda[[#This Row],[Opad]]&lt;=5,1,0),)</f>
        <v>0</v>
      </c>
    </row>
    <row r="379" spans="4:9" x14ac:dyDescent="0.25">
      <c r="D379">
        <v>375</v>
      </c>
      <c r="E379">
        <v>17.7</v>
      </c>
      <c r="F379">
        <v>8</v>
      </c>
      <c r="G379" s="1" t="s">
        <v>5</v>
      </c>
      <c r="H379">
        <v>0</v>
      </c>
      <c r="I379">
        <f>IF(pogoda[[#This Row],[Temperatura]]&gt;=20,IF(pogoda[[#This Row],[Opad]]&lt;=5,1,0),)</f>
        <v>0</v>
      </c>
    </row>
    <row r="380" spans="4:9" x14ac:dyDescent="0.25">
      <c r="D380">
        <v>376</v>
      </c>
      <c r="E380">
        <v>18.3</v>
      </c>
      <c r="F380">
        <v>3</v>
      </c>
      <c r="G380" s="1" t="s">
        <v>5</v>
      </c>
      <c r="H380">
        <v>0</v>
      </c>
      <c r="I380">
        <f>IF(pogoda[[#This Row],[Temperatura]]&gt;=20,IF(pogoda[[#This Row],[Opad]]&lt;=5,1,0),)</f>
        <v>0</v>
      </c>
    </row>
    <row r="381" spans="4:9" x14ac:dyDescent="0.25">
      <c r="D381">
        <v>377</v>
      </c>
      <c r="E381">
        <v>17.5</v>
      </c>
      <c r="F381">
        <v>6</v>
      </c>
      <c r="G381" s="1" t="s">
        <v>5</v>
      </c>
      <c r="H381">
        <v>0</v>
      </c>
      <c r="I381">
        <f>IF(pogoda[[#This Row],[Temperatura]]&gt;=20,IF(pogoda[[#This Row],[Opad]]&lt;=5,1,0),)</f>
        <v>0</v>
      </c>
    </row>
    <row r="382" spans="4:9" x14ac:dyDescent="0.25">
      <c r="D382">
        <v>378</v>
      </c>
      <c r="E382">
        <v>15.1</v>
      </c>
      <c r="F382">
        <v>7</v>
      </c>
      <c r="G382" s="1" t="s">
        <v>5</v>
      </c>
      <c r="H382">
        <v>0</v>
      </c>
      <c r="I382">
        <f>IF(pogoda[[#This Row],[Temperatura]]&gt;=20,IF(pogoda[[#This Row],[Opad]]&lt;=5,1,0),)</f>
        <v>0</v>
      </c>
    </row>
    <row r="383" spans="4:9" x14ac:dyDescent="0.25">
      <c r="D383">
        <v>379</v>
      </c>
      <c r="E383">
        <v>11.6</v>
      </c>
      <c r="F383">
        <v>11</v>
      </c>
      <c r="G383" s="1" t="s">
        <v>5</v>
      </c>
      <c r="H383">
        <v>0</v>
      </c>
      <c r="I383">
        <f>IF(pogoda[[#This Row],[Temperatura]]&gt;=20,IF(pogoda[[#This Row],[Opad]]&lt;=5,1,0),)</f>
        <v>0</v>
      </c>
    </row>
    <row r="384" spans="4:9" x14ac:dyDescent="0.25">
      <c r="D384">
        <v>380</v>
      </c>
      <c r="E384">
        <v>7.7</v>
      </c>
      <c r="F384">
        <v>10</v>
      </c>
      <c r="G384" s="1" t="s">
        <v>5</v>
      </c>
      <c r="H384">
        <v>0</v>
      </c>
      <c r="I384">
        <f>IF(pogoda[[#This Row],[Temperatura]]&gt;=20,IF(pogoda[[#This Row],[Opad]]&lt;=5,1,0),)</f>
        <v>0</v>
      </c>
    </row>
    <row r="385" spans="4:9" x14ac:dyDescent="0.25">
      <c r="D385">
        <v>381</v>
      </c>
      <c r="E385">
        <v>4.4000000000000004</v>
      </c>
      <c r="F385">
        <v>21</v>
      </c>
      <c r="G385" s="1" t="s">
        <v>5</v>
      </c>
      <c r="H385">
        <v>0</v>
      </c>
      <c r="I385">
        <f>IF(pogoda[[#This Row],[Temperatura]]&gt;=20,IF(pogoda[[#This Row],[Opad]]&lt;=5,1,0),)</f>
        <v>0</v>
      </c>
    </row>
    <row r="386" spans="4:9" x14ac:dyDescent="0.25">
      <c r="D386">
        <v>382</v>
      </c>
      <c r="E386">
        <v>2.2999999999999998</v>
      </c>
      <c r="F386">
        <v>22</v>
      </c>
      <c r="G386" s="1" t="s">
        <v>5</v>
      </c>
      <c r="H386">
        <v>0</v>
      </c>
      <c r="I386">
        <f>IF(pogoda[[#This Row],[Temperatura]]&gt;=20,IF(pogoda[[#This Row],[Opad]]&lt;=5,1,0),)</f>
        <v>0</v>
      </c>
    </row>
    <row r="387" spans="4:9" x14ac:dyDescent="0.25">
      <c r="D387">
        <v>383</v>
      </c>
      <c r="E387">
        <v>2</v>
      </c>
      <c r="F387">
        <v>22</v>
      </c>
      <c r="G387" s="1" t="s">
        <v>5</v>
      </c>
      <c r="H387">
        <v>0</v>
      </c>
      <c r="I387">
        <f>IF(pogoda[[#This Row],[Temperatura]]&gt;=20,IF(pogoda[[#This Row],[Opad]]&lt;=5,1,0),)</f>
        <v>0</v>
      </c>
    </row>
    <row r="388" spans="4:9" x14ac:dyDescent="0.25">
      <c r="D388">
        <v>384</v>
      </c>
      <c r="E388">
        <v>3.2</v>
      </c>
      <c r="F388">
        <v>29</v>
      </c>
      <c r="G388" s="1" t="s">
        <v>5</v>
      </c>
      <c r="H388">
        <v>0</v>
      </c>
      <c r="I388">
        <f>IF(pogoda[[#This Row],[Temperatura]]&gt;=20,IF(pogoda[[#This Row],[Opad]]&lt;=5,1,0),)</f>
        <v>0</v>
      </c>
    </row>
    <row r="389" spans="4:9" x14ac:dyDescent="0.25">
      <c r="D389">
        <v>385</v>
      </c>
      <c r="E389">
        <v>5.5</v>
      </c>
      <c r="F389">
        <v>0</v>
      </c>
      <c r="G389" s="1" t="s">
        <v>5</v>
      </c>
      <c r="H389">
        <v>0</v>
      </c>
      <c r="I389">
        <f>IF(pogoda[[#This Row],[Temperatura]]&gt;=20,IF(pogoda[[#This Row],[Opad]]&lt;=5,1,0),)</f>
        <v>0</v>
      </c>
    </row>
    <row r="390" spans="4:9" x14ac:dyDescent="0.25">
      <c r="D390">
        <v>386</v>
      </c>
      <c r="E390">
        <v>7.9</v>
      </c>
      <c r="F390">
        <v>1</v>
      </c>
      <c r="G390" s="1" t="s">
        <v>5</v>
      </c>
      <c r="H390">
        <v>0</v>
      </c>
      <c r="I390">
        <f>IF(pogoda[[#This Row],[Temperatura]]&gt;=20,IF(pogoda[[#This Row],[Opad]]&lt;=5,1,0),)</f>
        <v>0</v>
      </c>
    </row>
    <row r="391" spans="4:9" x14ac:dyDescent="0.25">
      <c r="D391">
        <v>387</v>
      </c>
      <c r="E391">
        <v>9.6</v>
      </c>
      <c r="F391">
        <v>2</v>
      </c>
      <c r="G391" s="1" t="s">
        <v>5</v>
      </c>
      <c r="H391">
        <v>0</v>
      </c>
      <c r="I391">
        <f>IF(pogoda[[#This Row],[Temperatura]]&gt;=20,IF(pogoda[[#This Row],[Opad]]&lt;=5,1,0),)</f>
        <v>0</v>
      </c>
    </row>
    <row r="392" spans="4:9" x14ac:dyDescent="0.25">
      <c r="D392">
        <v>388</v>
      </c>
      <c r="E392">
        <v>10</v>
      </c>
      <c r="F392">
        <v>3</v>
      </c>
      <c r="G392" s="1" t="s">
        <v>5</v>
      </c>
      <c r="H392">
        <v>0</v>
      </c>
      <c r="I392">
        <f>IF(pogoda[[#This Row],[Temperatura]]&gt;=20,IF(pogoda[[#This Row],[Opad]]&lt;=5,1,0),)</f>
        <v>0</v>
      </c>
    </row>
    <row r="393" spans="4:9" x14ac:dyDescent="0.25">
      <c r="D393">
        <v>389</v>
      </c>
      <c r="E393">
        <v>9</v>
      </c>
      <c r="F393">
        <v>2</v>
      </c>
      <c r="G393" s="1" t="s">
        <v>5</v>
      </c>
      <c r="H393">
        <v>0</v>
      </c>
      <c r="I393">
        <f>IF(pogoda[[#This Row],[Temperatura]]&gt;=20,IF(pogoda[[#This Row],[Opad]]&lt;=5,1,0),)</f>
        <v>0</v>
      </c>
    </row>
    <row r="394" spans="4:9" x14ac:dyDescent="0.25">
      <c r="D394">
        <v>390</v>
      </c>
      <c r="E394">
        <v>6.9</v>
      </c>
      <c r="F394">
        <v>10</v>
      </c>
      <c r="G394" s="1" t="s">
        <v>5</v>
      </c>
      <c r="H394">
        <v>0</v>
      </c>
      <c r="I394">
        <f>IF(pogoda[[#This Row],[Temperatura]]&gt;=20,IF(pogoda[[#This Row],[Opad]]&lt;=5,1,0),)</f>
        <v>0</v>
      </c>
    </row>
    <row r="395" spans="4:9" x14ac:dyDescent="0.25">
      <c r="D395">
        <v>391</v>
      </c>
      <c r="E395">
        <v>4.5</v>
      </c>
      <c r="F395">
        <v>3</v>
      </c>
      <c r="G395" s="1" t="s">
        <v>5</v>
      </c>
      <c r="H395">
        <v>0</v>
      </c>
      <c r="I395">
        <f>IF(pogoda[[#This Row],[Temperatura]]&gt;=20,IF(pogoda[[#This Row],[Opad]]&lt;=5,1,0),)</f>
        <v>0</v>
      </c>
    </row>
    <row r="396" spans="4:9" x14ac:dyDescent="0.25">
      <c r="D396">
        <v>392</v>
      </c>
      <c r="E396">
        <v>2.8</v>
      </c>
      <c r="F396">
        <v>11</v>
      </c>
      <c r="G396" s="1" t="s">
        <v>5</v>
      </c>
      <c r="H396">
        <v>0</v>
      </c>
      <c r="I396">
        <f>IF(pogoda[[#This Row],[Temperatura]]&gt;=20,IF(pogoda[[#This Row],[Opad]]&lt;=5,1,0),)</f>
        <v>0</v>
      </c>
    </row>
    <row r="397" spans="4:9" x14ac:dyDescent="0.25">
      <c r="D397">
        <v>393</v>
      </c>
      <c r="E397">
        <v>2.2999999999999998</v>
      </c>
      <c r="F397">
        <v>17</v>
      </c>
      <c r="G397" s="1" t="s">
        <v>5</v>
      </c>
      <c r="H397">
        <v>0</v>
      </c>
      <c r="I397">
        <f>IF(pogoda[[#This Row],[Temperatura]]&gt;=20,IF(pogoda[[#This Row],[Opad]]&lt;=5,1,0),)</f>
        <v>0</v>
      </c>
    </row>
    <row r="398" spans="4:9" x14ac:dyDescent="0.25">
      <c r="D398">
        <v>394</v>
      </c>
      <c r="E398">
        <v>3.6</v>
      </c>
      <c r="F398">
        <v>1</v>
      </c>
      <c r="G398" s="1" t="s">
        <v>5</v>
      </c>
      <c r="H398">
        <v>0</v>
      </c>
      <c r="I398">
        <f>IF(pogoda[[#This Row],[Temperatura]]&gt;=20,IF(pogoda[[#This Row],[Opad]]&lt;=5,1,0),)</f>
        <v>0</v>
      </c>
    </row>
    <row r="399" spans="4:9" x14ac:dyDescent="0.25">
      <c r="D399">
        <v>395</v>
      </c>
      <c r="E399">
        <v>6.4</v>
      </c>
      <c r="F399">
        <v>8</v>
      </c>
      <c r="G399" s="1" t="s">
        <v>5</v>
      </c>
      <c r="H399">
        <v>0</v>
      </c>
      <c r="I399">
        <f>IF(pogoda[[#This Row],[Temperatura]]&gt;=20,IF(pogoda[[#This Row],[Opad]]&lt;=5,1,0),)</f>
        <v>0</v>
      </c>
    </row>
    <row r="400" spans="4:9" x14ac:dyDescent="0.25">
      <c r="D400">
        <v>396</v>
      </c>
      <c r="E400">
        <v>10.199999999999999</v>
      </c>
      <c r="F400">
        <v>11</v>
      </c>
      <c r="G400" s="1" t="s">
        <v>5</v>
      </c>
      <c r="H400">
        <v>0</v>
      </c>
      <c r="I400">
        <f>IF(pogoda[[#This Row],[Temperatura]]&gt;=20,IF(pogoda[[#This Row],[Opad]]&lt;=5,1,0),)</f>
        <v>0</v>
      </c>
    </row>
    <row r="401" spans="4:9" x14ac:dyDescent="0.25">
      <c r="D401">
        <v>397</v>
      </c>
      <c r="E401">
        <v>14</v>
      </c>
      <c r="F401">
        <v>23</v>
      </c>
      <c r="G401" s="1" t="s">
        <v>5</v>
      </c>
      <c r="H401">
        <v>0</v>
      </c>
      <c r="I401">
        <f>IF(pogoda[[#This Row],[Temperatura]]&gt;=20,IF(pogoda[[#This Row],[Opad]]&lt;=5,1,0),)</f>
        <v>0</v>
      </c>
    </row>
    <row r="402" spans="4:9" x14ac:dyDescent="0.25">
      <c r="D402">
        <v>398</v>
      </c>
      <c r="E402">
        <v>17.100000000000001</v>
      </c>
      <c r="F402">
        <v>29</v>
      </c>
      <c r="G402" s="1" t="s">
        <v>5</v>
      </c>
      <c r="H402">
        <v>0</v>
      </c>
      <c r="I402">
        <f>IF(pogoda[[#This Row],[Temperatura]]&gt;=20,IF(pogoda[[#This Row],[Opad]]&lt;=5,1,0),)</f>
        <v>0</v>
      </c>
    </row>
    <row r="403" spans="4:9" x14ac:dyDescent="0.25">
      <c r="D403">
        <v>399</v>
      </c>
      <c r="E403">
        <v>18.7</v>
      </c>
      <c r="F403">
        <v>0</v>
      </c>
      <c r="G403" s="1" t="s">
        <v>5</v>
      </c>
      <c r="H403">
        <v>0</v>
      </c>
      <c r="I403">
        <f>IF(pogoda[[#This Row],[Temperatura]]&gt;=20,IF(pogoda[[#This Row],[Opad]]&lt;=5,1,0),)</f>
        <v>0</v>
      </c>
    </row>
    <row r="404" spans="4:9" x14ac:dyDescent="0.25">
      <c r="D404">
        <v>400</v>
      </c>
      <c r="E404">
        <v>18.8</v>
      </c>
      <c r="F404">
        <v>5</v>
      </c>
      <c r="G404" s="1" t="s">
        <v>5</v>
      </c>
      <c r="H404">
        <v>0</v>
      </c>
      <c r="I404">
        <f>IF(pogoda[[#This Row],[Temperatura]]&gt;=20,IF(pogoda[[#This Row],[Opad]]&lt;=5,1,0),)</f>
        <v>0</v>
      </c>
    </row>
    <row r="405" spans="4:9" x14ac:dyDescent="0.25">
      <c r="D405">
        <v>401</v>
      </c>
      <c r="E405">
        <v>17.7</v>
      </c>
      <c r="F405">
        <v>2</v>
      </c>
      <c r="G405" s="1" t="s">
        <v>5</v>
      </c>
      <c r="H405">
        <v>0</v>
      </c>
      <c r="I405">
        <f>IF(pogoda[[#This Row],[Temperatura]]&gt;=20,IF(pogoda[[#This Row],[Opad]]&lt;=5,1,0),)</f>
        <v>0</v>
      </c>
    </row>
    <row r="406" spans="4:9" x14ac:dyDescent="0.25">
      <c r="D406">
        <v>402</v>
      </c>
      <c r="E406">
        <v>16.100000000000001</v>
      </c>
      <c r="F406">
        <v>2</v>
      </c>
      <c r="G406" s="1" t="s">
        <v>5</v>
      </c>
      <c r="H406">
        <v>0</v>
      </c>
      <c r="I406">
        <f>IF(pogoda[[#This Row],[Temperatura]]&gt;=20,IF(pogoda[[#This Row],[Opad]]&lt;=5,1,0),)</f>
        <v>0</v>
      </c>
    </row>
    <row r="407" spans="4:9" x14ac:dyDescent="0.25">
      <c r="D407">
        <v>403</v>
      </c>
      <c r="E407">
        <v>14.9</v>
      </c>
      <c r="F407">
        <v>7</v>
      </c>
      <c r="G407" s="1" t="s">
        <v>5</v>
      </c>
      <c r="H407">
        <v>0</v>
      </c>
      <c r="I407">
        <f>IF(pogoda[[#This Row],[Temperatura]]&gt;=20,IF(pogoda[[#This Row],[Opad]]&lt;=5,1,0),)</f>
        <v>0</v>
      </c>
    </row>
    <row r="408" spans="4:9" x14ac:dyDescent="0.25">
      <c r="D408">
        <v>404</v>
      </c>
      <c r="E408">
        <v>14.9</v>
      </c>
      <c r="F408">
        <v>2</v>
      </c>
      <c r="G408" s="1" t="s">
        <v>5</v>
      </c>
      <c r="H408">
        <v>0</v>
      </c>
      <c r="I408">
        <f>IF(pogoda[[#This Row],[Temperatura]]&gt;=20,IF(pogoda[[#This Row],[Opad]]&lt;=5,1,0),)</f>
        <v>0</v>
      </c>
    </row>
    <row r="409" spans="4:9" x14ac:dyDescent="0.25">
      <c r="D409">
        <v>405</v>
      </c>
      <c r="E409">
        <v>16.3</v>
      </c>
      <c r="F409">
        <v>3</v>
      </c>
      <c r="G409" s="1" t="s">
        <v>5</v>
      </c>
      <c r="H409">
        <v>0</v>
      </c>
      <c r="I409">
        <f>IF(pogoda[[#This Row],[Temperatura]]&gt;=20,IF(pogoda[[#This Row],[Opad]]&lt;=5,1,0),)</f>
        <v>0</v>
      </c>
    </row>
    <row r="410" spans="4:9" x14ac:dyDescent="0.25">
      <c r="D410">
        <v>406</v>
      </c>
      <c r="E410">
        <v>19.100000000000001</v>
      </c>
      <c r="F410">
        <v>14</v>
      </c>
      <c r="G410" s="1" t="s">
        <v>5</v>
      </c>
      <c r="H410">
        <v>0</v>
      </c>
      <c r="I410">
        <f>IF(pogoda[[#This Row],[Temperatura]]&gt;=20,IF(pogoda[[#This Row],[Opad]]&lt;=5,1,0),)</f>
        <v>0</v>
      </c>
    </row>
    <row r="411" spans="4:9" x14ac:dyDescent="0.25">
      <c r="D411">
        <v>407</v>
      </c>
      <c r="E411">
        <v>22.7</v>
      </c>
      <c r="F411">
        <v>12</v>
      </c>
      <c r="G411" s="1" t="s">
        <v>5</v>
      </c>
      <c r="H411">
        <v>0</v>
      </c>
      <c r="I411">
        <f>IF(pogoda[[#This Row],[Temperatura]]&gt;=20,IF(pogoda[[#This Row],[Opad]]&lt;=5,1,0),)</f>
        <v>0</v>
      </c>
    </row>
    <row r="412" spans="4:9" x14ac:dyDescent="0.25">
      <c r="D412">
        <v>408</v>
      </c>
      <c r="E412">
        <v>26.1</v>
      </c>
      <c r="F412">
        <v>9</v>
      </c>
      <c r="G412" s="1" t="s">
        <v>5</v>
      </c>
      <c r="H412">
        <v>0</v>
      </c>
      <c r="I412">
        <f>IF(pogoda[[#This Row],[Temperatura]]&gt;=20,IF(pogoda[[#This Row],[Opad]]&lt;=5,1,0),)</f>
        <v>0</v>
      </c>
    </row>
    <row r="413" spans="4:9" x14ac:dyDescent="0.25">
      <c r="D413">
        <v>409</v>
      </c>
      <c r="E413">
        <v>28.6</v>
      </c>
      <c r="F413">
        <v>14</v>
      </c>
      <c r="G413" s="1" t="s">
        <v>5</v>
      </c>
      <c r="H413">
        <v>0</v>
      </c>
      <c r="I413">
        <f>IF(pogoda[[#This Row],[Temperatura]]&gt;=20,IF(pogoda[[#This Row],[Opad]]&lt;=5,1,0),)</f>
        <v>0</v>
      </c>
    </row>
    <row r="414" spans="4:9" x14ac:dyDescent="0.25">
      <c r="D414">
        <v>410</v>
      </c>
      <c r="E414">
        <v>29.5</v>
      </c>
      <c r="F414">
        <v>17</v>
      </c>
      <c r="G414" s="1" t="s">
        <v>5</v>
      </c>
      <c r="H414">
        <v>0</v>
      </c>
      <c r="I414">
        <f>IF(pogoda[[#This Row],[Temperatura]]&gt;=20,IF(pogoda[[#This Row],[Opad]]&lt;=5,1,0),)</f>
        <v>0</v>
      </c>
    </row>
    <row r="415" spans="4:9" x14ac:dyDescent="0.25">
      <c r="D415">
        <v>411</v>
      </c>
      <c r="E415">
        <v>28.6</v>
      </c>
      <c r="F415">
        <v>9</v>
      </c>
      <c r="G415" s="1" t="s">
        <v>5</v>
      </c>
      <c r="H415">
        <v>0</v>
      </c>
      <c r="I415">
        <f>IF(pogoda[[#This Row],[Temperatura]]&gt;=20,IF(pogoda[[#This Row],[Opad]]&lt;=5,1,0),)</f>
        <v>0</v>
      </c>
    </row>
    <row r="416" spans="4:9" x14ac:dyDescent="0.25">
      <c r="D416">
        <v>412</v>
      </c>
      <c r="E416">
        <v>26.4</v>
      </c>
      <c r="F416">
        <v>28</v>
      </c>
      <c r="G416" s="1" t="s">
        <v>5</v>
      </c>
      <c r="H416">
        <v>0</v>
      </c>
      <c r="I416">
        <f>IF(pogoda[[#This Row],[Temperatura]]&gt;=20,IF(pogoda[[#This Row],[Opad]]&lt;=5,1,0),)</f>
        <v>0</v>
      </c>
    </row>
    <row r="417" spans="4:9" x14ac:dyDescent="0.25">
      <c r="D417">
        <v>413</v>
      </c>
      <c r="E417">
        <v>23.6</v>
      </c>
      <c r="F417">
        <v>0</v>
      </c>
      <c r="G417" s="1" t="s">
        <v>5</v>
      </c>
      <c r="H417">
        <v>0</v>
      </c>
      <c r="I417">
        <f>IF(pogoda[[#This Row],[Temperatura]]&gt;=20,IF(pogoda[[#This Row],[Opad]]&lt;=5,1,0),)</f>
        <v>1</v>
      </c>
    </row>
    <row r="418" spans="4:9" x14ac:dyDescent="0.25">
      <c r="D418">
        <v>414</v>
      </c>
      <c r="E418">
        <v>21</v>
      </c>
      <c r="F418">
        <v>1</v>
      </c>
      <c r="G418" s="1" t="s">
        <v>5</v>
      </c>
      <c r="H418">
        <v>0</v>
      </c>
      <c r="I418">
        <f>IF(pogoda[[#This Row],[Temperatura]]&gt;=20,IF(pogoda[[#This Row],[Opad]]&lt;=5,1,0),)</f>
        <v>1</v>
      </c>
    </row>
    <row r="419" spans="4:9" x14ac:dyDescent="0.25">
      <c r="D419">
        <v>415</v>
      </c>
      <c r="E419">
        <v>19.600000000000001</v>
      </c>
      <c r="F419">
        <v>6</v>
      </c>
      <c r="G419" s="1" t="s">
        <v>5</v>
      </c>
      <c r="H419">
        <v>0</v>
      </c>
      <c r="I419">
        <f>IF(pogoda[[#This Row],[Temperatura]]&gt;=20,IF(pogoda[[#This Row],[Opad]]&lt;=5,1,0),)</f>
        <v>0</v>
      </c>
    </row>
    <row r="420" spans="4:9" x14ac:dyDescent="0.25">
      <c r="D420">
        <v>416</v>
      </c>
      <c r="E420">
        <v>19.5</v>
      </c>
      <c r="F420">
        <v>4</v>
      </c>
      <c r="G420" s="1" t="s">
        <v>5</v>
      </c>
      <c r="H420">
        <v>0</v>
      </c>
      <c r="I420">
        <f>IF(pogoda[[#This Row],[Temperatura]]&gt;=20,IF(pogoda[[#This Row],[Opad]]&lt;=5,1,0),)</f>
        <v>0</v>
      </c>
    </row>
    <row r="421" spans="4:9" x14ac:dyDescent="0.25">
      <c r="D421">
        <v>417</v>
      </c>
      <c r="E421">
        <v>20.7</v>
      </c>
      <c r="F421">
        <v>10</v>
      </c>
      <c r="G421" s="1" t="s">
        <v>5</v>
      </c>
      <c r="H421">
        <v>0</v>
      </c>
      <c r="I421">
        <f>IF(pogoda[[#This Row],[Temperatura]]&gt;=20,IF(pogoda[[#This Row],[Opad]]&lt;=5,1,0),)</f>
        <v>0</v>
      </c>
    </row>
    <row r="422" spans="4:9" x14ac:dyDescent="0.25">
      <c r="D422">
        <v>418</v>
      </c>
      <c r="E422">
        <v>22.7</v>
      </c>
      <c r="F422">
        <v>4</v>
      </c>
      <c r="G422" s="1" t="s">
        <v>5</v>
      </c>
      <c r="H422">
        <v>0</v>
      </c>
      <c r="I422">
        <f>IF(pogoda[[#This Row],[Temperatura]]&gt;=20,IF(pogoda[[#This Row],[Opad]]&lt;=5,1,0),)</f>
        <v>1</v>
      </c>
    </row>
    <row r="423" spans="4:9" x14ac:dyDescent="0.25">
      <c r="D423">
        <v>419</v>
      </c>
      <c r="E423">
        <v>24.5</v>
      </c>
      <c r="F423">
        <v>5</v>
      </c>
      <c r="G423" s="1" t="s">
        <v>5</v>
      </c>
      <c r="H423">
        <v>0</v>
      </c>
      <c r="I423">
        <f>IF(pogoda[[#This Row],[Temperatura]]&gt;=20,IF(pogoda[[#This Row],[Opad]]&lt;=5,1,0),)</f>
        <v>1</v>
      </c>
    </row>
    <row r="424" spans="4:9" x14ac:dyDescent="0.25">
      <c r="D424">
        <v>420</v>
      </c>
      <c r="E424">
        <v>25.4</v>
      </c>
      <c r="F424">
        <v>8</v>
      </c>
      <c r="G424" s="1" t="s">
        <v>5</v>
      </c>
      <c r="H424">
        <v>0</v>
      </c>
      <c r="I424">
        <f>IF(pogoda[[#This Row],[Temperatura]]&gt;=20,IF(pogoda[[#This Row],[Opad]]&lt;=5,1,0),)</f>
        <v>0</v>
      </c>
    </row>
    <row r="425" spans="4:9" x14ac:dyDescent="0.25">
      <c r="D425">
        <v>421</v>
      </c>
      <c r="E425">
        <v>24.8</v>
      </c>
      <c r="F425">
        <v>12</v>
      </c>
      <c r="G425" s="1" t="s">
        <v>5</v>
      </c>
      <c r="H425">
        <v>0</v>
      </c>
      <c r="I425">
        <f>IF(pogoda[[#This Row],[Temperatura]]&gt;=20,IF(pogoda[[#This Row],[Opad]]&lt;=5,1,0),)</f>
        <v>0</v>
      </c>
    </row>
    <row r="426" spans="4:9" x14ac:dyDescent="0.25">
      <c r="D426">
        <v>422</v>
      </c>
      <c r="E426">
        <v>22.5</v>
      </c>
      <c r="F426">
        <v>8</v>
      </c>
      <c r="G426" s="1" t="s">
        <v>5</v>
      </c>
      <c r="H426">
        <v>0</v>
      </c>
      <c r="I426">
        <f>IF(pogoda[[#This Row],[Temperatura]]&gt;=20,IF(pogoda[[#This Row],[Opad]]&lt;=5,1,0),)</f>
        <v>0</v>
      </c>
    </row>
    <row r="427" spans="4:9" x14ac:dyDescent="0.25">
      <c r="D427">
        <v>423</v>
      </c>
      <c r="E427">
        <v>18.899999999999999</v>
      </c>
      <c r="F427">
        <v>7</v>
      </c>
      <c r="G427" s="1" t="s">
        <v>5</v>
      </c>
      <c r="H427">
        <v>0</v>
      </c>
      <c r="I427">
        <f>IF(pogoda[[#This Row],[Temperatura]]&gt;=20,IF(pogoda[[#This Row],[Opad]]&lt;=5,1,0),)</f>
        <v>0</v>
      </c>
    </row>
    <row r="428" spans="4:9" x14ac:dyDescent="0.25">
      <c r="D428">
        <v>424</v>
      </c>
      <c r="E428">
        <v>14.8</v>
      </c>
      <c r="F428">
        <v>8</v>
      </c>
      <c r="G428" s="1" t="s">
        <v>5</v>
      </c>
      <c r="H428">
        <v>0</v>
      </c>
      <c r="I428">
        <f>IF(pogoda[[#This Row],[Temperatura]]&gt;=20,IF(pogoda[[#This Row],[Opad]]&lt;=5,1,0),)</f>
        <v>0</v>
      </c>
    </row>
    <row r="429" spans="4:9" x14ac:dyDescent="0.25">
      <c r="D429">
        <v>425</v>
      </c>
      <c r="E429">
        <v>11.2</v>
      </c>
      <c r="F429">
        <v>7</v>
      </c>
      <c r="G429" s="1" t="s">
        <v>5</v>
      </c>
      <c r="H429">
        <v>0</v>
      </c>
      <c r="I429">
        <f>IF(pogoda[[#This Row],[Temperatura]]&gt;=20,IF(pogoda[[#This Row],[Opad]]&lt;=5,1,0),)</f>
        <v>0</v>
      </c>
    </row>
    <row r="430" spans="4:9" x14ac:dyDescent="0.25">
      <c r="D430">
        <v>426</v>
      </c>
      <c r="E430">
        <v>8.8000000000000007</v>
      </c>
      <c r="F430">
        <v>23</v>
      </c>
      <c r="G430" s="1" t="s">
        <v>5</v>
      </c>
      <c r="H430">
        <v>0</v>
      </c>
      <c r="I430">
        <f>IF(pogoda[[#This Row],[Temperatura]]&gt;=20,IF(pogoda[[#This Row],[Opad]]&lt;=5,1,0),)</f>
        <v>0</v>
      </c>
    </row>
    <row r="431" spans="4:9" x14ac:dyDescent="0.25">
      <c r="D431">
        <v>427</v>
      </c>
      <c r="E431">
        <v>8</v>
      </c>
      <c r="F431">
        <v>0</v>
      </c>
      <c r="G431" s="1" t="s">
        <v>5</v>
      </c>
      <c r="H431">
        <v>0</v>
      </c>
      <c r="I431">
        <f>IF(pogoda[[#This Row],[Temperatura]]&gt;=20,IF(pogoda[[#This Row],[Opad]]&lt;=5,1,0),)</f>
        <v>0</v>
      </c>
    </row>
    <row r="432" spans="4:9" x14ac:dyDescent="0.25">
      <c r="D432">
        <v>428</v>
      </c>
      <c r="E432">
        <v>8.6</v>
      </c>
      <c r="F432">
        <v>2</v>
      </c>
      <c r="G432" s="1" t="s">
        <v>5</v>
      </c>
      <c r="H432">
        <v>0</v>
      </c>
      <c r="I432">
        <f>IF(pogoda[[#This Row],[Temperatura]]&gt;=20,IF(pogoda[[#This Row],[Opad]]&lt;=5,1,0),)</f>
        <v>0</v>
      </c>
    </row>
    <row r="433" spans="4:9" x14ac:dyDescent="0.25">
      <c r="D433">
        <v>429</v>
      </c>
      <c r="E433">
        <v>10.199999999999999</v>
      </c>
      <c r="F433">
        <v>5</v>
      </c>
      <c r="G433" s="1" t="s">
        <v>5</v>
      </c>
      <c r="H433">
        <v>0</v>
      </c>
      <c r="I433">
        <f>IF(pogoda[[#This Row],[Temperatura]]&gt;=20,IF(pogoda[[#This Row],[Opad]]&lt;=5,1,0),)</f>
        <v>0</v>
      </c>
    </row>
    <row r="434" spans="4:9" x14ac:dyDescent="0.25">
      <c r="D434">
        <v>430</v>
      </c>
      <c r="E434">
        <v>11.8</v>
      </c>
      <c r="F434">
        <v>5</v>
      </c>
      <c r="G434" s="1" t="s">
        <v>5</v>
      </c>
      <c r="H434">
        <v>0</v>
      </c>
      <c r="I434">
        <f>IF(pogoda[[#This Row],[Temperatura]]&gt;=20,IF(pogoda[[#This Row],[Opad]]&lt;=5,1,0),)</f>
        <v>0</v>
      </c>
    </row>
    <row r="435" spans="4:9" x14ac:dyDescent="0.25">
      <c r="D435">
        <v>431</v>
      </c>
      <c r="E435">
        <v>12.7</v>
      </c>
      <c r="F435">
        <v>8</v>
      </c>
      <c r="G435" s="1" t="s">
        <v>5</v>
      </c>
      <c r="H435">
        <v>0</v>
      </c>
      <c r="I435">
        <f>IF(pogoda[[#This Row],[Temperatura]]&gt;=20,IF(pogoda[[#This Row],[Opad]]&lt;=5,1,0),)</f>
        <v>0</v>
      </c>
    </row>
    <row r="436" spans="4:9" x14ac:dyDescent="0.25">
      <c r="D436">
        <v>432</v>
      </c>
      <c r="E436">
        <v>12.2</v>
      </c>
      <c r="F436">
        <v>6</v>
      </c>
      <c r="G436" s="1" t="s">
        <v>5</v>
      </c>
      <c r="H436">
        <v>0</v>
      </c>
      <c r="I436">
        <f>IF(pogoda[[#This Row],[Temperatura]]&gt;=20,IF(pogoda[[#This Row],[Opad]]&lt;=5,1,0),)</f>
        <v>0</v>
      </c>
    </row>
    <row r="437" spans="4:9" x14ac:dyDescent="0.25">
      <c r="D437">
        <v>433</v>
      </c>
      <c r="E437">
        <v>10.3</v>
      </c>
      <c r="F437">
        <v>9</v>
      </c>
      <c r="G437" s="1" t="s">
        <v>5</v>
      </c>
      <c r="H437">
        <v>0</v>
      </c>
      <c r="I437">
        <f>IF(pogoda[[#This Row],[Temperatura]]&gt;=20,IF(pogoda[[#This Row],[Opad]]&lt;=5,1,0),)</f>
        <v>0</v>
      </c>
    </row>
    <row r="438" spans="4:9" x14ac:dyDescent="0.25">
      <c r="D438">
        <v>434</v>
      </c>
      <c r="E438">
        <v>7.4</v>
      </c>
      <c r="F438">
        <v>17</v>
      </c>
      <c r="G438" s="1" t="s">
        <v>5</v>
      </c>
      <c r="H438">
        <v>0</v>
      </c>
      <c r="I438">
        <f>IF(pogoda[[#This Row],[Temperatura]]&gt;=20,IF(pogoda[[#This Row],[Opad]]&lt;=5,1,0),)</f>
        <v>0</v>
      </c>
    </row>
    <row r="439" spans="4:9" x14ac:dyDescent="0.25">
      <c r="D439">
        <v>435</v>
      </c>
      <c r="E439">
        <v>4.0999999999999996</v>
      </c>
      <c r="F439">
        <v>17</v>
      </c>
      <c r="G439" s="1" t="s">
        <v>5</v>
      </c>
      <c r="H439">
        <v>0</v>
      </c>
      <c r="I439">
        <f>IF(pogoda[[#This Row],[Temperatura]]&gt;=20,IF(pogoda[[#This Row],[Opad]]&lt;=5,1,0),)</f>
        <v>0</v>
      </c>
    </row>
    <row r="440" spans="4:9" x14ac:dyDescent="0.25">
      <c r="D440">
        <v>436</v>
      </c>
      <c r="E440">
        <v>1.4</v>
      </c>
      <c r="F440">
        <v>7</v>
      </c>
      <c r="G440" s="1" t="s">
        <v>5</v>
      </c>
      <c r="H440">
        <v>0</v>
      </c>
      <c r="I440">
        <f>IF(pogoda[[#This Row],[Temperatura]]&gt;=20,IF(pogoda[[#This Row],[Opad]]&lt;=5,1,0),)</f>
        <v>0</v>
      </c>
    </row>
    <row r="441" spans="4:9" x14ac:dyDescent="0.25">
      <c r="D441">
        <v>437</v>
      </c>
      <c r="E441">
        <v>0.1</v>
      </c>
      <c r="F441">
        <v>24</v>
      </c>
      <c r="G441" s="1" t="s">
        <v>5</v>
      </c>
      <c r="H441">
        <v>0</v>
      </c>
      <c r="I441">
        <f>IF(pogoda[[#This Row],[Temperatura]]&gt;=20,IF(pogoda[[#This Row],[Opad]]&lt;=5,1,0),)</f>
        <v>0</v>
      </c>
    </row>
    <row r="442" spans="4:9" x14ac:dyDescent="0.25">
      <c r="D442">
        <v>438</v>
      </c>
      <c r="E442">
        <v>0.5</v>
      </c>
      <c r="F442">
        <v>16</v>
      </c>
      <c r="G442" s="1" t="s">
        <v>5</v>
      </c>
      <c r="H442">
        <v>0</v>
      </c>
      <c r="I442">
        <f>IF(pogoda[[#This Row],[Temperatura]]&gt;=20,IF(pogoda[[#This Row],[Opad]]&lt;=5,1,0),)</f>
        <v>0</v>
      </c>
    </row>
    <row r="443" spans="4:9" x14ac:dyDescent="0.25">
      <c r="D443">
        <v>439</v>
      </c>
      <c r="E443">
        <v>2.5</v>
      </c>
      <c r="F443">
        <v>2</v>
      </c>
      <c r="G443" s="1" t="s">
        <v>5</v>
      </c>
      <c r="H443">
        <v>0</v>
      </c>
      <c r="I443">
        <f>IF(pogoda[[#This Row],[Temperatura]]&gt;=20,IF(pogoda[[#This Row],[Opad]]&lt;=5,1,0),)</f>
        <v>0</v>
      </c>
    </row>
    <row r="444" spans="4:9" x14ac:dyDescent="0.25">
      <c r="D444">
        <v>440</v>
      </c>
      <c r="E444">
        <v>5.5</v>
      </c>
      <c r="F444">
        <v>17</v>
      </c>
      <c r="G444" s="1" t="s">
        <v>5</v>
      </c>
      <c r="H444">
        <v>0</v>
      </c>
      <c r="I444">
        <f>IF(pogoda[[#This Row],[Temperatura]]&gt;=20,IF(pogoda[[#This Row],[Opad]]&lt;=5,1,0),)</f>
        <v>0</v>
      </c>
    </row>
    <row r="445" spans="4:9" x14ac:dyDescent="0.25">
      <c r="D445">
        <v>441</v>
      </c>
      <c r="E445">
        <v>8.6999999999999993</v>
      </c>
      <c r="F445">
        <v>23</v>
      </c>
      <c r="G445" s="1" t="s">
        <v>5</v>
      </c>
      <c r="H445">
        <v>0</v>
      </c>
      <c r="I445">
        <f>IF(pogoda[[#This Row],[Temperatura]]&gt;=20,IF(pogoda[[#This Row],[Opad]]&lt;=5,1,0),)</f>
        <v>0</v>
      </c>
    </row>
    <row r="446" spans="4:9" x14ac:dyDescent="0.25">
      <c r="D446">
        <v>442</v>
      </c>
      <c r="E446">
        <v>11.1</v>
      </c>
      <c r="F446">
        <v>0</v>
      </c>
      <c r="G446" s="1" t="s">
        <v>5</v>
      </c>
      <c r="H446">
        <v>0</v>
      </c>
      <c r="I446">
        <f>IF(pogoda[[#This Row],[Temperatura]]&gt;=20,IF(pogoda[[#This Row],[Opad]]&lt;=5,1,0),)</f>
        <v>0</v>
      </c>
    </row>
    <row r="447" spans="4:9" x14ac:dyDescent="0.25">
      <c r="D447">
        <v>443</v>
      </c>
      <c r="E447">
        <v>12.2</v>
      </c>
      <c r="F447">
        <v>4</v>
      </c>
      <c r="G447" s="1" t="s">
        <v>5</v>
      </c>
      <c r="H447">
        <v>0</v>
      </c>
      <c r="I447">
        <f>IF(pogoda[[#This Row],[Temperatura]]&gt;=20,IF(pogoda[[#This Row],[Opad]]&lt;=5,1,0),)</f>
        <v>0</v>
      </c>
    </row>
    <row r="448" spans="4:9" x14ac:dyDescent="0.25">
      <c r="D448">
        <v>444</v>
      </c>
      <c r="E448">
        <v>11.9</v>
      </c>
      <c r="F448">
        <v>1</v>
      </c>
      <c r="G448" s="1" t="s">
        <v>5</v>
      </c>
      <c r="H448">
        <v>0</v>
      </c>
      <c r="I448">
        <f>IF(pogoda[[#This Row],[Temperatura]]&gt;=20,IF(pogoda[[#This Row],[Opad]]&lt;=5,1,0),)</f>
        <v>0</v>
      </c>
    </row>
    <row r="449" spans="4:9" x14ac:dyDescent="0.25">
      <c r="D449">
        <v>445</v>
      </c>
      <c r="E449">
        <v>10.5</v>
      </c>
      <c r="F449">
        <v>1</v>
      </c>
      <c r="G449" s="1" t="s">
        <v>5</v>
      </c>
      <c r="H449">
        <v>0</v>
      </c>
      <c r="I449">
        <f>IF(pogoda[[#This Row],[Temperatura]]&gt;=20,IF(pogoda[[#This Row],[Opad]]&lt;=5,1,0),)</f>
        <v>0</v>
      </c>
    </row>
    <row r="450" spans="4:9" x14ac:dyDescent="0.25">
      <c r="D450">
        <v>446</v>
      </c>
      <c r="E450">
        <v>8.8000000000000007</v>
      </c>
      <c r="F450">
        <v>6</v>
      </c>
      <c r="G450" s="1" t="s">
        <v>5</v>
      </c>
      <c r="H450">
        <v>0</v>
      </c>
      <c r="I450">
        <f>IF(pogoda[[#This Row],[Temperatura]]&gt;=20,IF(pogoda[[#This Row],[Opad]]&lt;=5,1,0),)</f>
        <v>0</v>
      </c>
    </row>
    <row r="451" spans="4:9" x14ac:dyDescent="0.25">
      <c r="D451">
        <v>447</v>
      </c>
      <c r="E451">
        <v>7.5</v>
      </c>
      <c r="F451">
        <v>10</v>
      </c>
      <c r="G451" s="1" t="s">
        <v>5</v>
      </c>
      <c r="H451">
        <v>0</v>
      </c>
      <c r="I451">
        <f>IF(pogoda[[#This Row],[Temperatura]]&gt;=20,IF(pogoda[[#This Row],[Opad]]&lt;=5,1,0),)</f>
        <v>0</v>
      </c>
    </row>
    <row r="452" spans="4:9" x14ac:dyDescent="0.25">
      <c r="D452">
        <v>448</v>
      </c>
      <c r="E452">
        <v>7.6</v>
      </c>
      <c r="F452">
        <v>10</v>
      </c>
      <c r="G452" s="1" t="s">
        <v>5</v>
      </c>
      <c r="H452">
        <v>0</v>
      </c>
      <c r="I452">
        <f>IF(pogoda[[#This Row],[Temperatura]]&gt;=20,IF(pogoda[[#This Row],[Opad]]&lt;=5,1,0),)</f>
        <v>0</v>
      </c>
    </row>
    <row r="453" spans="4:9" x14ac:dyDescent="0.25">
      <c r="D453">
        <v>449</v>
      </c>
      <c r="E453">
        <v>9.1999999999999993</v>
      </c>
      <c r="F453">
        <v>2</v>
      </c>
      <c r="G453" s="1" t="s">
        <v>5</v>
      </c>
      <c r="H453">
        <v>0</v>
      </c>
      <c r="I453">
        <f>IF(pogoda[[#This Row],[Temperatura]]&gt;=20,IF(pogoda[[#This Row],[Opad]]&lt;=5,1,0),)</f>
        <v>0</v>
      </c>
    </row>
    <row r="454" spans="4:9" x14ac:dyDescent="0.25">
      <c r="D454">
        <v>450</v>
      </c>
      <c r="E454">
        <v>12.3</v>
      </c>
      <c r="F454">
        <v>7</v>
      </c>
      <c r="G454" s="1" t="s">
        <v>5</v>
      </c>
      <c r="H454">
        <v>0</v>
      </c>
      <c r="I454">
        <f>IF(pogoda[[#This Row],[Temperatura]]&gt;=20,IF(pogoda[[#This Row],[Opad]]&lt;=5,1,0),)</f>
        <v>0</v>
      </c>
    </row>
    <row r="455" spans="4:9" x14ac:dyDescent="0.25">
      <c r="D455">
        <v>451</v>
      </c>
      <c r="E455">
        <v>16.3</v>
      </c>
      <c r="F455">
        <v>18</v>
      </c>
      <c r="G455" s="1" t="s">
        <v>5</v>
      </c>
      <c r="H455">
        <v>0</v>
      </c>
      <c r="I455">
        <f>IF(pogoda[[#This Row],[Temperatura]]&gt;=20,IF(pogoda[[#This Row],[Opad]]&lt;=5,1,0),)</f>
        <v>0</v>
      </c>
    </row>
    <row r="456" spans="4:9" x14ac:dyDescent="0.25">
      <c r="D456">
        <v>452</v>
      </c>
      <c r="E456">
        <v>20.2</v>
      </c>
      <c r="F456">
        <v>23</v>
      </c>
      <c r="G456" s="1" t="s">
        <v>5</v>
      </c>
      <c r="H456">
        <v>0</v>
      </c>
      <c r="I456">
        <f>IF(pogoda[[#This Row],[Temperatura]]&gt;=20,IF(pogoda[[#This Row],[Opad]]&lt;=5,1,0),)</f>
        <v>0</v>
      </c>
    </row>
    <row r="457" spans="4:9" x14ac:dyDescent="0.25">
      <c r="D457">
        <v>453</v>
      </c>
      <c r="E457">
        <v>23.2</v>
      </c>
      <c r="F457">
        <v>7</v>
      </c>
      <c r="G457" s="1" t="s">
        <v>5</v>
      </c>
      <c r="H457">
        <v>0</v>
      </c>
      <c r="I457">
        <f>IF(pogoda[[#This Row],[Temperatura]]&gt;=20,IF(pogoda[[#This Row],[Opad]]&lt;=5,1,0),)</f>
        <v>0</v>
      </c>
    </row>
    <row r="458" spans="4:9" x14ac:dyDescent="0.25">
      <c r="D458">
        <v>454</v>
      </c>
      <c r="E458">
        <v>24.8</v>
      </c>
      <c r="F458">
        <v>20</v>
      </c>
      <c r="G458" s="1" t="s">
        <v>5</v>
      </c>
      <c r="H458">
        <v>0</v>
      </c>
      <c r="I458">
        <f>IF(pogoda[[#This Row],[Temperatura]]&gt;=20,IF(pogoda[[#This Row],[Opad]]&lt;=5,1,0),)</f>
        <v>0</v>
      </c>
    </row>
    <row r="459" spans="4:9" x14ac:dyDescent="0.25">
      <c r="D459">
        <v>455</v>
      </c>
      <c r="E459">
        <v>24.9</v>
      </c>
      <c r="F459">
        <v>14</v>
      </c>
      <c r="G459" s="1" t="s">
        <v>5</v>
      </c>
      <c r="H459">
        <v>0</v>
      </c>
      <c r="I459">
        <f>IF(pogoda[[#This Row],[Temperatura]]&gt;=20,IF(pogoda[[#This Row],[Opad]]&lt;=5,1,0),)</f>
        <v>0</v>
      </c>
    </row>
    <row r="460" spans="4:9" x14ac:dyDescent="0.25">
      <c r="D460">
        <v>456</v>
      </c>
      <c r="E460">
        <v>23.3</v>
      </c>
      <c r="F460">
        <v>11</v>
      </c>
      <c r="G460" s="1" t="s">
        <v>5</v>
      </c>
      <c r="H460">
        <v>0</v>
      </c>
      <c r="I460">
        <f>IF(pogoda[[#This Row],[Temperatura]]&gt;=20,IF(pogoda[[#This Row],[Opad]]&lt;=5,1,0),)</f>
        <v>0</v>
      </c>
    </row>
    <row r="461" spans="4:9" x14ac:dyDescent="0.25">
      <c r="D461">
        <v>457</v>
      </c>
      <c r="E461">
        <v>21.3</v>
      </c>
      <c r="F461">
        <v>10</v>
      </c>
      <c r="G461" s="1" t="s">
        <v>5</v>
      </c>
      <c r="H461">
        <v>0</v>
      </c>
      <c r="I461">
        <f>IF(pogoda[[#This Row],[Temperatura]]&gt;=20,IF(pogoda[[#This Row],[Opad]]&lt;=5,1,0),)</f>
        <v>0</v>
      </c>
    </row>
    <row r="462" spans="4:9" x14ac:dyDescent="0.25">
      <c r="D462">
        <v>458</v>
      </c>
      <c r="E462">
        <v>19.7</v>
      </c>
      <c r="F462">
        <v>13</v>
      </c>
      <c r="G462" s="1" t="s">
        <v>5</v>
      </c>
      <c r="H462">
        <v>0</v>
      </c>
      <c r="I462">
        <f>IF(pogoda[[#This Row],[Temperatura]]&gt;=20,IF(pogoda[[#This Row],[Opad]]&lt;=5,1,0),)</f>
        <v>0</v>
      </c>
    </row>
    <row r="463" spans="4:9" x14ac:dyDescent="0.25">
      <c r="D463">
        <v>459</v>
      </c>
      <c r="E463">
        <v>19.100000000000001</v>
      </c>
      <c r="F463">
        <v>24</v>
      </c>
      <c r="G463" s="1" t="s">
        <v>5</v>
      </c>
      <c r="H463">
        <v>0</v>
      </c>
      <c r="I463">
        <f>IF(pogoda[[#This Row],[Temperatura]]&gt;=20,IF(pogoda[[#This Row],[Opad]]&lt;=5,1,0),)</f>
        <v>0</v>
      </c>
    </row>
    <row r="464" spans="4:9" x14ac:dyDescent="0.25">
      <c r="D464">
        <v>460</v>
      </c>
      <c r="E464">
        <v>20</v>
      </c>
      <c r="F464">
        <v>0</v>
      </c>
      <c r="G464" s="1" t="s">
        <v>5</v>
      </c>
      <c r="H464">
        <v>0</v>
      </c>
      <c r="I464">
        <f>IF(pogoda[[#This Row],[Temperatura]]&gt;=20,IF(pogoda[[#This Row],[Opad]]&lt;=5,1,0),)</f>
        <v>1</v>
      </c>
    </row>
    <row r="465" spans="4:9" x14ac:dyDescent="0.25">
      <c r="D465">
        <v>461</v>
      </c>
      <c r="E465">
        <v>22.1</v>
      </c>
      <c r="F465">
        <v>1</v>
      </c>
      <c r="G465" s="1" t="s">
        <v>5</v>
      </c>
      <c r="H465">
        <v>0</v>
      </c>
      <c r="I465">
        <f>IF(pogoda[[#This Row],[Temperatura]]&gt;=20,IF(pogoda[[#This Row],[Opad]]&lt;=5,1,0),)</f>
        <v>1</v>
      </c>
    </row>
    <row r="466" spans="4:9" x14ac:dyDescent="0.25">
      <c r="D466">
        <v>462</v>
      </c>
      <c r="E466">
        <v>25</v>
      </c>
      <c r="F466">
        <v>4</v>
      </c>
      <c r="G466" s="1" t="s">
        <v>5</v>
      </c>
      <c r="H466">
        <v>0</v>
      </c>
      <c r="I466">
        <f>IF(pogoda[[#This Row],[Temperatura]]&gt;=20,IF(pogoda[[#This Row],[Opad]]&lt;=5,1,0),)</f>
        <v>1</v>
      </c>
    </row>
    <row r="467" spans="4:9" x14ac:dyDescent="0.25">
      <c r="D467">
        <v>463</v>
      </c>
      <c r="E467">
        <v>27.7</v>
      </c>
      <c r="F467">
        <v>1</v>
      </c>
      <c r="G467" s="1" t="s">
        <v>5</v>
      </c>
      <c r="H467">
        <v>0</v>
      </c>
      <c r="I467">
        <f>IF(pogoda[[#This Row],[Temperatura]]&gt;=20,IF(pogoda[[#This Row],[Opad]]&lt;=5,1,0),)</f>
        <v>1</v>
      </c>
    </row>
    <row r="468" spans="4:9" x14ac:dyDescent="0.25">
      <c r="D468">
        <v>464</v>
      </c>
      <c r="E468">
        <v>29.4</v>
      </c>
      <c r="F468">
        <v>12</v>
      </c>
      <c r="G468" s="1" t="s">
        <v>5</v>
      </c>
      <c r="H468">
        <v>0</v>
      </c>
      <c r="I468">
        <f>IF(pogoda[[#This Row],[Temperatura]]&gt;=20,IF(pogoda[[#This Row],[Opad]]&lt;=5,1,0),)</f>
        <v>0</v>
      </c>
    </row>
    <row r="469" spans="4:9" x14ac:dyDescent="0.25">
      <c r="D469">
        <v>465</v>
      </c>
      <c r="E469">
        <v>29.5</v>
      </c>
      <c r="F469">
        <v>12</v>
      </c>
      <c r="G469" s="1" t="s">
        <v>5</v>
      </c>
      <c r="H469">
        <v>0</v>
      </c>
      <c r="I469">
        <f>IF(pogoda[[#This Row],[Temperatura]]&gt;=20,IF(pogoda[[#This Row],[Opad]]&lt;=5,1,0),)</f>
        <v>0</v>
      </c>
    </row>
    <row r="470" spans="4:9" x14ac:dyDescent="0.25">
      <c r="D470">
        <v>466</v>
      </c>
      <c r="E470">
        <v>27.8</v>
      </c>
      <c r="F470">
        <v>8</v>
      </c>
      <c r="G470" s="1" t="s">
        <v>5</v>
      </c>
      <c r="H470">
        <v>0</v>
      </c>
      <c r="I470">
        <f>IF(pogoda[[#This Row],[Temperatura]]&gt;=20,IF(pogoda[[#This Row],[Opad]]&lt;=5,1,0),)</f>
        <v>0</v>
      </c>
    </row>
    <row r="471" spans="4:9" x14ac:dyDescent="0.25">
      <c r="D471">
        <v>467</v>
      </c>
      <c r="E471">
        <v>24.9</v>
      </c>
      <c r="F471">
        <v>13</v>
      </c>
      <c r="G471" s="1" t="s">
        <v>5</v>
      </c>
      <c r="H471">
        <v>0</v>
      </c>
      <c r="I471">
        <f>IF(pogoda[[#This Row],[Temperatura]]&gt;=20,IF(pogoda[[#This Row],[Opad]]&lt;=5,1,0),)</f>
        <v>0</v>
      </c>
    </row>
    <row r="472" spans="4:9" x14ac:dyDescent="0.25">
      <c r="D472">
        <v>468</v>
      </c>
      <c r="E472">
        <v>21.3</v>
      </c>
      <c r="F472">
        <v>18</v>
      </c>
      <c r="G472" s="1" t="s">
        <v>5</v>
      </c>
      <c r="H472">
        <v>0</v>
      </c>
      <c r="I472">
        <f>IF(pogoda[[#This Row],[Temperatura]]&gt;=20,IF(pogoda[[#This Row],[Opad]]&lt;=5,1,0),)</f>
        <v>0</v>
      </c>
    </row>
    <row r="473" spans="4:9" x14ac:dyDescent="0.25">
      <c r="D473">
        <v>469</v>
      </c>
      <c r="E473">
        <v>18.100000000000001</v>
      </c>
      <c r="F473">
        <v>15</v>
      </c>
      <c r="G473" s="1" t="s">
        <v>5</v>
      </c>
      <c r="H473">
        <v>0</v>
      </c>
      <c r="I473">
        <f>IF(pogoda[[#This Row],[Temperatura]]&gt;=20,IF(pogoda[[#This Row],[Opad]]&lt;=5,1,0),)</f>
        <v>0</v>
      </c>
    </row>
    <row r="474" spans="4:9" x14ac:dyDescent="0.25">
      <c r="D474">
        <v>470</v>
      </c>
      <c r="E474">
        <v>15.9</v>
      </c>
      <c r="F474">
        <v>10</v>
      </c>
      <c r="G474" s="1" t="s">
        <v>5</v>
      </c>
      <c r="H474">
        <v>0</v>
      </c>
      <c r="I474">
        <f>IF(pogoda[[#This Row],[Temperatura]]&gt;=20,IF(pogoda[[#This Row],[Opad]]&lt;=5,1,0),)</f>
        <v>0</v>
      </c>
    </row>
    <row r="475" spans="4:9" x14ac:dyDescent="0.25">
      <c r="D475">
        <v>471</v>
      </c>
      <c r="E475">
        <v>15.3</v>
      </c>
      <c r="F475">
        <v>7</v>
      </c>
      <c r="G475" s="1" t="s">
        <v>5</v>
      </c>
      <c r="H475">
        <v>0</v>
      </c>
      <c r="I475">
        <f>IF(pogoda[[#This Row],[Temperatura]]&gt;=20,IF(pogoda[[#This Row],[Opad]]&lt;=5,1,0),)</f>
        <v>0</v>
      </c>
    </row>
    <row r="476" spans="4:9" x14ac:dyDescent="0.25">
      <c r="D476">
        <v>472</v>
      </c>
      <c r="E476">
        <v>16</v>
      </c>
      <c r="F476">
        <v>5</v>
      </c>
      <c r="G476" s="1" t="s">
        <v>5</v>
      </c>
      <c r="H476">
        <v>0</v>
      </c>
      <c r="I476">
        <f>IF(pogoda[[#This Row],[Temperatura]]&gt;=20,IF(pogoda[[#This Row],[Opad]]&lt;=5,1,0),)</f>
        <v>0</v>
      </c>
    </row>
    <row r="477" spans="4:9" x14ac:dyDescent="0.25">
      <c r="D477">
        <v>473</v>
      </c>
      <c r="E477">
        <v>17.5</v>
      </c>
      <c r="F477">
        <v>26</v>
      </c>
      <c r="G477" s="1" t="s">
        <v>5</v>
      </c>
      <c r="H477">
        <v>0</v>
      </c>
      <c r="I477">
        <f>IF(pogoda[[#This Row],[Temperatura]]&gt;=20,IF(pogoda[[#This Row],[Opad]]&lt;=5,1,0),)</f>
        <v>0</v>
      </c>
    </row>
    <row r="478" spans="4:9" x14ac:dyDescent="0.25">
      <c r="D478">
        <v>474</v>
      </c>
      <c r="E478">
        <v>19</v>
      </c>
      <c r="F478">
        <v>0</v>
      </c>
      <c r="G478" s="1" t="s">
        <v>5</v>
      </c>
      <c r="H478">
        <v>0</v>
      </c>
      <c r="I478">
        <f>IF(pogoda[[#This Row],[Temperatura]]&gt;=20,IF(pogoda[[#This Row],[Opad]]&lt;=5,1,0),)</f>
        <v>0</v>
      </c>
    </row>
    <row r="479" spans="4:9" x14ac:dyDescent="0.25">
      <c r="D479">
        <v>475</v>
      </c>
      <c r="E479">
        <v>19.5</v>
      </c>
      <c r="F479">
        <v>2</v>
      </c>
      <c r="G479" s="1" t="s">
        <v>5</v>
      </c>
      <c r="H479">
        <v>0</v>
      </c>
      <c r="I479">
        <f>IF(pogoda[[#This Row],[Temperatura]]&gt;=20,IF(pogoda[[#This Row],[Opad]]&lt;=5,1,0),)</f>
        <v>0</v>
      </c>
    </row>
    <row r="480" spans="4:9" x14ac:dyDescent="0.25">
      <c r="D480">
        <v>476</v>
      </c>
      <c r="E480">
        <v>18.7</v>
      </c>
      <c r="F480">
        <v>6</v>
      </c>
      <c r="G480" s="1" t="s">
        <v>5</v>
      </c>
      <c r="H480">
        <v>0</v>
      </c>
      <c r="I480">
        <f>IF(pogoda[[#This Row],[Temperatura]]&gt;=20,IF(pogoda[[#This Row],[Opad]]&lt;=5,1,0),)</f>
        <v>0</v>
      </c>
    </row>
    <row r="481" spans="4:9" x14ac:dyDescent="0.25">
      <c r="D481">
        <v>477</v>
      </c>
      <c r="E481">
        <v>16.3</v>
      </c>
      <c r="F481">
        <v>5</v>
      </c>
      <c r="G481" s="1" t="s">
        <v>5</v>
      </c>
      <c r="H481">
        <v>0</v>
      </c>
      <c r="I481">
        <f>IF(pogoda[[#This Row],[Temperatura]]&gt;=20,IF(pogoda[[#This Row],[Opad]]&lt;=5,1,0),)</f>
        <v>0</v>
      </c>
    </row>
    <row r="482" spans="4:9" x14ac:dyDescent="0.25">
      <c r="D482">
        <v>478</v>
      </c>
      <c r="E482">
        <v>12.7</v>
      </c>
      <c r="F482">
        <v>6</v>
      </c>
      <c r="G482" s="1" t="s">
        <v>5</v>
      </c>
      <c r="H482">
        <v>0</v>
      </c>
      <c r="I482">
        <f>IF(pogoda[[#This Row],[Temperatura]]&gt;=20,IF(pogoda[[#This Row],[Opad]]&lt;=5,1,0),)</f>
        <v>0</v>
      </c>
    </row>
    <row r="483" spans="4:9" x14ac:dyDescent="0.25">
      <c r="D483">
        <v>479</v>
      </c>
      <c r="E483">
        <v>8.8000000000000007</v>
      </c>
      <c r="F483">
        <v>7</v>
      </c>
      <c r="G483" s="1" t="s">
        <v>5</v>
      </c>
      <c r="H483">
        <v>0</v>
      </c>
      <c r="I483">
        <f>IF(pogoda[[#This Row],[Temperatura]]&gt;=20,IF(pogoda[[#This Row],[Opad]]&lt;=5,1,0),)</f>
        <v>0</v>
      </c>
    </row>
    <row r="484" spans="4:9" x14ac:dyDescent="0.25">
      <c r="D484">
        <v>480</v>
      </c>
      <c r="E484">
        <v>5.3</v>
      </c>
      <c r="F484">
        <v>2</v>
      </c>
      <c r="G484" s="1" t="s">
        <v>5</v>
      </c>
      <c r="H484">
        <v>0</v>
      </c>
      <c r="I484">
        <f>IF(pogoda[[#This Row],[Temperatura]]&gt;=20,IF(pogoda[[#This Row],[Opad]]&lt;=5,1,0),)</f>
        <v>0</v>
      </c>
    </row>
    <row r="485" spans="4:9" x14ac:dyDescent="0.25">
      <c r="D485">
        <v>481</v>
      </c>
      <c r="E485">
        <v>3.2</v>
      </c>
      <c r="F485">
        <v>7</v>
      </c>
      <c r="G485" s="1" t="s">
        <v>5</v>
      </c>
      <c r="H485">
        <v>0</v>
      </c>
      <c r="I485">
        <f>IF(pogoda[[#This Row],[Temperatura]]&gt;=20,IF(pogoda[[#This Row],[Opad]]&lt;=5,1,0),)</f>
        <v>0</v>
      </c>
    </row>
    <row r="486" spans="4:9" x14ac:dyDescent="0.25">
      <c r="D486">
        <v>482</v>
      </c>
      <c r="E486">
        <v>2.7</v>
      </c>
      <c r="F486">
        <v>7</v>
      </c>
      <c r="G486" s="1" t="s">
        <v>5</v>
      </c>
      <c r="H486">
        <v>0</v>
      </c>
      <c r="I486">
        <f>IF(pogoda[[#This Row],[Temperatura]]&gt;=20,IF(pogoda[[#This Row],[Opad]]&lt;=5,1,0),)</f>
        <v>0</v>
      </c>
    </row>
    <row r="487" spans="4:9" x14ac:dyDescent="0.25">
      <c r="D487">
        <v>483</v>
      </c>
      <c r="E487">
        <v>3.9</v>
      </c>
      <c r="F487">
        <v>8</v>
      </c>
      <c r="G487" s="1" t="s">
        <v>5</v>
      </c>
      <c r="H487">
        <v>0</v>
      </c>
      <c r="I487">
        <f>IF(pogoda[[#This Row],[Temperatura]]&gt;=20,IF(pogoda[[#This Row],[Opad]]&lt;=5,1,0),)</f>
        <v>0</v>
      </c>
    </row>
    <row r="488" spans="4:9" x14ac:dyDescent="0.25">
      <c r="D488">
        <v>484</v>
      </c>
      <c r="E488">
        <v>6</v>
      </c>
      <c r="F488">
        <v>18</v>
      </c>
      <c r="G488" s="1" t="s">
        <v>5</v>
      </c>
      <c r="H488">
        <v>0</v>
      </c>
      <c r="I488">
        <f>IF(pogoda[[#This Row],[Temperatura]]&gt;=20,IF(pogoda[[#This Row],[Opad]]&lt;=5,1,0),)</f>
        <v>0</v>
      </c>
    </row>
    <row r="489" spans="4:9" x14ac:dyDescent="0.25">
      <c r="D489">
        <v>485</v>
      </c>
      <c r="E489">
        <v>8.1999999999999993</v>
      </c>
      <c r="F489">
        <v>23</v>
      </c>
      <c r="G489" s="1" t="s">
        <v>5</v>
      </c>
      <c r="H489">
        <v>0</v>
      </c>
      <c r="I489">
        <f>IF(pogoda[[#This Row],[Temperatura]]&gt;=20,IF(pogoda[[#This Row],[Opad]]&lt;=5,1,0),)</f>
        <v>0</v>
      </c>
    </row>
    <row r="490" spans="4:9" x14ac:dyDescent="0.25">
      <c r="D490">
        <v>486</v>
      </c>
      <c r="E490">
        <v>9.6999999999999993</v>
      </c>
      <c r="F490">
        <v>23</v>
      </c>
      <c r="G490" s="1" t="s">
        <v>5</v>
      </c>
      <c r="H490">
        <v>0</v>
      </c>
      <c r="I490">
        <f>IF(pogoda[[#This Row],[Temperatura]]&gt;=20,IF(pogoda[[#This Row],[Opad]]&lt;=5,1,0),)</f>
        <v>0</v>
      </c>
    </row>
    <row r="491" spans="4:9" x14ac:dyDescent="0.25">
      <c r="D491">
        <v>487</v>
      </c>
      <c r="E491">
        <v>10</v>
      </c>
      <c r="F491">
        <v>11</v>
      </c>
      <c r="G491" s="1" t="s">
        <v>5</v>
      </c>
      <c r="H491">
        <v>0</v>
      </c>
      <c r="I491">
        <f>IF(pogoda[[#This Row],[Temperatura]]&gt;=20,IF(pogoda[[#This Row],[Opad]]&lt;=5,1,0),)</f>
        <v>0</v>
      </c>
    </row>
    <row r="492" spans="4:9" x14ac:dyDescent="0.25">
      <c r="D492">
        <v>488</v>
      </c>
      <c r="E492">
        <v>8.8000000000000007</v>
      </c>
      <c r="F492">
        <v>16</v>
      </c>
      <c r="G492" s="1" t="s">
        <v>5</v>
      </c>
      <c r="H492">
        <v>0</v>
      </c>
      <c r="I492">
        <f>IF(pogoda[[#This Row],[Temperatura]]&gt;=20,IF(pogoda[[#This Row],[Opad]]&lt;=5,1,0),)</f>
        <v>0</v>
      </c>
    </row>
    <row r="493" spans="4:9" x14ac:dyDescent="0.25">
      <c r="D493">
        <v>489</v>
      </c>
      <c r="E493">
        <v>6.6</v>
      </c>
      <c r="F493">
        <v>22</v>
      </c>
      <c r="G493" s="1" t="s">
        <v>5</v>
      </c>
      <c r="H493">
        <v>0</v>
      </c>
      <c r="I493">
        <f>IF(pogoda[[#This Row],[Temperatura]]&gt;=20,IF(pogoda[[#This Row],[Opad]]&lt;=5,1,0),)</f>
        <v>0</v>
      </c>
    </row>
    <row r="494" spans="4:9" x14ac:dyDescent="0.25">
      <c r="D494">
        <v>490</v>
      </c>
      <c r="E494">
        <v>4.0999999999999996</v>
      </c>
      <c r="F494">
        <v>0</v>
      </c>
      <c r="G494" s="1" t="s">
        <v>5</v>
      </c>
      <c r="H494">
        <v>0</v>
      </c>
      <c r="I494">
        <f>IF(pogoda[[#This Row],[Temperatura]]&gt;=20,IF(pogoda[[#This Row],[Opad]]&lt;=5,1,0),)</f>
        <v>0</v>
      </c>
    </row>
    <row r="495" spans="4:9" x14ac:dyDescent="0.25">
      <c r="D495">
        <v>491</v>
      </c>
      <c r="E495">
        <v>2.2000000000000002</v>
      </c>
      <c r="F495">
        <v>1</v>
      </c>
      <c r="G495" s="1" t="s">
        <v>5</v>
      </c>
      <c r="H495">
        <v>0</v>
      </c>
      <c r="I495">
        <f>IF(pogoda[[#This Row],[Temperatura]]&gt;=20,IF(pogoda[[#This Row],[Opad]]&lt;=5,1,0),)</f>
        <v>0</v>
      </c>
    </row>
    <row r="496" spans="4:9" x14ac:dyDescent="0.25">
      <c r="D496">
        <v>492</v>
      </c>
      <c r="E496">
        <v>1.6</v>
      </c>
      <c r="F496">
        <v>4</v>
      </c>
      <c r="G496" s="1" t="s">
        <v>5</v>
      </c>
      <c r="H496">
        <v>0</v>
      </c>
      <c r="I496">
        <f>IF(pogoda[[#This Row],[Temperatura]]&gt;=20,IF(pogoda[[#This Row],[Opad]]&lt;=5,1,0),)</f>
        <v>0</v>
      </c>
    </row>
    <row r="497" spans="4:9" x14ac:dyDescent="0.25">
      <c r="D497">
        <v>493</v>
      </c>
      <c r="E497">
        <v>2.7</v>
      </c>
      <c r="F497">
        <v>1</v>
      </c>
      <c r="G497" s="1" t="s">
        <v>5</v>
      </c>
      <c r="H497">
        <v>0</v>
      </c>
      <c r="I497">
        <f>IF(pogoda[[#This Row],[Temperatura]]&gt;=20,IF(pogoda[[#This Row],[Opad]]&lt;=5,1,0),)</f>
        <v>0</v>
      </c>
    </row>
    <row r="498" spans="4:9" x14ac:dyDescent="0.25">
      <c r="D498">
        <v>494</v>
      </c>
      <c r="E498">
        <v>5.4</v>
      </c>
      <c r="F498">
        <v>9</v>
      </c>
      <c r="G498" s="1" t="s">
        <v>5</v>
      </c>
      <c r="H498">
        <v>0</v>
      </c>
      <c r="I498">
        <f>IF(pogoda[[#This Row],[Temperatura]]&gt;=20,IF(pogoda[[#This Row],[Opad]]&lt;=5,1,0),)</f>
        <v>0</v>
      </c>
    </row>
    <row r="499" spans="4:9" x14ac:dyDescent="0.25">
      <c r="D499">
        <v>495</v>
      </c>
      <c r="E499">
        <v>9.1</v>
      </c>
      <c r="F499">
        <v>11</v>
      </c>
      <c r="G499" s="1" t="s">
        <v>5</v>
      </c>
      <c r="H499">
        <v>0</v>
      </c>
      <c r="I499">
        <f>IF(pogoda[[#This Row],[Temperatura]]&gt;=20,IF(pogoda[[#This Row],[Opad]]&lt;=5,1,0),)</f>
        <v>0</v>
      </c>
    </row>
    <row r="500" spans="4:9" x14ac:dyDescent="0.25">
      <c r="D500">
        <v>496</v>
      </c>
      <c r="E500">
        <v>12.9</v>
      </c>
      <c r="F500">
        <v>8</v>
      </c>
      <c r="G500" s="1" t="s">
        <v>5</v>
      </c>
      <c r="H500">
        <v>0</v>
      </c>
      <c r="I500">
        <f>IF(pogoda[[#This Row],[Temperatura]]&gt;=20,IF(pogoda[[#This Row],[Opad]]&lt;=5,1,0),)</f>
        <v>0</v>
      </c>
    </row>
    <row r="501" spans="4:9" x14ac:dyDescent="0.25">
      <c r="D501">
        <v>497</v>
      </c>
      <c r="E501">
        <v>15.9</v>
      </c>
      <c r="F501">
        <v>16</v>
      </c>
      <c r="G501" s="1" t="s">
        <v>5</v>
      </c>
      <c r="H501">
        <v>0</v>
      </c>
      <c r="I501">
        <f>IF(pogoda[[#This Row],[Temperatura]]&gt;=20,IF(pogoda[[#This Row],[Opad]]&lt;=5,1,0),)</f>
        <v>0</v>
      </c>
    </row>
    <row r="502" spans="4:9" x14ac:dyDescent="0.25">
      <c r="D502">
        <v>498</v>
      </c>
      <c r="E502">
        <v>17.5</v>
      </c>
      <c r="F502">
        <v>15</v>
      </c>
      <c r="G502" s="1" t="s">
        <v>5</v>
      </c>
      <c r="H502">
        <v>0</v>
      </c>
      <c r="I502">
        <f>IF(pogoda[[#This Row],[Temperatura]]&gt;=20,IF(pogoda[[#This Row],[Opad]]&lt;=5,1,0),)</f>
        <v>0</v>
      </c>
    </row>
    <row r="503" spans="4:9" x14ac:dyDescent="0.25">
      <c r="D503">
        <v>499</v>
      </c>
      <c r="E503">
        <v>17.5</v>
      </c>
      <c r="F503">
        <v>8</v>
      </c>
      <c r="G503" s="1" t="s">
        <v>5</v>
      </c>
      <c r="H503">
        <v>0</v>
      </c>
      <c r="I503">
        <f>IF(pogoda[[#This Row],[Temperatura]]&gt;=20,IF(pogoda[[#This Row],[Opad]]&lt;=5,1,0),)</f>
        <v>0</v>
      </c>
    </row>
    <row r="504" spans="4:9" x14ac:dyDescent="0.25">
      <c r="D504">
        <v>500</v>
      </c>
      <c r="E504">
        <v>16.399999999999999</v>
      </c>
      <c r="F504">
        <v>14</v>
      </c>
      <c r="G504" s="1" t="s">
        <v>5</v>
      </c>
      <c r="H504">
        <v>0</v>
      </c>
      <c r="I504">
        <f>IF(pogoda[[#This Row],[Temperatura]]&gt;=20,IF(pogoda[[#This Row],[Opad]]&lt;=5,1,0),)</f>
        <v>0</v>
      </c>
    </row>
    <row r="505" spans="4:9" x14ac:dyDescent="0.25">
      <c r="G505" s="1"/>
      <c r="I505">
        <f>SUBTOTAL(109,pogoda[Kolumna1])</f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34BD-01AD-4C43-B7DC-A81697C0E1B2}">
  <dimension ref="D4:J505"/>
  <sheetViews>
    <sheetView topLeftCell="A423" workbookViewId="0">
      <selection activeCell="J437" sqref="J437"/>
    </sheetView>
  </sheetViews>
  <sheetFormatPr defaultRowHeight="15" x14ac:dyDescent="0.25"/>
  <sheetData>
    <row r="4" spans="4:10" x14ac:dyDescent="0.25">
      <c r="D4" s="2" t="s">
        <v>0</v>
      </c>
      <c r="E4" s="3" t="s">
        <v>1</v>
      </c>
      <c r="F4" s="3" t="s">
        <v>2</v>
      </c>
      <c r="G4" s="3" t="s">
        <v>3</v>
      </c>
      <c r="H4" s="3" t="s">
        <v>4</v>
      </c>
    </row>
    <row r="5" spans="4:10" x14ac:dyDescent="0.25">
      <c r="D5" s="4">
        <v>1</v>
      </c>
      <c r="E5" s="5">
        <v>19</v>
      </c>
      <c r="F5" s="5">
        <v>0</v>
      </c>
      <c r="G5" s="8" t="s">
        <v>5</v>
      </c>
      <c r="H5" s="5">
        <v>0</v>
      </c>
      <c r="I5" s="10">
        <v>1</v>
      </c>
      <c r="J5" t="str">
        <f>IF(I5=$I$505,D5,"")</f>
        <v/>
      </c>
    </row>
    <row r="6" spans="4:10" x14ac:dyDescent="0.25">
      <c r="D6" s="6">
        <v>2</v>
      </c>
      <c r="E6" s="7">
        <v>22</v>
      </c>
      <c r="F6" s="7">
        <v>1</v>
      </c>
      <c r="G6" s="9" t="s">
        <v>6</v>
      </c>
      <c r="H6" s="7">
        <v>1</v>
      </c>
      <c r="I6">
        <f>IF(E6&gt;E5,I5+1,1)</f>
        <v>2</v>
      </c>
      <c r="J6" t="str">
        <f t="shared" ref="J6:J69" si="0">IF(I6=$I$505,D6,"")</f>
        <v/>
      </c>
    </row>
    <row r="7" spans="4:10" x14ac:dyDescent="0.25">
      <c r="D7" s="4">
        <v>3</v>
      </c>
      <c r="E7" s="5">
        <v>23.6</v>
      </c>
      <c r="F7" s="5">
        <v>4</v>
      </c>
      <c r="G7" s="8" t="s">
        <v>6</v>
      </c>
      <c r="H7" s="5">
        <v>1</v>
      </c>
      <c r="I7">
        <f t="shared" ref="I7:I70" si="1">IF(E7&gt;E6,I6+1,1)</f>
        <v>3</v>
      </c>
      <c r="J7" t="str">
        <f t="shared" si="0"/>
        <v/>
      </c>
    </row>
    <row r="8" spans="4:10" x14ac:dyDescent="0.25">
      <c r="D8" s="6">
        <v>4</v>
      </c>
      <c r="E8" s="7">
        <v>23.6</v>
      </c>
      <c r="F8" s="7">
        <v>4</v>
      </c>
      <c r="G8" s="9" t="s">
        <v>6</v>
      </c>
      <c r="H8" s="7">
        <v>1</v>
      </c>
      <c r="I8">
        <f t="shared" si="1"/>
        <v>1</v>
      </c>
      <c r="J8" t="str">
        <f t="shared" si="0"/>
        <v/>
      </c>
    </row>
    <row r="9" spans="4:10" x14ac:dyDescent="0.25">
      <c r="D9" s="4">
        <v>5</v>
      </c>
      <c r="E9" s="5">
        <v>22.3</v>
      </c>
      <c r="F9" s="5">
        <v>10</v>
      </c>
      <c r="G9" s="8" t="s">
        <v>6</v>
      </c>
      <c r="H9" s="5">
        <v>2</v>
      </c>
      <c r="I9">
        <f t="shared" si="1"/>
        <v>1</v>
      </c>
      <c r="J9" t="str">
        <f t="shared" si="0"/>
        <v/>
      </c>
    </row>
    <row r="10" spans="4:10" x14ac:dyDescent="0.25">
      <c r="D10" s="6">
        <v>6</v>
      </c>
      <c r="E10" s="7">
        <v>20.399999999999999</v>
      </c>
      <c r="F10" s="7">
        <v>8</v>
      </c>
      <c r="G10" s="9" t="s">
        <v>6</v>
      </c>
      <c r="H10" s="7">
        <v>2</v>
      </c>
      <c r="I10">
        <f t="shared" si="1"/>
        <v>1</v>
      </c>
      <c r="J10" t="str">
        <f t="shared" si="0"/>
        <v/>
      </c>
    </row>
    <row r="11" spans="4:10" x14ac:dyDescent="0.25">
      <c r="D11" s="4">
        <v>7</v>
      </c>
      <c r="E11" s="5">
        <v>18.899999999999999</v>
      </c>
      <c r="F11" s="5">
        <v>10</v>
      </c>
      <c r="G11" s="8" t="s">
        <v>6</v>
      </c>
      <c r="H11" s="5">
        <v>2</v>
      </c>
      <c r="I11">
        <f t="shared" si="1"/>
        <v>1</v>
      </c>
      <c r="J11" t="str">
        <f t="shared" si="0"/>
        <v/>
      </c>
    </row>
    <row r="12" spans="4:10" x14ac:dyDescent="0.25">
      <c r="D12" s="6">
        <v>8</v>
      </c>
      <c r="E12" s="7">
        <v>18.5</v>
      </c>
      <c r="F12" s="7">
        <v>11</v>
      </c>
      <c r="G12" s="9" t="s">
        <v>6</v>
      </c>
      <c r="H12" s="7">
        <v>3</v>
      </c>
      <c r="I12">
        <f t="shared" si="1"/>
        <v>1</v>
      </c>
      <c r="J12" t="str">
        <f t="shared" si="0"/>
        <v/>
      </c>
    </row>
    <row r="13" spans="4:10" x14ac:dyDescent="0.25">
      <c r="D13" s="4">
        <v>9</v>
      </c>
      <c r="E13" s="5">
        <v>19.5</v>
      </c>
      <c r="F13" s="5">
        <v>14</v>
      </c>
      <c r="G13" s="8" t="s">
        <v>6</v>
      </c>
      <c r="H13" s="5">
        <v>3</v>
      </c>
      <c r="I13">
        <f t="shared" si="1"/>
        <v>2</v>
      </c>
      <c r="J13" t="str">
        <f t="shared" si="0"/>
        <v/>
      </c>
    </row>
    <row r="14" spans="4:10" x14ac:dyDescent="0.25">
      <c r="D14" s="6">
        <v>10</v>
      </c>
      <c r="E14" s="7">
        <v>21.8</v>
      </c>
      <c r="F14" s="7">
        <v>15</v>
      </c>
      <c r="G14" s="9" t="s">
        <v>6</v>
      </c>
      <c r="H14" s="7">
        <v>3</v>
      </c>
      <c r="I14">
        <f t="shared" si="1"/>
        <v>3</v>
      </c>
      <c r="J14" t="str">
        <f t="shared" si="0"/>
        <v/>
      </c>
    </row>
    <row r="15" spans="4:10" x14ac:dyDescent="0.25">
      <c r="D15" s="4">
        <v>11</v>
      </c>
      <c r="E15" s="5">
        <v>24.8</v>
      </c>
      <c r="F15" s="5">
        <v>3</v>
      </c>
      <c r="G15" s="8" t="s">
        <v>6</v>
      </c>
      <c r="H15" s="5">
        <v>4</v>
      </c>
      <c r="I15">
        <f t="shared" si="1"/>
        <v>4</v>
      </c>
      <c r="J15" t="str">
        <f t="shared" si="0"/>
        <v/>
      </c>
    </row>
    <row r="16" spans="4:10" x14ac:dyDescent="0.25">
      <c r="D16" s="6">
        <v>12</v>
      </c>
      <c r="E16" s="7">
        <v>27.7</v>
      </c>
      <c r="F16" s="7">
        <v>23</v>
      </c>
      <c r="G16" s="9" t="s">
        <v>6</v>
      </c>
      <c r="H16" s="7">
        <v>4</v>
      </c>
      <c r="I16">
        <f t="shared" si="1"/>
        <v>5</v>
      </c>
      <c r="J16" t="str">
        <f t="shared" si="0"/>
        <v/>
      </c>
    </row>
    <row r="17" spans="4:10" x14ac:dyDescent="0.25">
      <c r="D17" s="4">
        <v>13</v>
      </c>
      <c r="E17" s="5">
        <v>29.5</v>
      </c>
      <c r="F17" s="5">
        <v>17</v>
      </c>
      <c r="G17" s="8" t="s">
        <v>6</v>
      </c>
      <c r="H17" s="5">
        <v>4</v>
      </c>
      <c r="I17">
        <f t="shared" si="1"/>
        <v>6</v>
      </c>
      <c r="J17" t="str">
        <f t="shared" si="0"/>
        <v/>
      </c>
    </row>
    <row r="18" spans="4:10" x14ac:dyDescent="0.25">
      <c r="D18" s="6">
        <v>14</v>
      </c>
      <c r="E18" s="7">
        <v>29.8</v>
      </c>
      <c r="F18" s="7">
        <v>15</v>
      </c>
      <c r="G18" s="9" t="s">
        <v>6</v>
      </c>
      <c r="H18" s="7">
        <v>5</v>
      </c>
      <c r="I18">
        <f t="shared" si="1"/>
        <v>7</v>
      </c>
      <c r="J18" t="str">
        <f t="shared" si="0"/>
        <v/>
      </c>
    </row>
    <row r="19" spans="4:10" x14ac:dyDescent="0.25">
      <c r="D19" s="4">
        <v>15</v>
      </c>
      <c r="E19" s="5">
        <v>28.3</v>
      </c>
      <c r="F19" s="5">
        <v>22</v>
      </c>
      <c r="G19" s="8" t="s">
        <v>6</v>
      </c>
      <c r="H19" s="5">
        <v>5</v>
      </c>
      <c r="I19">
        <f t="shared" si="1"/>
        <v>1</v>
      </c>
      <c r="J19" t="str">
        <f t="shared" si="0"/>
        <v/>
      </c>
    </row>
    <row r="20" spans="4:10" x14ac:dyDescent="0.25">
      <c r="D20" s="6">
        <v>16</v>
      </c>
      <c r="E20" s="7">
        <v>25.5</v>
      </c>
      <c r="F20" s="7">
        <v>0</v>
      </c>
      <c r="G20" s="9" t="s">
        <v>5</v>
      </c>
      <c r="H20" s="7">
        <v>0</v>
      </c>
      <c r="I20">
        <f t="shared" si="1"/>
        <v>1</v>
      </c>
      <c r="J20" t="str">
        <f t="shared" si="0"/>
        <v/>
      </c>
    </row>
    <row r="21" spans="4:10" x14ac:dyDescent="0.25">
      <c r="D21" s="4">
        <v>17</v>
      </c>
      <c r="E21" s="5">
        <v>22</v>
      </c>
      <c r="F21" s="5">
        <v>2</v>
      </c>
      <c r="G21" s="8" t="s">
        <v>6</v>
      </c>
      <c r="H21" s="5">
        <v>1</v>
      </c>
      <c r="I21">
        <f t="shared" si="1"/>
        <v>1</v>
      </c>
      <c r="J21" t="str">
        <f t="shared" si="0"/>
        <v/>
      </c>
    </row>
    <row r="22" spans="4:10" x14ac:dyDescent="0.25">
      <c r="D22" s="6">
        <v>18</v>
      </c>
      <c r="E22" s="7">
        <v>18.899999999999999</v>
      </c>
      <c r="F22" s="7">
        <v>1</v>
      </c>
      <c r="G22" s="9" t="s">
        <v>6</v>
      </c>
      <c r="H22" s="7">
        <v>1</v>
      </c>
      <c r="I22">
        <f t="shared" si="1"/>
        <v>1</v>
      </c>
      <c r="J22" t="str">
        <f t="shared" si="0"/>
        <v/>
      </c>
    </row>
    <row r="23" spans="4:10" x14ac:dyDescent="0.25">
      <c r="D23" s="4">
        <v>19</v>
      </c>
      <c r="E23" s="5">
        <v>16.899999999999999</v>
      </c>
      <c r="F23" s="5">
        <v>1</v>
      </c>
      <c r="G23" s="8" t="s">
        <v>6</v>
      </c>
      <c r="H23" s="5">
        <v>1</v>
      </c>
      <c r="I23">
        <f t="shared" si="1"/>
        <v>1</v>
      </c>
      <c r="J23" t="str">
        <f t="shared" si="0"/>
        <v/>
      </c>
    </row>
    <row r="24" spans="4:10" x14ac:dyDescent="0.25">
      <c r="D24" s="6">
        <v>20</v>
      </c>
      <c r="E24" s="7">
        <v>16.3</v>
      </c>
      <c r="F24" s="7">
        <v>12</v>
      </c>
      <c r="G24" s="9" t="s">
        <v>6</v>
      </c>
      <c r="H24" s="7">
        <v>2</v>
      </c>
      <c r="I24">
        <f t="shared" si="1"/>
        <v>1</v>
      </c>
      <c r="J24" t="str">
        <f t="shared" si="0"/>
        <v/>
      </c>
    </row>
    <row r="25" spans="4:10" x14ac:dyDescent="0.25">
      <c r="D25" s="4">
        <v>21</v>
      </c>
      <c r="E25" s="5">
        <v>17.100000000000001</v>
      </c>
      <c r="F25" s="5">
        <v>11</v>
      </c>
      <c r="G25" s="8" t="s">
        <v>6</v>
      </c>
      <c r="H25" s="5">
        <v>2</v>
      </c>
      <c r="I25">
        <f t="shared" si="1"/>
        <v>2</v>
      </c>
      <c r="J25" t="str">
        <f t="shared" si="0"/>
        <v/>
      </c>
    </row>
    <row r="26" spans="4:10" x14ac:dyDescent="0.25">
      <c r="D26" s="6">
        <v>22</v>
      </c>
      <c r="E26" s="7">
        <v>18.7</v>
      </c>
      <c r="F26" s="7">
        <v>6</v>
      </c>
      <c r="G26" s="9" t="s">
        <v>6</v>
      </c>
      <c r="H26" s="7">
        <v>2</v>
      </c>
      <c r="I26">
        <f t="shared" si="1"/>
        <v>3</v>
      </c>
      <c r="J26" t="str">
        <f t="shared" si="0"/>
        <v/>
      </c>
    </row>
    <row r="27" spans="4:10" x14ac:dyDescent="0.25">
      <c r="D27" s="4">
        <v>23</v>
      </c>
      <c r="E27" s="5">
        <v>20.2</v>
      </c>
      <c r="F27" s="5">
        <v>18</v>
      </c>
      <c r="G27" s="8" t="s">
        <v>6</v>
      </c>
      <c r="H27" s="5">
        <v>2</v>
      </c>
      <c r="I27">
        <f t="shared" si="1"/>
        <v>4</v>
      </c>
      <c r="J27" t="str">
        <f t="shared" si="0"/>
        <v/>
      </c>
    </row>
    <row r="28" spans="4:10" x14ac:dyDescent="0.25">
      <c r="D28" s="6">
        <v>24</v>
      </c>
      <c r="E28" s="7">
        <v>20.8</v>
      </c>
      <c r="F28" s="7">
        <v>15</v>
      </c>
      <c r="G28" s="9" t="s">
        <v>6</v>
      </c>
      <c r="H28" s="7">
        <v>3</v>
      </c>
      <c r="I28">
        <f t="shared" si="1"/>
        <v>5</v>
      </c>
      <c r="J28" t="str">
        <f t="shared" si="0"/>
        <v/>
      </c>
    </row>
    <row r="29" spans="4:10" x14ac:dyDescent="0.25">
      <c r="D29" s="4">
        <v>25</v>
      </c>
      <c r="E29" s="5">
        <v>19.899999999999999</v>
      </c>
      <c r="F29" s="5">
        <v>5</v>
      </c>
      <c r="G29" s="8" t="s">
        <v>6</v>
      </c>
      <c r="H29" s="5">
        <v>3</v>
      </c>
      <c r="I29">
        <f t="shared" si="1"/>
        <v>1</v>
      </c>
      <c r="J29" t="str">
        <f t="shared" si="0"/>
        <v/>
      </c>
    </row>
    <row r="30" spans="4:10" x14ac:dyDescent="0.25">
      <c r="D30" s="6">
        <v>26</v>
      </c>
      <c r="E30" s="7">
        <v>17.5</v>
      </c>
      <c r="F30" s="7">
        <v>19</v>
      </c>
      <c r="G30" s="9" t="s">
        <v>6</v>
      </c>
      <c r="H30" s="7">
        <v>4</v>
      </c>
      <c r="I30">
        <f t="shared" si="1"/>
        <v>1</v>
      </c>
      <c r="J30" t="str">
        <f t="shared" si="0"/>
        <v/>
      </c>
    </row>
    <row r="31" spans="4:10" x14ac:dyDescent="0.25">
      <c r="D31" s="4">
        <v>27</v>
      </c>
      <c r="E31" s="5">
        <v>13.9</v>
      </c>
      <c r="F31" s="5">
        <v>18</v>
      </c>
      <c r="G31" s="8" t="s">
        <v>6</v>
      </c>
      <c r="H31" s="5">
        <v>4</v>
      </c>
      <c r="I31">
        <f t="shared" si="1"/>
        <v>1</v>
      </c>
      <c r="J31" t="str">
        <f t="shared" si="0"/>
        <v/>
      </c>
    </row>
    <row r="32" spans="4:10" x14ac:dyDescent="0.25">
      <c r="D32" s="6">
        <v>28</v>
      </c>
      <c r="E32" s="7">
        <v>9.9</v>
      </c>
      <c r="F32" s="7">
        <v>4</v>
      </c>
      <c r="G32" s="9" t="s">
        <v>6</v>
      </c>
      <c r="H32" s="7">
        <v>4</v>
      </c>
      <c r="I32">
        <f t="shared" si="1"/>
        <v>1</v>
      </c>
      <c r="J32" t="str">
        <f t="shared" si="0"/>
        <v/>
      </c>
    </row>
    <row r="33" spans="4:10" x14ac:dyDescent="0.25">
      <c r="D33" s="4">
        <v>29</v>
      </c>
      <c r="E33" s="5">
        <v>6.4</v>
      </c>
      <c r="F33" s="5">
        <v>17</v>
      </c>
      <c r="G33" s="8" t="s">
        <v>6</v>
      </c>
      <c r="H33" s="5">
        <v>5</v>
      </c>
      <c r="I33">
        <f t="shared" si="1"/>
        <v>1</v>
      </c>
      <c r="J33" t="str">
        <f t="shared" si="0"/>
        <v/>
      </c>
    </row>
    <row r="34" spans="4:10" x14ac:dyDescent="0.25">
      <c r="D34" s="6">
        <v>30</v>
      </c>
      <c r="E34" s="7">
        <v>4.2</v>
      </c>
      <c r="F34" s="7">
        <v>14</v>
      </c>
      <c r="G34" s="9" t="s">
        <v>6</v>
      </c>
      <c r="H34" s="7">
        <v>5</v>
      </c>
      <c r="I34">
        <f t="shared" si="1"/>
        <v>1</v>
      </c>
      <c r="J34" t="str">
        <f t="shared" si="0"/>
        <v/>
      </c>
    </row>
    <row r="35" spans="4:10" x14ac:dyDescent="0.25">
      <c r="D35" s="4">
        <v>31</v>
      </c>
      <c r="E35" s="5">
        <v>3.6</v>
      </c>
      <c r="F35" s="5">
        <v>12</v>
      </c>
      <c r="G35" s="8" t="s">
        <v>6</v>
      </c>
      <c r="H35" s="5">
        <v>5</v>
      </c>
      <c r="I35">
        <f t="shared" si="1"/>
        <v>1</v>
      </c>
      <c r="J35" t="str">
        <f t="shared" si="0"/>
        <v/>
      </c>
    </row>
    <row r="36" spans="4:10" x14ac:dyDescent="0.25">
      <c r="D36" s="6">
        <v>32</v>
      </c>
      <c r="E36" s="7">
        <v>4.5999999999999996</v>
      </c>
      <c r="F36" s="7">
        <v>11</v>
      </c>
      <c r="G36" s="9" t="s">
        <v>6</v>
      </c>
      <c r="H36" s="7">
        <v>5</v>
      </c>
      <c r="I36">
        <f t="shared" si="1"/>
        <v>2</v>
      </c>
      <c r="J36" t="str">
        <f t="shared" si="0"/>
        <v/>
      </c>
    </row>
    <row r="37" spans="4:10" x14ac:dyDescent="0.25">
      <c r="D37" s="4">
        <v>33</v>
      </c>
      <c r="E37" s="5">
        <v>6.6</v>
      </c>
      <c r="F37" s="5">
        <v>17</v>
      </c>
      <c r="G37" s="8" t="s">
        <v>6</v>
      </c>
      <c r="H37" s="5">
        <v>5</v>
      </c>
      <c r="I37">
        <f t="shared" si="1"/>
        <v>3</v>
      </c>
      <c r="J37" t="str">
        <f t="shared" si="0"/>
        <v/>
      </c>
    </row>
    <row r="38" spans="4:10" x14ac:dyDescent="0.25">
      <c r="D38" s="6">
        <v>34</v>
      </c>
      <c r="E38" s="7">
        <v>8.6999999999999993</v>
      </c>
      <c r="F38" s="7">
        <v>26</v>
      </c>
      <c r="G38" s="9" t="s">
        <v>6</v>
      </c>
      <c r="H38" s="7">
        <v>5</v>
      </c>
      <c r="I38">
        <f t="shared" si="1"/>
        <v>4</v>
      </c>
      <c r="J38" t="str">
        <f t="shared" si="0"/>
        <v/>
      </c>
    </row>
    <row r="39" spans="4:10" x14ac:dyDescent="0.25">
      <c r="D39" s="4">
        <v>35</v>
      </c>
      <c r="E39" s="5">
        <v>10</v>
      </c>
      <c r="F39" s="5">
        <v>0</v>
      </c>
      <c r="G39" s="8" t="s">
        <v>5</v>
      </c>
      <c r="H39" s="5">
        <v>0</v>
      </c>
      <c r="I39">
        <f t="shared" si="1"/>
        <v>5</v>
      </c>
      <c r="J39" t="str">
        <f t="shared" si="0"/>
        <v/>
      </c>
    </row>
    <row r="40" spans="4:10" x14ac:dyDescent="0.25">
      <c r="D40" s="6">
        <v>36</v>
      </c>
      <c r="E40" s="7">
        <v>10.1</v>
      </c>
      <c r="F40" s="7">
        <v>3</v>
      </c>
      <c r="G40" s="9" t="s">
        <v>6</v>
      </c>
      <c r="H40" s="7">
        <v>1</v>
      </c>
      <c r="I40">
        <f t="shared" si="1"/>
        <v>6</v>
      </c>
      <c r="J40" t="str">
        <f t="shared" si="0"/>
        <v/>
      </c>
    </row>
    <row r="41" spans="4:10" x14ac:dyDescent="0.25">
      <c r="D41" s="4">
        <v>37</v>
      </c>
      <c r="E41" s="5">
        <v>8.8000000000000007</v>
      </c>
      <c r="F41" s="5">
        <v>3</v>
      </c>
      <c r="G41" s="8" t="s">
        <v>6</v>
      </c>
      <c r="H41" s="5">
        <v>1</v>
      </c>
      <c r="I41">
        <f t="shared" si="1"/>
        <v>1</v>
      </c>
      <c r="J41" t="str">
        <f t="shared" si="0"/>
        <v/>
      </c>
    </row>
    <row r="42" spans="4:10" x14ac:dyDescent="0.25">
      <c r="D42" s="6">
        <v>38</v>
      </c>
      <c r="E42" s="7">
        <v>6.4</v>
      </c>
      <c r="F42" s="7">
        <v>5</v>
      </c>
      <c r="G42" s="9" t="s">
        <v>6</v>
      </c>
      <c r="H42" s="7">
        <v>1</v>
      </c>
      <c r="I42">
        <f t="shared" si="1"/>
        <v>1</v>
      </c>
      <c r="J42" t="str">
        <f t="shared" si="0"/>
        <v/>
      </c>
    </row>
    <row r="43" spans="4:10" x14ac:dyDescent="0.25">
      <c r="D43" s="4">
        <v>39</v>
      </c>
      <c r="E43" s="5">
        <v>3.8</v>
      </c>
      <c r="F43" s="5">
        <v>11</v>
      </c>
      <c r="G43" s="8" t="s">
        <v>6</v>
      </c>
      <c r="H43" s="5">
        <v>2</v>
      </c>
      <c r="I43">
        <f t="shared" si="1"/>
        <v>1</v>
      </c>
      <c r="J43" t="str">
        <f t="shared" si="0"/>
        <v/>
      </c>
    </row>
    <row r="44" spans="4:10" x14ac:dyDescent="0.25">
      <c r="D44" s="6">
        <v>40</v>
      </c>
      <c r="E44" s="7">
        <v>1.7</v>
      </c>
      <c r="F44" s="7">
        <v>6</v>
      </c>
      <c r="G44" s="9" t="s">
        <v>6</v>
      </c>
      <c r="H44" s="7">
        <v>2</v>
      </c>
      <c r="I44">
        <f t="shared" si="1"/>
        <v>1</v>
      </c>
      <c r="J44" t="str">
        <f t="shared" si="0"/>
        <v/>
      </c>
    </row>
    <row r="45" spans="4:10" x14ac:dyDescent="0.25">
      <c r="D45" s="4">
        <v>41</v>
      </c>
      <c r="E45" s="5">
        <v>1</v>
      </c>
      <c r="F45" s="5">
        <v>3</v>
      </c>
      <c r="G45" s="8" t="s">
        <v>6</v>
      </c>
      <c r="H45" s="5">
        <v>2</v>
      </c>
      <c r="I45">
        <f t="shared" si="1"/>
        <v>1</v>
      </c>
      <c r="J45" t="str">
        <f t="shared" si="0"/>
        <v/>
      </c>
    </row>
    <row r="46" spans="4:10" x14ac:dyDescent="0.25">
      <c r="D46" s="6">
        <v>42</v>
      </c>
      <c r="E46" s="7">
        <v>2</v>
      </c>
      <c r="F46" s="7">
        <v>17</v>
      </c>
      <c r="G46" s="9" t="s">
        <v>6</v>
      </c>
      <c r="H46" s="7">
        <v>3</v>
      </c>
      <c r="I46">
        <f t="shared" si="1"/>
        <v>2</v>
      </c>
      <c r="J46" t="str">
        <f t="shared" si="0"/>
        <v/>
      </c>
    </row>
    <row r="47" spans="4:10" x14ac:dyDescent="0.25">
      <c r="D47" s="4">
        <v>43</v>
      </c>
      <c r="E47" s="5">
        <v>4.5999999999999996</v>
      </c>
      <c r="F47" s="5">
        <v>5</v>
      </c>
      <c r="G47" s="8" t="s">
        <v>6</v>
      </c>
      <c r="H47" s="5">
        <v>3</v>
      </c>
      <c r="I47">
        <f t="shared" si="1"/>
        <v>3</v>
      </c>
      <c r="J47" t="str">
        <f t="shared" si="0"/>
        <v/>
      </c>
    </row>
    <row r="48" spans="4:10" x14ac:dyDescent="0.25">
      <c r="D48" s="6">
        <v>44</v>
      </c>
      <c r="E48" s="7">
        <v>8.1999999999999993</v>
      </c>
      <c r="F48" s="7">
        <v>8</v>
      </c>
      <c r="G48" s="9" t="s">
        <v>6</v>
      </c>
      <c r="H48" s="7">
        <v>3</v>
      </c>
      <c r="I48">
        <f t="shared" si="1"/>
        <v>4</v>
      </c>
      <c r="J48" t="str">
        <f t="shared" si="0"/>
        <v/>
      </c>
    </row>
    <row r="49" spans="4:10" x14ac:dyDescent="0.25">
      <c r="D49" s="4">
        <v>45</v>
      </c>
      <c r="E49" s="5">
        <v>11.8</v>
      </c>
      <c r="F49" s="5">
        <v>2</v>
      </c>
      <c r="G49" s="8" t="s">
        <v>6</v>
      </c>
      <c r="H49" s="5">
        <v>4</v>
      </c>
      <c r="I49">
        <f t="shared" si="1"/>
        <v>5</v>
      </c>
      <c r="J49" t="str">
        <f t="shared" si="0"/>
        <v/>
      </c>
    </row>
    <row r="50" spans="4:10" x14ac:dyDescent="0.25">
      <c r="D50" s="6">
        <v>46</v>
      </c>
      <c r="E50" s="7">
        <v>14.7</v>
      </c>
      <c r="F50" s="7">
        <v>1</v>
      </c>
      <c r="G50" s="9" t="s">
        <v>6</v>
      </c>
      <c r="H50" s="7">
        <v>4</v>
      </c>
      <c r="I50">
        <f t="shared" si="1"/>
        <v>6</v>
      </c>
      <c r="J50" t="str">
        <f t="shared" si="0"/>
        <v/>
      </c>
    </row>
    <row r="51" spans="4:10" x14ac:dyDescent="0.25">
      <c r="D51" s="4">
        <v>47</v>
      </c>
      <c r="E51" s="5">
        <v>16.3</v>
      </c>
      <c r="F51" s="5">
        <v>11</v>
      </c>
      <c r="G51" s="8" t="s">
        <v>6</v>
      </c>
      <c r="H51" s="5">
        <v>4</v>
      </c>
      <c r="I51">
        <f t="shared" si="1"/>
        <v>7</v>
      </c>
      <c r="J51" t="str">
        <f t="shared" si="0"/>
        <v/>
      </c>
    </row>
    <row r="52" spans="4:10" x14ac:dyDescent="0.25">
      <c r="D52" s="6">
        <v>48</v>
      </c>
      <c r="E52" s="7">
        <v>16.3</v>
      </c>
      <c r="F52" s="7">
        <v>25</v>
      </c>
      <c r="G52" s="9" t="s">
        <v>6</v>
      </c>
      <c r="H52" s="7">
        <v>5</v>
      </c>
      <c r="I52">
        <f t="shared" si="1"/>
        <v>1</v>
      </c>
      <c r="J52" t="str">
        <f t="shared" si="0"/>
        <v/>
      </c>
    </row>
    <row r="53" spans="4:10" x14ac:dyDescent="0.25">
      <c r="D53" s="4">
        <v>49</v>
      </c>
      <c r="E53" s="5">
        <v>15.2</v>
      </c>
      <c r="F53" s="5">
        <v>0</v>
      </c>
      <c r="G53" s="8" t="s">
        <v>5</v>
      </c>
      <c r="H53" s="5">
        <v>0</v>
      </c>
      <c r="I53">
        <f t="shared" si="1"/>
        <v>1</v>
      </c>
      <c r="J53" t="str">
        <f t="shared" si="0"/>
        <v/>
      </c>
    </row>
    <row r="54" spans="4:10" x14ac:dyDescent="0.25">
      <c r="D54" s="6">
        <v>50</v>
      </c>
      <c r="E54" s="7">
        <v>13.6</v>
      </c>
      <c r="F54" s="7">
        <v>2</v>
      </c>
      <c r="G54" s="9" t="s">
        <v>6</v>
      </c>
      <c r="H54" s="7">
        <v>1</v>
      </c>
      <c r="I54">
        <f t="shared" si="1"/>
        <v>1</v>
      </c>
      <c r="J54" t="str">
        <f t="shared" si="0"/>
        <v/>
      </c>
    </row>
    <row r="55" spans="4:10" x14ac:dyDescent="0.25">
      <c r="D55" s="4">
        <v>51</v>
      </c>
      <c r="E55" s="5">
        <v>12.5</v>
      </c>
      <c r="F55" s="5">
        <v>3</v>
      </c>
      <c r="G55" s="8" t="s">
        <v>6</v>
      </c>
      <c r="H55" s="5">
        <v>1</v>
      </c>
      <c r="I55">
        <f t="shared" si="1"/>
        <v>1</v>
      </c>
      <c r="J55" t="str">
        <f t="shared" si="0"/>
        <v/>
      </c>
    </row>
    <row r="56" spans="4:10" x14ac:dyDescent="0.25">
      <c r="D56" s="6">
        <v>52</v>
      </c>
      <c r="E56" s="7">
        <v>12.5</v>
      </c>
      <c r="F56" s="7">
        <v>2</v>
      </c>
      <c r="G56" s="9" t="s">
        <v>6</v>
      </c>
      <c r="H56" s="7">
        <v>1</v>
      </c>
      <c r="I56">
        <f t="shared" si="1"/>
        <v>1</v>
      </c>
      <c r="J56" t="str">
        <f t="shared" si="0"/>
        <v/>
      </c>
    </row>
    <row r="57" spans="4:10" x14ac:dyDescent="0.25">
      <c r="D57" s="4">
        <v>53</v>
      </c>
      <c r="E57" s="5">
        <v>14.1</v>
      </c>
      <c r="F57" s="5">
        <v>4</v>
      </c>
      <c r="G57" s="8" t="s">
        <v>6</v>
      </c>
      <c r="H57" s="5">
        <v>2</v>
      </c>
      <c r="I57">
        <f t="shared" si="1"/>
        <v>2</v>
      </c>
      <c r="J57" t="str">
        <f t="shared" si="0"/>
        <v/>
      </c>
    </row>
    <row r="58" spans="4:10" x14ac:dyDescent="0.25">
      <c r="D58" s="6">
        <v>54</v>
      </c>
      <c r="E58" s="7">
        <v>17.100000000000001</v>
      </c>
      <c r="F58" s="7">
        <v>5</v>
      </c>
      <c r="G58" s="9" t="s">
        <v>6</v>
      </c>
      <c r="H58" s="7">
        <v>2</v>
      </c>
      <c r="I58">
        <f t="shared" si="1"/>
        <v>3</v>
      </c>
      <c r="J58" t="str">
        <f t="shared" si="0"/>
        <v/>
      </c>
    </row>
    <row r="59" spans="4:10" x14ac:dyDescent="0.25">
      <c r="D59" s="4">
        <v>55</v>
      </c>
      <c r="E59" s="5">
        <v>20.9</v>
      </c>
      <c r="F59" s="5">
        <v>9</v>
      </c>
      <c r="G59" s="8" t="s">
        <v>6</v>
      </c>
      <c r="H59" s="5">
        <v>2</v>
      </c>
      <c r="I59">
        <f t="shared" si="1"/>
        <v>4</v>
      </c>
      <c r="J59" t="str">
        <f t="shared" si="0"/>
        <v/>
      </c>
    </row>
    <row r="60" spans="4:10" x14ac:dyDescent="0.25">
      <c r="D60" s="6">
        <v>56</v>
      </c>
      <c r="E60" s="7">
        <v>24.5</v>
      </c>
      <c r="F60" s="7">
        <v>2</v>
      </c>
      <c r="G60" s="9" t="s">
        <v>6</v>
      </c>
      <c r="H60" s="7">
        <v>3</v>
      </c>
      <c r="I60">
        <f t="shared" si="1"/>
        <v>5</v>
      </c>
      <c r="J60" t="str">
        <f t="shared" si="0"/>
        <v/>
      </c>
    </row>
    <row r="61" spans="4:10" x14ac:dyDescent="0.25">
      <c r="D61" s="4">
        <v>57</v>
      </c>
      <c r="E61" s="5">
        <v>27.3</v>
      </c>
      <c r="F61" s="5">
        <v>16</v>
      </c>
      <c r="G61" s="8" t="s">
        <v>6</v>
      </c>
      <c r="H61" s="5">
        <v>3</v>
      </c>
      <c r="I61">
        <f t="shared" si="1"/>
        <v>6</v>
      </c>
      <c r="J61" t="str">
        <f t="shared" si="0"/>
        <v/>
      </c>
    </row>
    <row r="62" spans="4:10" x14ac:dyDescent="0.25">
      <c r="D62" s="6">
        <v>58</v>
      </c>
      <c r="E62" s="7">
        <v>28.4</v>
      </c>
      <c r="F62" s="7">
        <v>14</v>
      </c>
      <c r="G62" s="9" t="s">
        <v>6</v>
      </c>
      <c r="H62" s="7">
        <v>3</v>
      </c>
      <c r="I62">
        <f t="shared" si="1"/>
        <v>7</v>
      </c>
      <c r="J62" t="str">
        <f t="shared" si="0"/>
        <v/>
      </c>
    </row>
    <row r="63" spans="4:10" x14ac:dyDescent="0.25">
      <c r="D63" s="4">
        <v>59</v>
      </c>
      <c r="E63" s="5">
        <v>27.8</v>
      </c>
      <c r="F63" s="5">
        <v>14</v>
      </c>
      <c r="G63" s="8" t="s">
        <v>6</v>
      </c>
      <c r="H63" s="5">
        <v>3</v>
      </c>
      <c r="I63">
        <f t="shared" si="1"/>
        <v>1</v>
      </c>
      <c r="J63" t="str">
        <f t="shared" si="0"/>
        <v/>
      </c>
    </row>
    <row r="64" spans="4:10" x14ac:dyDescent="0.25">
      <c r="D64" s="6">
        <v>60</v>
      </c>
      <c r="E64" s="7">
        <v>25.9</v>
      </c>
      <c r="F64" s="7">
        <v>6</v>
      </c>
      <c r="G64" s="9" t="s">
        <v>6</v>
      </c>
      <c r="H64" s="7">
        <v>4</v>
      </c>
      <c r="I64">
        <f t="shared" si="1"/>
        <v>1</v>
      </c>
      <c r="J64" t="str">
        <f t="shared" si="0"/>
        <v/>
      </c>
    </row>
    <row r="65" spans="4:10" x14ac:dyDescent="0.25">
      <c r="D65" s="4">
        <v>61</v>
      </c>
      <c r="E65" s="5">
        <v>23.4</v>
      </c>
      <c r="F65" s="5">
        <v>21</v>
      </c>
      <c r="G65" s="8" t="s">
        <v>6</v>
      </c>
      <c r="H65" s="5">
        <v>4</v>
      </c>
      <c r="I65">
        <f t="shared" si="1"/>
        <v>1</v>
      </c>
      <c r="J65" t="str">
        <f t="shared" si="0"/>
        <v/>
      </c>
    </row>
    <row r="66" spans="4:10" x14ac:dyDescent="0.25">
      <c r="D66" s="6">
        <v>62</v>
      </c>
      <c r="E66" s="7">
        <v>21.2</v>
      </c>
      <c r="F66" s="7">
        <v>21</v>
      </c>
      <c r="G66" s="9" t="s">
        <v>6</v>
      </c>
      <c r="H66" s="7">
        <v>5</v>
      </c>
      <c r="I66">
        <f t="shared" si="1"/>
        <v>1</v>
      </c>
      <c r="J66" t="str">
        <f t="shared" si="0"/>
        <v/>
      </c>
    </row>
    <row r="67" spans="4:10" x14ac:dyDescent="0.25">
      <c r="D67" s="4">
        <v>63</v>
      </c>
      <c r="E67" s="5">
        <v>20</v>
      </c>
      <c r="F67" s="5">
        <v>0</v>
      </c>
      <c r="G67" s="8" t="s">
        <v>5</v>
      </c>
      <c r="H67" s="5">
        <v>0</v>
      </c>
      <c r="I67">
        <f t="shared" si="1"/>
        <v>1</v>
      </c>
      <c r="J67" t="str">
        <f t="shared" si="0"/>
        <v/>
      </c>
    </row>
    <row r="68" spans="4:10" x14ac:dyDescent="0.25">
      <c r="D68" s="6">
        <v>64</v>
      </c>
      <c r="E68" s="7">
        <v>20.3</v>
      </c>
      <c r="F68" s="7">
        <v>4</v>
      </c>
      <c r="G68" s="9" t="s">
        <v>6</v>
      </c>
      <c r="H68" s="7">
        <v>1</v>
      </c>
      <c r="I68">
        <f t="shared" si="1"/>
        <v>2</v>
      </c>
      <c r="J68" t="str">
        <f t="shared" si="0"/>
        <v/>
      </c>
    </row>
    <row r="69" spans="4:10" x14ac:dyDescent="0.25">
      <c r="D69" s="4">
        <v>65</v>
      </c>
      <c r="E69" s="5">
        <v>21.8</v>
      </c>
      <c r="F69" s="5">
        <v>6</v>
      </c>
      <c r="G69" s="8" t="s">
        <v>6</v>
      </c>
      <c r="H69" s="5">
        <v>1</v>
      </c>
      <c r="I69">
        <f t="shared" si="1"/>
        <v>3</v>
      </c>
      <c r="J69" t="str">
        <f t="shared" si="0"/>
        <v/>
      </c>
    </row>
    <row r="70" spans="4:10" x14ac:dyDescent="0.25">
      <c r="D70" s="6">
        <v>66</v>
      </c>
      <c r="E70" s="7">
        <v>24</v>
      </c>
      <c r="F70" s="7">
        <v>3</v>
      </c>
      <c r="G70" s="9" t="s">
        <v>6</v>
      </c>
      <c r="H70" s="7">
        <v>1</v>
      </c>
      <c r="I70">
        <f t="shared" si="1"/>
        <v>4</v>
      </c>
      <c r="J70" t="str">
        <f t="shared" ref="J70:J133" si="2">IF(I70=$I$505,D70,"")</f>
        <v/>
      </c>
    </row>
    <row r="71" spans="4:10" x14ac:dyDescent="0.25">
      <c r="D71" s="4">
        <v>67</v>
      </c>
      <c r="E71" s="5">
        <v>26.1</v>
      </c>
      <c r="F71" s="5">
        <v>7</v>
      </c>
      <c r="G71" s="8" t="s">
        <v>6</v>
      </c>
      <c r="H71" s="5">
        <v>2</v>
      </c>
      <c r="I71">
        <f t="shared" ref="I71:I134" si="3">IF(E71&gt;E70,I70+1,1)</f>
        <v>5</v>
      </c>
      <c r="J71" t="str">
        <f t="shared" si="2"/>
        <v/>
      </c>
    </row>
    <row r="72" spans="4:10" x14ac:dyDescent="0.25">
      <c r="D72" s="6">
        <v>68</v>
      </c>
      <c r="E72" s="7">
        <v>27.3</v>
      </c>
      <c r="F72" s="7">
        <v>6</v>
      </c>
      <c r="G72" s="9" t="s">
        <v>6</v>
      </c>
      <c r="H72" s="7">
        <v>2</v>
      </c>
      <c r="I72">
        <f t="shared" si="3"/>
        <v>6</v>
      </c>
      <c r="J72" t="str">
        <f t="shared" si="2"/>
        <v/>
      </c>
    </row>
    <row r="73" spans="4:10" x14ac:dyDescent="0.25">
      <c r="D73" s="4">
        <v>69</v>
      </c>
      <c r="E73" s="5">
        <v>26.8</v>
      </c>
      <c r="F73" s="5">
        <v>8</v>
      </c>
      <c r="G73" s="8" t="s">
        <v>6</v>
      </c>
      <c r="H73" s="5">
        <v>2</v>
      </c>
      <c r="I73">
        <f t="shared" si="3"/>
        <v>1</v>
      </c>
      <c r="J73" t="str">
        <f t="shared" si="2"/>
        <v/>
      </c>
    </row>
    <row r="74" spans="4:10" x14ac:dyDescent="0.25">
      <c r="D74" s="6">
        <v>70</v>
      </c>
      <c r="E74" s="7">
        <v>24.7</v>
      </c>
      <c r="F74" s="7">
        <v>3</v>
      </c>
      <c r="G74" s="9" t="s">
        <v>6</v>
      </c>
      <c r="H74" s="7">
        <v>3</v>
      </c>
      <c r="I74">
        <f t="shared" si="3"/>
        <v>1</v>
      </c>
      <c r="J74" t="str">
        <f t="shared" si="2"/>
        <v/>
      </c>
    </row>
    <row r="75" spans="4:10" x14ac:dyDescent="0.25">
      <c r="D75" s="4">
        <v>71</v>
      </c>
      <c r="E75" s="5">
        <v>21.2</v>
      </c>
      <c r="F75" s="5">
        <v>16</v>
      </c>
      <c r="G75" s="8" t="s">
        <v>6</v>
      </c>
      <c r="H75" s="5">
        <v>3</v>
      </c>
      <c r="I75">
        <f t="shared" si="3"/>
        <v>1</v>
      </c>
      <c r="J75" t="str">
        <f t="shared" si="2"/>
        <v/>
      </c>
    </row>
    <row r="76" spans="4:10" x14ac:dyDescent="0.25">
      <c r="D76" s="6">
        <v>72</v>
      </c>
      <c r="E76" s="7">
        <v>17.3</v>
      </c>
      <c r="F76" s="7">
        <v>8</v>
      </c>
      <c r="G76" s="9" t="s">
        <v>6</v>
      </c>
      <c r="H76" s="7">
        <v>3</v>
      </c>
      <c r="I76">
        <f t="shared" si="3"/>
        <v>1</v>
      </c>
      <c r="J76" t="str">
        <f t="shared" si="2"/>
        <v/>
      </c>
    </row>
    <row r="77" spans="4:10" x14ac:dyDescent="0.25">
      <c r="D77" s="4">
        <v>73</v>
      </c>
      <c r="E77" s="5">
        <v>13.7</v>
      </c>
      <c r="F77" s="5">
        <v>19</v>
      </c>
      <c r="G77" s="8" t="s">
        <v>6</v>
      </c>
      <c r="H77" s="5">
        <v>4</v>
      </c>
      <c r="I77">
        <f t="shared" si="3"/>
        <v>1</v>
      </c>
      <c r="J77" t="str">
        <f t="shared" si="2"/>
        <v/>
      </c>
    </row>
    <row r="78" spans="4:10" x14ac:dyDescent="0.25">
      <c r="D78" s="6">
        <v>74</v>
      </c>
      <c r="E78" s="7">
        <v>11.3</v>
      </c>
      <c r="F78" s="7">
        <v>5</v>
      </c>
      <c r="G78" s="9" t="s">
        <v>6</v>
      </c>
      <c r="H78" s="7">
        <v>4</v>
      </c>
      <c r="I78">
        <f t="shared" si="3"/>
        <v>1</v>
      </c>
      <c r="J78" t="str">
        <f t="shared" si="2"/>
        <v/>
      </c>
    </row>
    <row r="79" spans="4:10" x14ac:dyDescent="0.25">
      <c r="D79" s="4">
        <v>75</v>
      </c>
      <c r="E79" s="5">
        <v>10.5</v>
      </c>
      <c r="F79" s="5">
        <v>2</v>
      </c>
      <c r="G79" s="8" t="s">
        <v>6</v>
      </c>
      <c r="H79" s="5">
        <v>4</v>
      </c>
      <c r="I79">
        <f t="shared" si="3"/>
        <v>1</v>
      </c>
      <c r="J79" t="str">
        <f t="shared" si="2"/>
        <v/>
      </c>
    </row>
    <row r="80" spans="4:10" x14ac:dyDescent="0.25">
      <c r="D80" s="6">
        <v>76</v>
      </c>
      <c r="E80" s="7">
        <v>11</v>
      </c>
      <c r="F80" s="7">
        <v>22</v>
      </c>
      <c r="G80" s="9" t="s">
        <v>6</v>
      </c>
      <c r="H80" s="7">
        <v>5</v>
      </c>
      <c r="I80">
        <f t="shared" si="3"/>
        <v>2</v>
      </c>
      <c r="J80" t="str">
        <f t="shared" si="2"/>
        <v/>
      </c>
    </row>
    <row r="81" spans="4:10" x14ac:dyDescent="0.25">
      <c r="D81" s="4">
        <v>77</v>
      </c>
      <c r="E81" s="5">
        <v>12.5</v>
      </c>
      <c r="F81" s="5">
        <v>0</v>
      </c>
      <c r="G81" s="8" t="s">
        <v>5</v>
      </c>
      <c r="H81" s="5">
        <v>0</v>
      </c>
      <c r="I81">
        <f t="shared" si="3"/>
        <v>3</v>
      </c>
      <c r="J81" t="str">
        <f t="shared" si="2"/>
        <v/>
      </c>
    </row>
    <row r="82" spans="4:10" x14ac:dyDescent="0.25">
      <c r="D82" s="6">
        <v>78</v>
      </c>
      <c r="E82" s="7">
        <v>14</v>
      </c>
      <c r="F82" s="7">
        <v>2</v>
      </c>
      <c r="G82" s="9" t="s">
        <v>6</v>
      </c>
      <c r="H82" s="7">
        <v>1</v>
      </c>
      <c r="I82">
        <f t="shared" si="3"/>
        <v>4</v>
      </c>
      <c r="J82" t="str">
        <f t="shared" si="2"/>
        <v/>
      </c>
    </row>
    <row r="83" spans="4:10" x14ac:dyDescent="0.25">
      <c r="D83" s="4">
        <v>79</v>
      </c>
      <c r="E83" s="5">
        <v>14.7</v>
      </c>
      <c r="F83" s="5">
        <v>4</v>
      </c>
      <c r="G83" s="8" t="s">
        <v>6</v>
      </c>
      <c r="H83" s="5">
        <v>1</v>
      </c>
      <c r="I83">
        <f t="shared" si="3"/>
        <v>5</v>
      </c>
      <c r="J83" t="str">
        <f t="shared" si="2"/>
        <v/>
      </c>
    </row>
    <row r="84" spans="4:10" x14ac:dyDescent="0.25">
      <c r="D84" s="6">
        <v>80</v>
      </c>
      <c r="E84" s="7">
        <v>14.1</v>
      </c>
      <c r="F84" s="7">
        <v>5</v>
      </c>
      <c r="G84" s="9" t="s">
        <v>7</v>
      </c>
      <c r="H84" s="7">
        <v>1</v>
      </c>
      <c r="I84">
        <f t="shared" si="3"/>
        <v>1</v>
      </c>
      <c r="J84" t="str">
        <f t="shared" si="2"/>
        <v/>
      </c>
    </row>
    <row r="85" spans="4:10" x14ac:dyDescent="0.25">
      <c r="D85" s="4">
        <v>81</v>
      </c>
      <c r="E85" s="5">
        <v>11.9</v>
      </c>
      <c r="F85" s="5">
        <v>8</v>
      </c>
      <c r="G85" s="8" t="s">
        <v>6</v>
      </c>
      <c r="H85" s="5">
        <v>2</v>
      </c>
      <c r="I85">
        <f t="shared" si="3"/>
        <v>1</v>
      </c>
      <c r="J85" t="str">
        <f t="shared" si="2"/>
        <v/>
      </c>
    </row>
    <row r="86" spans="4:10" x14ac:dyDescent="0.25">
      <c r="D86" s="6">
        <v>82</v>
      </c>
      <c r="E86" s="7">
        <v>8.6999999999999993</v>
      </c>
      <c r="F86" s="7">
        <v>6</v>
      </c>
      <c r="G86" s="9" t="s">
        <v>6</v>
      </c>
      <c r="H86" s="7">
        <v>2</v>
      </c>
      <c r="I86">
        <f t="shared" si="3"/>
        <v>1</v>
      </c>
      <c r="J86" t="str">
        <f t="shared" si="2"/>
        <v/>
      </c>
    </row>
    <row r="87" spans="4:10" x14ac:dyDescent="0.25">
      <c r="D87" s="4">
        <v>83</v>
      </c>
      <c r="E87" s="5">
        <v>5.0999999999999996</v>
      </c>
      <c r="F87" s="5">
        <v>3</v>
      </c>
      <c r="G87" s="8" t="s">
        <v>6</v>
      </c>
      <c r="H87" s="5">
        <v>2</v>
      </c>
      <c r="I87">
        <f t="shared" si="3"/>
        <v>1</v>
      </c>
      <c r="J87" t="str">
        <f t="shared" si="2"/>
        <v/>
      </c>
    </row>
    <row r="88" spans="4:10" x14ac:dyDescent="0.25">
      <c r="D88" s="6">
        <v>84</v>
      </c>
      <c r="E88" s="7">
        <v>2.2000000000000002</v>
      </c>
      <c r="F88" s="7">
        <v>1</v>
      </c>
      <c r="G88" s="9" t="s">
        <v>6</v>
      </c>
      <c r="H88" s="7">
        <v>3</v>
      </c>
      <c r="I88">
        <f t="shared" si="3"/>
        <v>1</v>
      </c>
      <c r="J88" t="str">
        <f t="shared" si="2"/>
        <v/>
      </c>
    </row>
    <row r="89" spans="4:10" x14ac:dyDescent="0.25">
      <c r="D89" s="4">
        <v>85</v>
      </c>
      <c r="E89" s="5">
        <v>0.5</v>
      </c>
      <c r="F89" s="5">
        <v>5</v>
      </c>
      <c r="G89" s="8" t="s">
        <v>6</v>
      </c>
      <c r="H89" s="5">
        <v>3</v>
      </c>
      <c r="I89">
        <f t="shared" si="3"/>
        <v>1</v>
      </c>
      <c r="J89" t="str">
        <f t="shared" si="2"/>
        <v/>
      </c>
    </row>
    <row r="90" spans="4:10" x14ac:dyDescent="0.25">
      <c r="D90" s="6">
        <v>86</v>
      </c>
      <c r="E90" s="7">
        <v>0.6</v>
      </c>
      <c r="F90" s="7">
        <v>13</v>
      </c>
      <c r="G90" s="9" t="s">
        <v>6</v>
      </c>
      <c r="H90" s="7">
        <v>3</v>
      </c>
      <c r="I90">
        <f t="shared" si="3"/>
        <v>2</v>
      </c>
      <c r="J90" t="str">
        <f t="shared" si="2"/>
        <v/>
      </c>
    </row>
    <row r="91" spans="4:10" x14ac:dyDescent="0.25">
      <c r="D91" s="4">
        <v>87</v>
      </c>
      <c r="E91" s="5">
        <v>2.2999999999999998</v>
      </c>
      <c r="F91" s="5">
        <v>4</v>
      </c>
      <c r="G91" s="8" t="s">
        <v>6</v>
      </c>
      <c r="H91" s="5">
        <v>4</v>
      </c>
      <c r="I91">
        <f t="shared" si="3"/>
        <v>3</v>
      </c>
      <c r="J91" t="str">
        <f t="shared" si="2"/>
        <v/>
      </c>
    </row>
    <row r="92" spans="4:10" x14ac:dyDescent="0.25">
      <c r="D92" s="6">
        <v>88</v>
      </c>
      <c r="E92" s="7">
        <v>5</v>
      </c>
      <c r="F92" s="7">
        <v>9</v>
      </c>
      <c r="G92" s="9" t="s">
        <v>6</v>
      </c>
      <c r="H92" s="7">
        <v>4</v>
      </c>
      <c r="I92">
        <f t="shared" si="3"/>
        <v>4</v>
      </c>
      <c r="J92" t="str">
        <f t="shared" si="2"/>
        <v/>
      </c>
    </row>
    <row r="93" spans="4:10" x14ac:dyDescent="0.25">
      <c r="D93" s="4">
        <v>89</v>
      </c>
      <c r="E93" s="5">
        <v>7.9</v>
      </c>
      <c r="F93" s="5">
        <v>24</v>
      </c>
      <c r="G93" s="8" t="s">
        <v>6</v>
      </c>
      <c r="H93" s="5">
        <v>4</v>
      </c>
      <c r="I93">
        <f t="shared" si="3"/>
        <v>5</v>
      </c>
      <c r="J93" t="str">
        <f t="shared" si="2"/>
        <v/>
      </c>
    </row>
    <row r="94" spans="4:10" x14ac:dyDescent="0.25">
      <c r="D94" s="6">
        <v>90</v>
      </c>
      <c r="E94" s="7">
        <v>10</v>
      </c>
      <c r="F94" s="7">
        <v>15</v>
      </c>
      <c r="G94" s="9" t="s">
        <v>6</v>
      </c>
      <c r="H94" s="7">
        <v>5</v>
      </c>
      <c r="I94">
        <f t="shared" si="3"/>
        <v>6</v>
      </c>
      <c r="J94" t="str">
        <f t="shared" si="2"/>
        <v/>
      </c>
    </row>
    <row r="95" spans="4:10" x14ac:dyDescent="0.25">
      <c r="D95" s="4">
        <v>91</v>
      </c>
      <c r="E95" s="5">
        <v>10.9</v>
      </c>
      <c r="F95" s="5">
        <v>29</v>
      </c>
      <c r="G95" s="8" t="s">
        <v>6</v>
      </c>
      <c r="H95" s="5">
        <v>5</v>
      </c>
      <c r="I95">
        <f t="shared" si="3"/>
        <v>7</v>
      </c>
      <c r="J95" t="str">
        <f t="shared" si="2"/>
        <v/>
      </c>
    </row>
    <row r="96" spans="4:10" x14ac:dyDescent="0.25">
      <c r="D96" s="6">
        <v>92</v>
      </c>
      <c r="E96" s="7">
        <v>10.3</v>
      </c>
      <c r="F96" s="7">
        <v>0</v>
      </c>
      <c r="G96" s="9" t="s">
        <v>5</v>
      </c>
      <c r="H96" s="7">
        <v>0</v>
      </c>
      <c r="I96">
        <f t="shared" si="3"/>
        <v>1</v>
      </c>
      <c r="J96" t="str">
        <f t="shared" si="2"/>
        <v/>
      </c>
    </row>
    <row r="97" spans="4:10" x14ac:dyDescent="0.25">
      <c r="D97" s="4">
        <v>93</v>
      </c>
      <c r="E97" s="5">
        <v>8.6999999999999993</v>
      </c>
      <c r="F97" s="5">
        <v>1</v>
      </c>
      <c r="G97" s="8" t="s">
        <v>7</v>
      </c>
      <c r="H97" s="5">
        <v>1</v>
      </c>
      <c r="I97">
        <f t="shared" si="3"/>
        <v>1</v>
      </c>
      <c r="J97" t="str">
        <f t="shared" si="2"/>
        <v/>
      </c>
    </row>
    <row r="98" spans="4:10" x14ac:dyDescent="0.25">
      <c r="D98" s="6">
        <v>94</v>
      </c>
      <c r="E98" s="7">
        <v>6.7</v>
      </c>
      <c r="F98" s="7">
        <v>3</v>
      </c>
      <c r="G98" s="9" t="s">
        <v>7</v>
      </c>
      <c r="H98" s="7">
        <v>1</v>
      </c>
      <c r="I98">
        <f t="shared" si="3"/>
        <v>1</v>
      </c>
      <c r="J98" t="str">
        <f t="shared" si="2"/>
        <v/>
      </c>
    </row>
    <row r="99" spans="4:10" x14ac:dyDescent="0.25">
      <c r="D99" s="4">
        <v>95</v>
      </c>
      <c r="E99" s="5">
        <v>5.3</v>
      </c>
      <c r="F99" s="5">
        <v>6</v>
      </c>
      <c r="G99" s="8" t="s">
        <v>7</v>
      </c>
      <c r="H99" s="5">
        <v>1</v>
      </c>
      <c r="I99">
        <f t="shared" si="3"/>
        <v>1</v>
      </c>
      <c r="J99" t="str">
        <f t="shared" si="2"/>
        <v/>
      </c>
    </row>
    <row r="100" spans="4:10" x14ac:dyDescent="0.25">
      <c r="D100" s="6">
        <v>96</v>
      </c>
      <c r="E100" s="7">
        <v>5.2</v>
      </c>
      <c r="F100" s="7">
        <v>3</v>
      </c>
      <c r="G100" s="9" t="s">
        <v>7</v>
      </c>
      <c r="H100" s="7">
        <v>2</v>
      </c>
      <c r="I100">
        <f t="shared" si="3"/>
        <v>1</v>
      </c>
      <c r="J100" t="str">
        <f t="shared" si="2"/>
        <v/>
      </c>
    </row>
    <row r="101" spans="4:10" x14ac:dyDescent="0.25">
      <c r="D101" s="4">
        <v>97</v>
      </c>
      <c r="E101" s="5">
        <v>6.8</v>
      </c>
      <c r="F101" s="5">
        <v>2</v>
      </c>
      <c r="G101" s="8" t="s">
        <v>7</v>
      </c>
      <c r="H101" s="5">
        <v>2</v>
      </c>
      <c r="I101">
        <f t="shared" si="3"/>
        <v>2</v>
      </c>
      <c r="J101" t="str">
        <f t="shared" si="2"/>
        <v/>
      </c>
    </row>
    <row r="102" spans="4:10" x14ac:dyDescent="0.25">
      <c r="D102" s="6">
        <v>98</v>
      </c>
      <c r="E102" s="7">
        <v>9.8000000000000007</v>
      </c>
      <c r="F102" s="7">
        <v>11</v>
      </c>
      <c r="G102" s="9" t="s">
        <v>7</v>
      </c>
      <c r="H102" s="7">
        <v>2</v>
      </c>
      <c r="I102">
        <f t="shared" si="3"/>
        <v>3</v>
      </c>
      <c r="J102" t="str">
        <f t="shared" si="2"/>
        <v/>
      </c>
    </row>
    <row r="103" spans="4:10" x14ac:dyDescent="0.25">
      <c r="D103" s="4">
        <v>99</v>
      </c>
      <c r="E103" s="5">
        <v>13.7</v>
      </c>
      <c r="F103" s="5">
        <v>8</v>
      </c>
      <c r="G103" s="8" t="s">
        <v>7</v>
      </c>
      <c r="H103" s="5">
        <v>3</v>
      </c>
      <c r="I103">
        <f t="shared" si="3"/>
        <v>4</v>
      </c>
      <c r="J103" t="str">
        <f t="shared" si="2"/>
        <v/>
      </c>
    </row>
    <row r="104" spans="4:10" x14ac:dyDescent="0.25">
      <c r="D104" s="6">
        <v>100</v>
      </c>
      <c r="E104" s="7">
        <v>17.7</v>
      </c>
      <c r="F104" s="7">
        <v>6</v>
      </c>
      <c r="G104" s="9" t="s">
        <v>7</v>
      </c>
      <c r="H104" s="7">
        <v>3</v>
      </c>
      <c r="I104">
        <f t="shared" si="3"/>
        <v>5</v>
      </c>
      <c r="J104" t="str">
        <f t="shared" si="2"/>
        <v/>
      </c>
    </row>
    <row r="105" spans="4:10" x14ac:dyDescent="0.25">
      <c r="D105" s="4">
        <v>101</v>
      </c>
      <c r="E105" s="5">
        <v>20.8</v>
      </c>
      <c r="F105" s="5">
        <v>5</v>
      </c>
      <c r="G105" s="8" t="s">
        <v>7</v>
      </c>
      <c r="H105" s="5">
        <v>3</v>
      </c>
      <c r="I105">
        <f t="shared" si="3"/>
        <v>6</v>
      </c>
      <c r="J105" t="str">
        <f t="shared" si="2"/>
        <v/>
      </c>
    </row>
    <row r="106" spans="4:10" x14ac:dyDescent="0.25">
      <c r="D106" s="6">
        <v>102</v>
      </c>
      <c r="E106" s="7">
        <v>22.4</v>
      </c>
      <c r="F106" s="7">
        <v>20</v>
      </c>
      <c r="G106" s="9" t="s">
        <v>7</v>
      </c>
      <c r="H106" s="7">
        <v>4</v>
      </c>
      <c r="I106">
        <f t="shared" si="3"/>
        <v>7</v>
      </c>
      <c r="J106" t="str">
        <f t="shared" si="2"/>
        <v/>
      </c>
    </row>
    <row r="107" spans="4:10" x14ac:dyDescent="0.25">
      <c r="D107" s="4">
        <v>103</v>
      </c>
      <c r="E107" s="5">
        <v>22.5</v>
      </c>
      <c r="F107" s="5">
        <v>17</v>
      </c>
      <c r="G107" s="8" t="s">
        <v>7</v>
      </c>
      <c r="H107" s="5">
        <v>4</v>
      </c>
      <c r="I107">
        <f t="shared" si="3"/>
        <v>8</v>
      </c>
      <c r="J107" t="str">
        <f t="shared" si="2"/>
        <v/>
      </c>
    </row>
    <row r="108" spans="4:10" x14ac:dyDescent="0.25">
      <c r="D108" s="6">
        <v>104</v>
      </c>
      <c r="E108" s="7">
        <v>21.2</v>
      </c>
      <c r="F108" s="7">
        <v>11</v>
      </c>
      <c r="G108" s="9" t="s">
        <v>7</v>
      </c>
      <c r="H108" s="7">
        <v>4</v>
      </c>
      <c r="I108">
        <f t="shared" si="3"/>
        <v>1</v>
      </c>
      <c r="J108" t="str">
        <f t="shared" si="2"/>
        <v/>
      </c>
    </row>
    <row r="109" spans="4:10" x14ac:dyDescent="0.25">
      <c r="D109" s="4">
        <v>105</v>
      </c>
      <c r="E109" s="5">
        <v>19.5</v>
      </c>
      <c r="F109" s="5">
        <v>27</v>
      </c>
      <c r="G109" s="8" t="s">
        <v>7</v>
      </c>
      <c r="H109" s="5">
        <v>5</v>
      </c>
      <c r="I109">
        <f t="shared" si="3"/>
        <v>1</v>
      </c>
      <c r="J109" t="str">
        <f t="shared" si="2"/>
        <v/>
      </c>
    </row>
    <row r="110" spans="4:10" x14ac:dyDescent="0.25">
      <c r="D110" s="6">
        <v>106</v>
      </c>
      <c r="E110" s="7">
        <v>18.100000000000001</v>
      </c>
      <c r="F110" s="7">
        <v>0</v>
      </c>
      <c r="G110" s="9" t="s">
        <v>5</v>
      </c>
      <c r="H110" s="7">
        <v>0</v>
      </c>
      <c r="I110">
        <f t="shared" si="3"/>
        <v>1</v>
      </c>
      <c r="J110" t="str">
        <f t="shared" si="2"/>
        <v/>
      </c>
    </row>
    <row r="111" spans="4:10" x14ac:dyDescent="0.25">
      <c r="D111" s="4">
        <v>107</v>
      </c>
      <c r="E111" s="5">
        <v>17.8</v>
      </c>
      <c r="F111" s="5">
        <v>5</v>
      </c>
      <c r="G111" s="8" t="s">
        <v>6</v>
      </c>
      <c r="H111" s="5">
        <v>1</v>
      </c>
      <c r="I111">
        <f t="shared" si="3"/>
        <v>1</v>
      </c>
      <c r="J111" t="str">
        <f t="shared" si="2"/>
        <v/>
      </c>
    </row>
    <row r="112" spans="4:10" x14ac:dyDescent="0.25">
      <c r="D112" s="6">
        <v>108</v>
      </c>
      <c r="E112" s="7">
        <v>18.899999999999999</v>
      </c>
      <c r="F112" s="7">
        <v>3</v>
      </c>
      <c r="G112" s="9" t="s">
        <v>6</v>
      </c>
      <c r="H112" s="7">
        <v>1</v>
      </c>
      <c r="I112">
        <f t="shared" si="3"/>
        <v>2</v>
      </c>
      <c r="J112" t="str">
        <f t="shared" si="2"/>
        <v/>
      </c>
    </row>
    <row r="113" spans="4:10" x14ac:dyDescent="0.25">
      <c r="D113" s="4">
        <v>109</v>
      </c>
      <c r="E113" s="5">
        <v>21.3</v>
      </c>
      <c r="F113" s="5">
        <v>1</v>
      </c>
      <c r="G113" s="8" t="s">
        <v>6</v>
      </c>
      <c r="H113" s="5">
        <v>1</v>
      </c>
      <c r="I113">
        <f t="shared" si="3"/>
        <v>3</v>
      </c>
      <c r="J113" t="str">
        <f t="shared" si="2"/>
        <v/>
      </c>
    </row>
    <row r="114" spans="4:10" x14ac:dyDescent="0.25">
      <c r="D114" s="6">
        <v>110</v>
      </c>
      <c r="E114" s="7">
        <v>24.5</v>
      </c>
      <c r="F114" s="7">
        <v>7</v>
      </c>
      <c r="G114" s="9" t="s">
        <v>6</v>
      </c>
      <c r="H114" s="7">
        <v>2</v>
      </c>
      <c r="I114">
        <f t="shared" si="3"/>
        <v>4</v>
      </c>
      <c r="J114" t="str">
        <f t="shared" si="2"/>
        <v/>
      </c>
    </row>
    <row r="115" spans="4:10" x14ac:dyDescent="0.25">
      <c r="D115" s="4">
        <v>111</v>
      </c>
      <c r="E115" s="5">
        <v>27.5</v>
      </c>
      <c r="F115" s="5">
        <v>12</v>
      </c>
      <c r="G115" s="8" t="s">
        <v>6</v>
      </c>
      <c r="H115" s="5">
        <v>2</v>
      </c>
      <c r="I115">
        <f t="shared" si="3"/>
        <v>5</v>
      </c>
      <c r="J115" t="str">
        <f t="shared" si="2"/>
        <v/>
      </c>
    </row>
    <row r="116" spans="4:10" x14ac:dyDescent="0.25">
      <c r="D116" s="6">
        <v>112</v>
      </c>
      <c r="E116" s="7">
        <v>29.5</v>
      </c>
      <c r="F116" s="7">
        <v>6</v>
      </c>
      <c r="G116" s="9" t="s">
        <v>6</v>
      </c>
      <c r="H116" s="7">
        <v>2</v>
      </c>
      <c r="I116">
        <f t="shared" si="3"/>
        <v>6</v>
      </c>
      <c r="J116" t="str">
        <f t="shared" si="2"/>
        <v/>
      </c>
    </row>
    <row r="117" spans="4:10" x14ac:dyDescent="0.25">
      <c r="D117" s="4">
        <v>113</v>
      </c>
      <c r="E117" s="5">
        <v>29.9</v>
      </c>
      <c r="F117" s="5">
        <v>5</v>
      </c>
      <c r="G117" s="8" t="s">
        <v>6</v>
      </c>
      <c r="H117" s="5">
        <v>3</v>
      </c>
      <c r="I117">
        <f t="shared" si="3"/>
        <v>7</v>
      </c>
      <c r="J117" t="str">
        <f t="shared" si="2"/>
        <v/>
      </c>
    </row>
    <row r="118" spans="4:10" x14ac:dyDescent="0.25">
      <c r="D118" s="6">
        <v>114</v>
      </c>
      <c r="E118" s="7">
        <v>28.6</v>
      </c>
      <c r="F118" s="7">
        <v>6</v>
      </c>
      <c r="G118" s="9" t="s">
        <v>6</v>
      </c>
      <c r="H118" s="7">
        <v>3</v>
      </c>
      <c r="I118">
        <f t="shared" si="3"/>
        <v>1</v>
      </c>
      <c r="J118" t="str">
        <f t="shared" si="2"/>
        <v/>
      </c>
    </row>
    <row r="119" spans="4:10" x14ac:dyDescent="0.25">
      <c r="D119" s="4">
        <v>115</v>
      </c>
      <c r="E119" s="5">
        <v>25.9</v>
      </c>
      <c r="F119" s="5">
        <v>6</v>
      </c>
      <c r="G119" s="8" t="s">
        <v>6</v>
      </c>
      <c r="H119" s="5">
        <v>3</v>
      </c>
      <c r="I119">
        <f t="shared" si="3"/>
        <v>1</v>
      </c>
      <c r="J119" t="str">
        <f t="shared" si="2"/>
        <v/>
      </c>
    </row>
    <row r="120" spans="4:10" x14ac:dyDescent="0.25">
      <c r="D120" s="6">
        <v>116</v>
      </c>
      <c r="E120" s="7">
        <v>22.6</v>
      </c>
      <c r="F120" s="7">
        <v>23</v>
      </c>
      <c r="G120" s="9" t="s">
        <v>6</v>
      </c>
      <c r="H120" s="7">
        <v>4</v>
      </c>
      <c r="I120">
        <f t="shared" si="3"/>
        <v>1</v>
      </c>
      <c r="J120" t="str">
        <f t="shared" si="2"/>
        <v/>
      </c>
    </row>
    <row r="121" spans="4:10" x14ac:dyDescent="0.25">
      <c r="D121" s="4">
        <v>117</v>
      </c>
      <c r="E121" s="5">
        <v>19.7</v>
      </c>
      <c r="F121" s="5">
        <v>16</v>
      </c>
      <c r="G121" s="8" t="s">
        <v>6</v>
      </c>
      <c r="H121" s="5">
        <v>4</v>
      </c>
      <c r="I121">
        <f t="shared" si="3"/>
        <v>1</v>
      </c>
      <c r="J121" t="str">
        <f t="shared" si="2"/>
        <v/>
      </c>
    </row>
    <row r="122" spans="4:10" x14ac:dyDescent="0.25">
      <c r="D122" s="6">
        <v>118</v>
      </c>
      <c r="E122" s="7">
        <v>17.8</v>
      </c>
      <c r="F122" s="7">
        <v>1</v>
      </c>
      <c r="G122" s="9" t="s">
        <v>6</v>
      </c>
      <c r="H122" s="7">
        <v>4</v>
      </c>
      <c r="I122">
        <f t="shared" si="3"/>
        <v>1</v>
      </c>
      <c r="J122" t="str">
        <f t="shared" si="2"/>
        <v/>
      </c>
    </row>
    <row r="123" spans="4:10" x14ac:dyDescent="0.25">
      <c r="D123" s="4">
        <v>119</v>
      </c>
      <c r="E123" s="5">
        <v>17.3</v>
      </c>
      <c r="F123" s="5">
        <v>27</v>
      </c>
      <c r="G123" s="8" t="s">
        <v>6</v>
      </c>
      <c r="H123" s="5">
        <v>5</v>
      </c>
      <c r="I123">
        <f t="shared" si="3"/>
        <v>1</v>
      </c>
      <c r="J123" t="str">
        <f t="shared" si="2"/>
        <v/>
      </c>
    </row>
    <row r="124" spans="4:10" x14ac:dyDescent="0.25">
      <c r="D124" s="6">
        <v>120</v>
      </c>
      <c r="E124" s="7">
        <v>18.2</v>
      </c>
      <c r="F124" s="7">
        <v>0</v>
      </c>
      <c r="G124" s="9" t="s">
        <v>5</v>
      </c>
      <c r="H124" s="7">
        <v>0</v>
      </c>
      <c r="I124">
        <f t="shared" si="3"/>
        <v>2</v>
      </c>
      <c r="J124" t="str">
        <f t="shared" si="2"/>
        <v/>
      </c>
    </row>
    <row r="125" spans="4:10" x14ac:dyDescent="0.25">
      <c r="D125" s="4">
        <v>121</v>
      </c>
      <c r="E125" s="5">
        <v>19.8</v>
      </c>
      <c r="F125" s="5">
        <v>1</v>
      </c>
      <c r="G125" s="8" t="s">
        <v>6</v>
      </c>
      <c r="H125" s="5">
        <v>1</v>
      </c>
      <c r="I125">
        <f t="shared" si="3"/>
        <v>3</v>
      </c>
      <c r="J125" t="str">
        <f t="shared" si="2"/>
        <v/>
      </c>
    </row>
    <row r="126" spans="4:10" x14ac:dyDescent="0.25">
      <c r="D126" s="6">
        <v>122</v>
      </c>
      <c r="E126" s="7">
        <v>21.4</v>
      </c>
      <c r="F126" s="7">
        <v>1</v>
      </c>
      <c r="G126" s="9" t="s">
        <v>6</v>
      </c>
      <c r="H126" s="7">
        <v>1</v>
      </c>
      <c r="I126">
        <f t="shared" si="3"/>
        <v>4</v>
      </c>
      <c r="J126" t="str">
        <f t="shared" si="2"/>
        <v/>
      </c>
    </row>
    <row r="127" spans="4:10" x14ac:dyDescent="0.25">
      <c r="D127" s="4">
        <v>123</v>
      </c>
      <c r="E127" s="5">
        <v>22</v>
      </c>
      <c r="F127" s="5">
        <v>6</v>
      </c>
      <c r="G127" s="8" t="s">
        <v>6</v>
      </c>
      <c r="H127" s="5">
        <v>1</v>
      </c>
      <c r="I127">
        <f t="shared" si="3"/>
        <v>5</v>
      </c>
      <c r="J127" t="str">
        <f t="shared" si="2"/>
        <v/>
      </c>
    </row>
    <row r="128" spans="4:10" x14ac:dyDescent="0.25">
      <c r="D128" s="6">
        <v>124</v>
      </c>
      <c r="E128" s="7">
        <v>21.2</v>
      </c>
      <c r="F128" s="7">
        <v>9</v>
      </c>
      <c r="G128" s="9" t="s">
        <v>6</v>
      </c>
      <c r="H128" s="7">
        <v>2</v>
      </c>
      <c r="I128">
        <f t="shared" si="3"/>
        <v>1</v>
      </c>
      <c r="J128" t="str">
        <f t="shared" si="2"/>
        <v/>
      </c>
    </row>
    <row r="129" spans="4:10" x14ac:dyDescent="0.25">
      <c r="D129" s="4">
        <v>125</v>
      </c>
      <c r="E129" s="5">
        <v>18.8</v>
      </c>
      <c r="F129" s="5">
        <v>7</v>
      </c>
      <c r="G129" s="8" t="s">
        <v>6</v>
      </c>
      <c r="H129" s="5">
        <v>2</v>
      </c>
      <c r="I129">
        <f t="shared" si="3"/>
        <v>1</v>
      </c>
      <c r="J129" t="str">
        <f t="shared" si="2"/>
        <v/>
      </c>
    </row>
    <row r="130" spans="4:10" x14ac:dyDescent="0.25">
      <c r="D130" s="6">
        <v>126</v>
      </c>
      <c r="E130" s="7">
        <v>15.2</v>
      </c>
      <c r="F130" s="7">
        <v>12</v>
      </c>
      <c r="G130" s="9" t="s">
        <v>6</v>
      </c>
      <c r="H130" s="7">
        <v>2</v>
      </c>
      <c r="I130">
        <f t="shared" si="3"/>
        <v>1</v>
      </c>
      <c r="J130" t="str">
        <f t="shared" si="2"/>
        <v/>
      </c>
    </row>
    <row r="131" spans="4:10" x14ac:dyDescent="0.25">
      <c r="D131" s="4">
        <v>127</v>
      </c>
      <c r="E131" s="5">
        <v>11.1</v>
      </c>
      <c r="F131" s="5">
        <v>15</v>
      </c>
      <c r="G131" s="8" t="s">
        <v>6</v>
      </c>
      <c r="H131" s="5">
        <v>3</v>
      </c>
      <c r="I131">
        <f t="shared" si="3"/>
        <v>1</v>
      </c>
      <c r="J131" t="str">
        <f t="shared" si="2"/>
        <v/>
      </c>
    </row>
    <row r="132" spans="4:10" x14ac:dyDescent="0.25">
      <c r="D132" s="6">
        <v>128</v>
      </c>
      <c r="E132" s="7">
        <v>7.5</v>
      </c>
      <c r="F132" s="7">
        <v>10</v>
      </c>
      <c r="G132" s="9" t="s">
        <v>6</v>
      </c>
      <c r="H132" s="7">
        <v>3</v>
      </c>
      <c r="I132">
        <f t="shared" si="3"/>
        <v>1</v>
      </c>
      <c r="J132" t="str">
        <f t="shared" si="2"/>
        <v/>
      </c>
    </row>
    <row r="133" spans="4:10" x14ac:dyDescent="0.25">
      <c r="D133" s="4">
        <v>129</v>
      </c>
      <c r="E133" s="5">
        <v>5.2</v>
      </c>
      <c r="F133" s="5">
        <v>5</v>
      </c>
      <c r="G133" s="8" t="s">
        <v>6</v>
      </c>
      <c r="H133" s="5">
        <v>3</v>
      </c>
      <c r="I133">
        <f t="shared" si="3"/>
        <v>1</v>
      </c>
      <c r="J133" t="str">
        <f t="shared" si="2"/>
        <v/>
      </c>
    </row>
    <row r="134" spans="4:10" x14ac:dyDescent="0.25">
      <c r="D134" s="6">
        <v>130</v>
      </c>
      <c r="E134" s="7">
        <v>4.5999999999999996</v>
      </c>
      <c r="F134" s="7">
        <v>23</v>
      </c>
      <c r="G134" s="9" t="s">
        <v>6</v>
      </c>
      <c r="H134" s="7">
        <v>4</v>
      </c>
      <c r="I134">
        <f t="shared" si="3"/>
        <v>1</v>
      </c>
      <c r="J134" t="str">
        <f t="shared" ref="J134:J197" si="4">IF(I134=$I$505,D134,"")</f>
        <v/>
      </c>
    </row>
    <row r="135" spans="4:10" x14ac:dyDescent="0.25">
      <c r="D135" s="4">
        <v>131</v>
      </c>
      <c r="E135" s="5">
        <v>5.5</v>
      </c>
      <c r="F135" s="5">
        <v>11</v>
      </c>
      <c r="G135" s="8" t="s">
        <v>6</v>
      </c>
      <c r="H135" s="5">
        <v>4</v>
      </c>
      <c r="I135">
        <f t="shared" ref="I135:I198" si="5">IF(E135&gt;E134,I134+1,1)</f>
        <v>2</v>
      </c>
      <c r="J135" t="str">
        <f t="shared" si="4"/>
        <v/>
      </c>
    </row>
    <row r="136" spans="4:10" x14ac:dyDescent="0.25">
      <c r="D136" s="6">
        <v>132</v>
      </c>
      <c r="E136" s="7">
        <v>7.3</v>
      </c>
      <c r="F136" s="7">
        <v>23</v>
      </c>
      <c r="G136" s="9" t="s">
        <v>6</v>
      </c>
      <c r="H136" s="7">
        <v>4</v>
      </c>
      <c r="I136">
        <f t="shared" si="5"/>
        <v>3</v>
      </c>
      <c r="J136" t="str">
        <f t="shared" si="4"/>
        <v/>
      </c>
    </row>
    <row r="137" spans="4:10" x14ac:dyDescent="0.25">
      <c r="D137" s="4">
        <v>133</v>
      </c>
      <c r="E137" s="5">
        <v>9.3000000000000007</v>
      </c>
      <c r="F137" s="5">
        <v>16</v>
      </c>
      <c r="G137" s="8" t="s">
        <v>6</v>
      </c>
      <c r="H137" s="5">
        <v>5</v>
      </c>
      <c r="I137">
        <f t="shared" si="5"/>
        <v>4</v>
      </c>
      <c r="J137" t="str">
        <f t="shared" si="4"/>
        <v/>
      </c>
    </row>
    <row r="138" spans="4:10" x14ac:dyDescent="0.25">
      <c r="D138" s="6">
        <v>134</v>
      </c>
      <c r="E138" s="7">
        <v>10.5</v>
      </c>
      <c r="F138" s="7">
        <v>21</v>
      </c>
      <c r="G138" s="9" t="s">
        <v>6</v>
      </c>
      <c r="H138" s="7">
        <v>5</v>
      </c>
      <c r="I138">
        <f t="shared" si="5"/>
        <v>5</v>
      </c>
      <c r="J138" t="str">
        <f t="shared" si="4"/>
        <v/>
      </c>
    </row>
    <row r="139" spans="4:10" x14ac:dyDescent="0.25">
      <c r="D139" s="4">
        <v>135</v>
      </c>
      <c r="E139" s="5">
        <v>10.4</v>
      </c>
      <c r="F139" s="5">
        <v>0</v>
      </c>
      <c r="G139" s="8" t="s">
        <v>5</v>
      </c>
      <c r="H139" s="5">
        <v>0</v>
      </c>
      <c r="I139">
        <f t="shared" si="5"/>
        <v>1</v>
      </c>
      <c r="J139" t="str">
        <f t="shared" si="4"/>
        <v/>
      </c>
    </row>
    <row r="140" spans="4:10" x14ac:dyDescent="0.25">
      <c r="D140" s="6">
        <v>136</v>
      </c>
      <c r="E140" s="7">
        <v>9</v>
      </c>
      <c r="F140" s="7">
        <v>4</v>
      </c>
      <c r="G140" s="9" t="s">
        <v>7</v>
      </c>
      <c r="H140" s="7">
        <v>1</v>
      </c>
      <c r="I140">
        <f t="shared" si="5"/>
        <v>1</v>
      </c>
      <c r="J140" t="str">
        <f t="shared" si="4"/>
        <v/>
      </c>
    </row>
    <row r="141" spans="4:10" x14ac:dyDescent="0.25">
      <c r="D141" s="4">
        <v>137</v>
      </c>
      <c r="E141" s="5">
        <v>6.4</v>
      </c>
      <c r="F141" s="5">
        <v>3</v>
      </c>
      <c r="G141" s="8" t="s">
        <v>7</v>
      </c>
      <c r="H141" s="5">
        <v>1</v>
      </c>
      <c r="I141">
        <f t="shared" si="5"/>
        <v>1</v>
      </c>
      <c r="J141" t="str">
        <f t="shared" si="4"/>
        <v/>
      </c>
    </row>
    <row r="142" spans="4:10" x14ac:dyDescent="0.25">
      <c r="D142" s="6">
        <v>138</v>
      </c>
      <c r="E142" s="7">
        <v>3.6</v>
      </c>
      <c r="F142" s="7">
        <v>3</v>
      </c>
      <c r="G142" s="9" t="s">
        <v>7</v>
      </c>
      <c r="H142" s="7">
        <v>1</v>
      </c>
      <c r="I142">
        <f t="shared" si="5"/>
        <v>1</v>
      </c>
      <c r="J142" t="str">
        <f t="shared" si="4"/>
        <v/>
      </c>
    </row>
    <row r="143" spans="4:10" x14ac:dyDescent="0.25">
      <c r="D143" s="4">
        <v>139</v>
      </c>
      <c r="E143" s="5">
        <v>1.4</v>
      </c>
      <c r="F143" s="5">
        <v>4</v>
      </c>
      <c r="G143" s="8" t="s">
        <v>7</v>
      </c>
      <c r="H143" s="5">
        <v>2</v>
      </c>
      <c r="I143">
        <f t="shared" si="5"/>
        <v>1</v>
      </c>
      <c r="J143" t="str">
        <f t="shared" si="4"/>
        <v/>
      </c>
    </row>
    <row r="144" spans="4:10" x14ac:dyDescent="0.25">
      <c r="D144" s="6">
        <v>140</v>
      </c>
      <c r="E144" s="7">
        <v>0.5</v>
      </c>
      <c r="F144" s="7">
        <v>5</v>
      </c>
      <c r="G144" s="9" t="s">
        <v>7</v>
      </c>
      <c r="H144" s="7">
        <v>2</v>
      </c>
      <c r="I144">
        <f t="shared" si="5"/>
        <v>1</v>
      </c>
      <c r="J144" t="str">
        <f t="shared" si="4"/>
        <v/>
      </c>
    </row>
    <row r="145" spans="4:10" x14ac:dyDescent="0.25">
      <c r="D145" s="4">
        <v>141</v>
      </c>
      <c r="E145" s="5">
        <v>1.4</v>
      </c>
      <c r="F145" s="5">
        <v>1</v>
      </c>
      <c r="G145" s="8" t="s">
        <v>7</v>
      </c>
      <c r="H145" s="5">
        <v>2</v>
      </c>
      <c r="I145">
        <f t="shared" si="5"/>
        <v>2</v>
      </c>
      <c r="J145" t="str">
        <f t="shared" si="4"/>
        <v/>
      </c>
    </row>
    <row r="146" spans="4:10" x14ac:dyDescent="0.25">
      <c r="D146" s="6">
        <v>142</v>
      </c>
      <c r="E146" s="7">
        <v>3.9</v>
      </c>
      <c r="F146" s="7">
        <v>3</v>
      </c>
      <c r="G146" s="9" t="s">
        <v>7</v>
      </c>
      <c r="H146" s="7">
        <v>3</v>
      </c>
      <c r="I146">
        <f t="shared" si="5"/>
        <v>3</v>
      </c>
      <c r="J146" t="str">
        <f t="shared" si="4"/>
        <v/>
      </c>
    </row>
    <row r="147" spans="4:10" x14ac:dyDescent="0.25">
      <c r="D147" s="4">
        <v>143</v>
      </c>
      <c r="E147" s="5">
        <v>7.3</v>
      </c>
      <c r="F147" s="5">
        <v>13</v>
      </c>
      <c r="G147" s="8" t="s">
        <v>7</v>
      </c>
      <c r="H147" s="5">
        <v>3</v>
      </c>
      <c r="I147">
        <f t="shared" si="5"/>
        <v>4</v>
      </c>
      <c r="J147" t="str">
        <f t="shared" si="4"/>
        <v/>
      </c>
    </row>
    <row r="148" spans="4:10" x14ac:dyDescent="0.25">
      <c r="D148" s="6">
        <v>144</v>
      </c>
      <c r="E148" s="7">
        <v>10.9</v>
      </c>
      <c r="F148" s="7">
        <v>12</v>
      </c>
      <c r="G148" s="9" t="s">
        <v>7</v>
      </c>
      <c r="H148" s="7">
        <v>3</v>
      </c>
      <c r="I148">
        <f t="shared" si="5"/>
        <v>5</v>
      </c>
      <c r="J148" t="str">
        <f t="shared" si="4"/>
        <v/>
      </c>
    </row>
    <row r="149" spans="4:10" x14ac:dyDescent="0.25">
      <c r="D149" s="4">
        <v>145</v>
      </c>
      <c r="E149" s="5">
        <v>13.7</v>
      </c>
      <c r="F149" s="5">
        <v>9</v>
      </c>
      <c r="G149" s="8" t="s">
        <v>7</v>
      </c>
      <c r="H149" s="5">
        <v>4</v>
      </c>
      <c r="I149">
        <f t="shared" si="5"/>
        <v>6</v>
      </c>
      <c r="J149" t="str">
        <f t="shared" si="4"/>
        <v/>
      </c>
    </row>
    <row r="150" spans="4:10" x14ac:dyDescent="0.25">
      <c r="D150" s="6">
        <v>146</v>
      </c>
      <c r="E150" s="7">
        <v>15.1</v>
      </c>
      <c r="F150" s="7">
        <v>21</v>
      </c>
      <c r="G150" s="9" t="s">
        <v>7</v>
      </c>
      <c r="H150" s="7">
        <v>4</v>
      </c>
      <c r="I150">
        <f t="shared" si="5"/>
        <v>7</v>
      </c>
      <c r="J150" t="str">
        <f t="shared" si="4"/>
        <v/>
      </c>
    </row>
    <row r="151" spans="4:10" x14ac:dyDescent="0.25">
      <c r="D151" s="4">
        <v>147</v>
      </c>
      <c r="E151" s="5">
        <v>15.1</v>
      </c>
      <c r="F151" s="5">
        <v>14</v>
      </c>
      <c r="G151" s="8" t="s">
        <v>7</v>
      </c>
      <c r="H151" s="5">
        <v>4</v>
      </c>
      <c r="I151">
        <f t="shared" si="5"/>
        <v>1</v>
      </c>
      <c r="J151" t="str">
        <f t="shared" si="4"/>
        <v/>
      </c>
    </row>
    <row r="152" spans="4:10" x14ac:dyDescent="0.25">
      <c r="D152" s="6">
        <v>148</v>
      </c>
      <c r="E152" s="7">
        <v>13.9</v>
      </c>
      <c r="F152" s="7">
        <v>11</v>
      </c>
      <c r="G152" s="9" t="s">
        <v>7</v>
      </c>
      <c r="H152" s="7">
        <v>5</v>
      </c>
      <c r="I152">
        <f t="shared" si="5"/>
        <v>1</v>
      </c>
      <c r="J152" t="str">
        <f t="shared" si="4"/>
        <v/>
      </c>
    </row>
    <row r="153" spans="4:10" x14ac:dyDescent="0.25">
      <c r="D153" s="4">
        <v>149</v>
      </c>
      <c r="E153" s="5">
        <v>12.3</v>
      </c>
      <c r="F153" s="5">
        <v>20</v>
      </c>
      <c r="G153" s="8" t="s">
        <v>7</v>
      </c>
      <c r="H153" s="5">
        <v>5</v>
      </c>
      <c r="I153">
        <f t="shared" si="5"/>
        <v>1</v>
      </c>
      <c r="J153" t="str">
        <f t="shared" si="4"/>
        <v/>
      </c>
    </row>
    <row r="154" spans="4:10" x14ac:dyDescent="0.25">
      <c r="D154" s="6">
        <v>150</v>
      </c>
      <c r="E154" s="7">
        <v>11.2</v>
      </c>
      <c r="F154" s="7">
        <v>0</v>
      </c>
      <c r="G154" s="9" t="s">
        <v>5</v>
      </c>
      <c r="H154" s="7">
        <v>0</v>
      </c>
      <c r="I154">
        <f t="shared" si="5"/>
        <v>1</v>
      </c>
      <c r="J154" t="str">
        <f t="shared" si="4"/>
        <v/>
      </c>
    </row>
    <row r="155" spans="4:10" x14ac:dyDescent="0.25">
      <c r="D155" s="4">
        <v>151</v>
      </c>
      <c r="E155" s="5">
        <v>11.3</v>
      </c>
      <c r="F155" s="5">
        <v>6</v>
      </c>
      <c r="G155" s="8" t="s">
        <v>6</v>
      </c>
      <c r="H155" s="5">
        <v>1</v>
      </c>
      <c r="I155">
        <f t="shared" si="5"/>
        <v>2</v>
      </c>
      <c r="J155" t="str">
        <f t="shared" si="4"/>
        <v/>
      </c>
    </row>
    <row r="156" spans="4:10" x14ac:dyDescent="0.25">
      <c r="D156" s="6">
        <v>152</v>
      </c>
      <c r="E156" s="7">
        <v>12.9</v>
      </c>
      <c r="F156" s="7">
        <v>3</v>
      </c>
      <c r="G156" s="9" t="s">
        <v>6</v>
      </c>
      <c r="H156" s="7">
        <v>1</v>
      </c>
      <c r="I156">
        <f t="shared" si="5"/>
        <v>3</v>
      </c>
      <c r="J156" t="str">
        <f t="shared" si="4"/>
        <v/>
      </c>
    </row>
    <row r="157" spans="4:10" x14ac:dyDescent="0.25">
      <c r="D157" s="4">
        <v>153</v>
      </c>
      <c r="E157" s="5">
        <v>16</v>
      </c>
      <c r="F157" s="5">
        <v>6</v>
      </c>
      <c r="G157" s="8" t="s">
        <v>6</v>
      </c>
      <c r="H157" s="5">
        <v>1</v>
      </c>
      <c r="I157">
        <f t="shared" si="5"/>
        <v>4</v>
      </c>
      <c r="J157" t="str">
        <f t="shared" si="4"/>
        <v/>
      </c>
    </row>
    <row r="158" spans="4:10" x14ac:dyDescent="0.25">
      <c r="D158" s="6">
        <v>154</v>
      </c>
      <c r="E158" s="7">
        <v>19.8</v>
      </c>
      <c r="F158" s="7">
        <v>2</v>
      </c>
      <c r="G158" s="9" t="s">
        <v>6</v>
      </c>
      <c r="H158" s="7">
        <v>2</v>
      </c>
      <c r="I158">
        <f t="shared" si="5"/>
        <v>5</v>
      </c>
      <c r="J158" t="str">
        <f t="shared" si="4"/>
        <v/>
      </c>
    </row>
    <row r="159" spans="4:10" x14ac:dyDescent="0.25">
      <c r="D159" s="4">
        <v>155</v>
      </c>
      <c r="E159" s="5">
        <v>23.6</v>
      </c>
      <c r="F159" s="5">
        <v>11</v>
      </c>
      <c r="G159" s="8" t="s">
        <v>6</v>
      </c>
      <c r="H159" s="5">
        <v>2</v>
      </c>
      <c r="I159">
        <f t="shared" si="5"/>
        <v>6</v>
      </c>
      <c r="J159" t="str">
        <f t="shared" si="4"/>
        <v/>
      </c>
    </row>
    <row r="160" spans="4:10" x14ac:dyDescent="0.25">
      <c r="D160" s="6">
        <v>156</v>
      </c>
      <c r="E160" s="7">
        <v>26.4</v>
      </c>
      <c r="F160" s="7">
        <v>11</v>
      </c>
      <c r="G160" s="9" t="s">
        <v>6</v>
      </c>
      <c r="H160" s="7">
        <v>2</v>
      </c>
      <c r="I160">
        <f t="shared" si="5"/>
        <v>7</v>
      </c>
      <c r="J160" t="str">
        <f t="shared" si="4"/>
        <v/>
      </c>
    </row>
    <row r="161" spans="4:10" x14ac:dyDescent="0.25">
      <c r="D161" s="4">
        <v>157</v>
      </c>
      <c r="E161" s="5">
        <v>27.7</v>
      </c>
      <c r="F161" s="5">
        <v>5</v>
      </c>
      <c r="G161" s="8" t="s">
        <v>6</v>
      </c>
      <c r="H161" s="5">
        <v>3</v>
      </c>
      <c r="I161">
        <f t="shared" si="5"/>
        <v>8</v>
      </c>
      <c r="J161" t="str">
        <f t="shared" si="4"/>
        <v/>
      </c>
    </row>
    <row r="162" spans="4:10" x14ac:dyDescent="0.25">
      <c r="D162" s="6">
        <v>158</v>
      </c>
      <c r="E162" s="7">
        <v>27.2</v>
      </c>
      <c r="F162" s="7">
        <v>18</v>
      </c>
      <c r="G162" s="9" t="s">
        <v>6</v>
      </c>
      <c r="H162" s="7">
        <v>3</v>
      </c>
      <c r="I162">
        <f t="shared" si="5"/>
        <v>1</v>
      </c>
      <c r="J162" t="str">
        <f t="shared" si="4"/>
        <v/>
      </c>
    </row>
    <row r="163" spans="4:10" x14ac:dyDescent="0.25">
      <c r="D163" s="4">
        <v>159</v>
      </c>
      <c r="E163" s="5">
        <v>25.5</v>
      </c>
      <c r="F163" s="5">
        <v>5</v>
      </c>
      <c r="G163" s="8" t="s">
        <v>6</v>
      </c>
      <c r="H163" s="5">
        <v>3</v>
      </c>
      <c r="I163">
        <f t="shared" si="5"/>
        <v>1</v>
      </c>
      <c r="J163" t="str">
        <f t="shared" si="4"/>
        <v/>
      </c>
    </row>
    <row r="164" spans="4:10" x14ac:dyDescent="0.25">
      <c r="D164" s="6">
        <v>160</v>
      </c>
      <c r="E164" s="7">
        <v>23.1</v>
      </c>
      <c r="F164" s="7">
        <v>8</v>
      </c>
      <c r="G164" s="9" t="s">
        <v>6</v>
      </c>
      <c r="H164" s="7">
        <v>4</v>
      </c>
      <c r="I164">
        <f t="shared" si="5"/>
        <v>1</v>
      </c>
      <c r="J164" t="str">
        <f t="shared" si="4"/>
        <v/>
      </c>
    </row>
    <row r="165" spans="4:10" x14ac:dyDescent="0.25">
      <c r="D165" s="4">
        <v>161</v>
      </c>
      <c r="E165" s="5">
        <v>21</v>
      </c>
      <c r="F165" s="5">
        <v>22</v>
      </c>
      <c r="G165" s="8" t="s">
        <v>6</v>
      </c>
      <c r="H165" s="5">
        <v>4</v>
      </c>
      <c r="I165">
        <f t="shared" si="5"/>
        <v>1</v>
      </c>
      <c r="J165" t="str">
        <f t="shared" si="4"/>
        <v/>
      </c>
    </row>
    <row r="166" spans="4:10" x14ac:dyDescent="0.25">
      <c r="D166" s="6">
        <v>162</v>
      </c>
      <c r="E166" s="7">
        <v>20</v>
      </c>
      <c r="F166" s="7">
        <v>19</v>
      </c>
      <c r="G166" s="9" t="s">
        <v>6</v>
      </c>
      <c r="H166" s="7">
        <v>4</v>
      </c>
      <c r="I166">
        <f t="shared" si="5"/>
        <v>1</v>
      </c>
      <c r="J166" t="str">
        <f t="shared" si="4"/>
        <v/>
      </c>
    </row>
    <row r="167" spans="4:10" x14ac:dyDescent="0.25">
      <c r="D167" s="4">
        <v>163</v>
      </c>
      <c r="E167" s="5">
        <v>20.399999999999999</v>
      </c>
      <c r="F167" s="5">
        <v>23</v>
      </c>
      <c r="G167" s="8" t="s">
        <v>6</v>
      </c>
      <c r="H167" s="5">
        <v>5</v>
      </c>
      <c r="I167">
        <f t="shared" si="5"/>
        <v>2</v>
      </c>
      <c r="J167" t="str">
        <f t="shared" si="4"/>
        <v/>
      </c>
    </row>
    <row r="168" spans="4:10" x14ac:dyDescent="0.25">
      <c r="D168" s="6">
        <v>164</v>
      </c>
      <c r="E168" s="7">
        <v>22.1</v>
      </c>
      <c r="F168" s="7">
        <v>0</v>
      </c>
      <c r="G168" s="9" t="s">
        <v>5</v>
      </c>
      <c r="H168" s="7">
        <v>0</v>
      </c>
      <c r="I168">
        <f t="shared" si="5"/>
        <v>3</v>
      </c>
      <c r="J168" t="str">
        <f t="shared" si="4"/>
        <v/>
      </c>
    </row>
    <row r="169" spans="4:10" x14ac:dyDescent="0.25">
      <c r="D169" s="4">
        <v>165</v>
      </c>
      <c r="E169" s="5">
        <v>24.5</v>
      </c>
      <c r="F169" s="5">
        <v>1</v>
      </c>
      <c r="G169" s="8" t="s">
        <v>7</v>
      </c>
      <c r="H169" s="5">
        <v>1</v>
      </c>
      <c r="I169">
        <f t="shared" si="5"/>
        <v>4</v>
      </c>
      <c r="J169" t="str">
        <f t="shared" si="4"/>
        <v/>
      </c>
    </row>
    <row r="170" spans="4:10" x14ac:dyDescent="0.25">
      <c r="D170" s="6">
        <v>166</v>
      </c>
      <c r="E170" s="7">
        <v>26.8</v>
      </c>
      <c r="F170" s="7">
        <v>2</v>
      </c>
      <c r="G170" s="9" t="s">
        <v>7</v>
      </c>
      <c r="H170" s="7">
        <v>1</v>
      </c>
      <c r="I170">
        <f t="shared" si="5"/>
        <v>5</v>
      </c>
      <c r="J170" t="str">
        <f t="shared" si="4"/>
        <v/>
      </c>
    </row>
    <row r="171" spans="4:10" x14ac:dyDescent="0.25">
      <c r="D171" s="4">
        <v>167</v>
      </c>
      <c r="E171" s="5">
        <v>28</v>
      </c>
      <c r="F171" s="5">
        <v>4</v>
      </c>
      <c r="G171" s="8" t="s">
        <v>7</v>
      </c>
      <c r="H171" s="5">
        <v>1</v>
      </c>
      <c r="I171">
        <f t="shared" si="5"/>
        <v>6</v>
      </c>
      <c r="J171" t="str">
        <f t="shared" si="4"/>
        <v/>
      </c>
    </row>
    <row r="172" spans="4:10" x14ac:dyDescent="0.25">
      <c r="D172" s="6">
        <v>168</v>
      </c>
      <c r="E172" s="7">
        <v>27.7</v>
      </c>
      <c r="F172" s="7">
        <v>8</v>
      </c>
      <c r="G172" s="9" t="s">
        <v>7</v>
      </c>
      <c r="H172" s="7">
        <v>2</v>
      </c>
      <c r="I172">
        <f t="shared" si="5"/>
        <v>1</v>
      </c>
      <c r="J172" t="str">
        <f t="shared" si="4"/>
        <v/>
      </c>
    </row>
    <row r="173" spans="4:10" x14ac:dyDescent="0.25">
      <c r="D173" s="4">
        <v>169</v>
      </c>
      <c r="E173" s="5">
        <v>25.6</v>
      </c>
      <c r="F173" s="5">
        <v>4</v>
      </c>
      <c r="G173" s="8" t="s">
        <v>7</v>
      </c>
      <c r="H173" s="5">
        <v>2</v>
      </c>
      <c r="I173">
        <f t="shared" si="5"/>
        <v>1</v>
      </c>
      <c r="J173" t="str">
        <f t="shared" si="4"/>
        <v/>
      </c>
    </row>
    <row r="174" spans="4:10" x14ac:dyDescent="0.25">
      <c r="D174" s="6">
        <v>170</v>
      </c>
      <c r="E174" s="7">
        <v>22.3</v>
      </c>
      <c r="F174" s="7">
        <v>7</v>
      </c>
      <c r="G174" s="9" t="s">
        <v>7</v>
      </c>
      <c r="H174" s="7">
        <v>2</v>
      </c>
      <c r="I174">
        <f t="shared" si="5"/>
        <v>1</v>
      </c>
      <c r="J174" t="str">
        <f t="shared" si="4"/>
        <v/>
      </c>
    </row>
    <row r="175" spans="4:10" x14ac:dyDescent="0.25">
      <c r="D175" s="4">
        <v>171</v>
      </c>
      <c r="E175" s="5">
        <v>18.399999999999999</v>
      </c>
      <c r="F175" s="5">
        <v>6</v>
      </c>
      <c r="G175" s="8" t="s">
        <v>7</v>
      </c>
      <c r="H175" s="5">
        <v>3</v>
      </c>
      <c r="I175">
        <f t="shared" si="5"/>
        <v>1</v>
      </c>
      <c r="J175" t="str">
        <f t="shared" si="4"/>
        <v/>
      </c>
    </row>
    <row r="176" spans="4:10" x14ac:dyDescent="0.25">
      <c r="D176" s="6">
        <v>172</v>
      </c>
      <c r="E176" s="7">
        <v>14.9</v>
      </c>
      <c r="F176" s="7">
        <v>18</v>
      </c>
      <c r="G176" s="9" t="s">
        <v>7</v>
      </c>
      <c r="H176" s="7">
        <v>3</v>
      </c>
      <c r="I176">
        <f t="shared" si="5"/>
        <v>1</v>
      </c>
      <c r="J176" t="str">
        <f t="shared" si="4"/>
        <v/>
      </c>
    </row>
    <row r="177" spans="4:10" x14ac:dyDescent="0.25">
      <c r="D177" s="4">
        <v>173</v>
      </c>
      <c r="E177" s="5">
        <v>12.5</v>
      </c>
      <c r="F177" s="5">
        <v>6</v>
      </c>
      <c r="G177" s="8" t="s">
        <v>7</v>
      </c>
      <c r="H177" s="5">
        <v>3</v>
      </c>
      <c r="I177">
        <f t="shared" si="5"/>
        <v>1</v>
      </c>
      <c r="J177" t="str">
        <f t="shared" si="4"/>
        <v/>
      </c>
    </row>
    <row r="178" spans="4:10" x14ac:dyDescent="0.25">
      <c r="D178" s="6">
        <v>174</v>
      </c>
      <c r="E178" s="7">
        <v>11.7</v>
      </c>
      <c r="F178" s="7">
        <v>20</v>
      </c>
      <c r="G178" s="9" t="s">
        <v>7</v>
      </c>
      <c r="H178" s="7">
        <v>4</v>
      </c>
      <c r="I178">
        <f t="shared" si="5"/>
        <v>1</v>
      </c>
      <c r="J178" t="str">
        <f t="shared" si="4"/>
        <v/>
      </c>
    </row>
    <row r="179" spans="4:10" x14ac:dyDescent="0.25">
      <c r="D179" s="4">
        <v>175</v>
      </c>
      <c r="E179" s="5">
        <v>12.3</v>
      </c>
      <c r="F179" s="5">
        <v>14</v>
      </c>
      <c r="G179" s="8" t="s">
        <v>7</v>
      </c>
      <c r="H179" s="5">
        <v>4</v>
      </c>
      <c r="I179">
        <f t="shared" si="5"/>
        <v>2</v>
      </c>
      <c r="J179" t="str">
        <f t="shared" si="4"/>
        <v/>
      </c>
    </row>
    <row r="180" spans="4:10" x14ac:dyDescent="0.25">
      <c r="D180" s="6">
        <v>176</v>
      </c>
      <c r="E180" s="7">
        <v>13.7</v>
      </c>
      <c r="F180" s="7">
        <v>22</v>
      </c>
      <c r="G180" s="9" t="s">
        <v>7</v>
      </c>
      <c r="H180" s="7">
        <v>4</v>
      </c>
      <c r="I180">
        <f t="shared" si="5"/>
        <v>3</v>
      </c>
      <c r="J180" t="str">
        <f t="shared" si="4"/>
        <v/>
      </c>
    </row>
    <row r="181" spans="4:10" x14ac:dyDescent="0.25">
      <c r="D181" s="4">
        <v>177</v>
      </c>
      <c r="E181" s="5">
        <v>15.2</v>
      </c>
      <c r="F181" s="5">
        <v>23</v>
      </c>
      <c r="G181" s="8" t="s">
        <v>7</v>
      </c>
      <c r="H181" s="5">
        <v>5</v>
      </c>
      <c r="I181">
        <f t="shared" si="5"/>
        <v>4</v>
      </c>
      <c r="J181" t="str">
        <f t="shared" si="4"/>
        <v/>
      </c>
    </row>
    <row r="182" spans="4:10" x14ac:dyDescent="0.25">
      <c r="D182" s="6">
        <v>178</v>
      </c>
      <c r="E182" s="7">
        <v>15.9</v>
      </c>
      <c r="F182" s="7">
        <v>0</v>
      </c>
      <c r="G182" s="9" t="s">
        <v>5</v>
      </c>
      <c r="H182" s="7">
        <v>0</v>
      </c>
      <c r="I182">
        <f t="shared" si="5"/>
        <v>5</v>
      </c>
      <c r="J182" t="str">
        <f t="shared" si="4"/>
        <v/>
      </c>
    </row>
    <row r="183" spans="4:10" x14ac:dyDescent="0.25">
      <c r="D183" s="4">
        <v>179</v>
      </c>
      <c r="E183" s="5">
        <v>15.1</v>
      </c>
      <c r="F183" s="5">
        <v>1</v>
      </c>
      <c r="G183" s="8" t="s">
        <v>6</v>
      </c>
      <c r="H183" s="5">
        <v>1</v>
      </c>
      <c r="I183">
        <f t="shared" si="5"/>
        <v>1</v>
      </c>
      <c r="J183" t="str">
        <f t="shared" si="4"/>
        <v/>
      </c>
    </row>
    <row r="184" spans="4:10" x14ac:dyDescent="0.25">
      <c r="D184" s="6">
        <v>180</v>
      </c>
      <c r="E184" s="7">
        <v>12.9</v>
      </c>
      <c r="F184" s="7">
        <v>1</v>
      </c>
      <c r="G184" s="9" t="s">
        <v>6</v>
      </c>
      <c r="H184" s="7">
        <v>1</v>
      </c>
      <c r="I184">
        <f t="shared" si="5"/>
        <v>1</v>
      </c>
      <c r="J184" t="str">
        <f t="shared" si="4"/>
        <v/>
      </c>
    </row>
    <row r="185" spans="4:10" x14ac:dyDescent="0.25">
      <c r="D185" s="4">
        <v>181</v>
      </c>
      <c r="E185" s="5">
        <v>9.6</v>
      </c>
      <c r="F185" s="5">
        <v>1</v>
      </c>
      <c r="G185" s="8" t="s">
        <v>6</v>
      </c>
      <c r="H185" s="5">
        <v>1</v>
      </c>
      <c r="I185">
        <f t="shared" si="5"/>
        <v>1</v>
      </c>
      <c r="J185" t="str">
        <f t="shared" si="4"/>
        <v/>
      </c>
    </row>
    <row r="186" spans="4:10" x14ac:dyDescent="0.25">
      <c r="D186" s="6">
        <v>182</v>
      </c>
      <c r="E186" s="7">
        <v>5.9</v>
      </c>
      <c r="F186" s="7">
        <v>2</v>
      </c>
      <c r="G186" s="9" t="s">
        <v>6</v>
      </c>
      <c r="H186" s="7">
        <v>2</v>
      </c>
      <c r="I186">
        <f t="shared" si="5"/>
        <v>1</v>
      </c>
      <c r="J186" t="str">
        <f t="shared" si="4"/>
        <v/>
      </c>
    </row>
    <row r="187" spans="4:10" x14ac:dyDescent="0.25">
      <c r="D187" s="4">
        <v>183</v>
      </c>
      <c r="E187" s="5">
        <v>2.8</v>
      </c>
      <c r="F187" s="5">
        <v>6</v>
      </c>
      <c r="G187" s="8" t="s">
        <v>6</v>
      </c>
      <c r="H187" s="5">
        <v>2</v>
      </c>
      <c r="I187">
        <f t="shared" si="5"/>
        <v>1</v>
      </c>
      <c r="J187" t="str">
        <f t="shared" si="4"/>
        <v/>
      </c>
    </row>
    <row r="188" spans="4:10" x14ac:dyDescent="0.25">
      <c r="D188" s="6">
        <v>184</v>
      </c>
      <c r="E188" s="7">
        <v>1</v>
      </c>
      <c r="F188" s="7">
        <v>9</v>
      </c>
      <c r="G188" s="9" t="s">
        <v>6</v>
      </c>
      <c r="H188" s="7">
        <v>2</v>
      </c>
      <c r="I188">
        <f t="shared" si="5"/>
        <v>1</v>
      </c>
      <c r="J188" t="str">
        <f t="shared" si="4"/>
        <v/>
      </c>
    </row>
    <row r="189" spans="4:10" x14ac:dyDescent="0.25">
      <c r="D189" s="4">
        <v>185</v>
      </c>
      <c r="E189" s="5">
        <v>0.9</v>
      </c>
      <c r="F189" s="5">
        <v>6</v>
      </c>
      <c r="G189" s="8" t="s">
        <v>6</v>
      </c>
      <c r="H189" s="5">
        <v>3</v>
      </c>
      <c r="I189">
        <f t="shared" si="5"/>
        <v>1</v>
      </c>
      <c r="J189" t="str">
        <f t="shared" si="4"/>
        <v/>
      </c>
    </row>
    <row r="190" spans="4:10" x14ac:dyDescent="0.25">
      <c r="D190" s="6">
        <v>186</v>
      </c>
      <c r="E190" s="7">
        <v>2.5</v>
      </c>
      <c r="F190" s="7">
        <v>1</v>
      </c>
      <c r="G190" s="9" t="s">
        <v>6</v>
      </c>
      <c r="H190" s="7">
        <v>3</v>
      </c>
      <c r="I190">
        <f t="shared" si="5"/>
        <v>2</v>
      </c>
      <c r="J190" t="str">
        <f t="shared" si="4"/>
        <v/>
      </c>
    </row>
    <row r="191" spans="4:10" x14ac:dyDescent="0.25">
      <c r="D191" s="4">
        <v>187</v>
      </c>
      <c r="E191" s="5">
        <v>5</v>
      </c>
      <c r="F191" s="5">
        <v>3</v>
      </c>
      <c r="G191" s="8" t="s">
        <v>6</v>
      </c>
      <c r="H191" s="5">
        <v>3</v>
      </c>
      <c r="I191">
        <f t="shared" si="5"/>
        <v>3</v>
      </c>
      <c r="J191" t="str">
        <f t="shared" si="4"/>
        <v/>
      </c>
    </row>
    <row r="192" spans="4:10" x14ac:dyDescent="0.25">
      <c r="D192" s="6">
        <v>188</v>
      </c>
      <c r="E192" s="7">
        <v>7.7</v>
      </c>
      <c r="F192" s="7">
        <v>7</v>
      </c>
      <c r="G192" s="9" t="s">
        <v>6</v>
      </c>
      <c r="H192" s="7">
        <v>4</v>
      </c>
      <c r="I192">
        <f t="shared" si="5"/>
        <v>4</v>
      </c>
      <c r="J192" t="str">
        <f t="shared" si="4"/>
        <v/>
      </c>
    </row>
    <row r="193" spans="4:10" x14ac:dyDescent="0.25">
      <c r="D193" s="4">
        <v>189</v>
      </c>
      <c r="E193" s="5">
        <v>9.6999999999999993</v>
      </c>
      <c r="F193" s="5">
        <v>6</v>
      </c>
      <c r="G193" s="8" t="s">
        <v>6</v>
      </c>
      <c r="H193" s="5">
        <v>4</v>
      </c>
      <c r="I193">
        <f t="shared" si="5"/>
        <v>5</v>
      </c>
      <c r="J193" t="str">
        <f t="shared" si="4"/>
        <v/>
      </c>
    </row>
    <row r="194" spans="4:10" x14ac:dyDescent="0.25">
      <c r="D194" s="6">
        <v>190</v>
      </c>
      <c r="E194" s="7">
        <v>10.4</v>
      </c>
      <c r="F194" s="7">
        <v>3</v>
      </c>
      <c r="G194" s="9" t="s">
        <v>6</v>
      </c>
      <c r="H194" s="7">
        <v>4</v>
      </c>
      <c r="I194">
        <f t="shared" si="5"/>
        <v>6</v>
      </c>
      <c r="J194" t="str">
        <f t="shared" si="4"/>
        <v/>
      </c>
    </row>
    <row r="195" spans="4:10" x14ac:dyDescent="0.25">
      <c r="D195" s="4">
        <v>191</v>
      </c>
      <c r="E195" s="5">
        <v>9.6999999999999993</v>
      </c>
      <c r="F195" s="5">
        <v>22</v>
      </c>
      <c r="G195" s="8" t="s">
        <v>6</v>
      </c>
      <c r="H195" s="5">
        <v>5</v>
      </c>
      <c r="I195">
        <f t="shared" si="5"/>
        <v>1</v>
      </c>
      <c r="J195" t="str">
        <f t="shared" si="4"/>
        <v/>
      </c>
    </row>
    <row r="196" spans="4:10" x14ac:dyDescent="0.25">
      <c r="D196" s="6">
        <v>192</v>
      </c>
      <c r="E196" s="7">
        <v>8</v>
      </c>
      <c r="F196" s="7">
        <v>0</v>
      </c>
      <c r="G196" s="9" t="s">
        <v>5</v>
      </c>
      <c r="H196" s="7">
        <v>0</v>
      </c>
      <c r="I196">
        <f t="shared" si="5"/>
        <v>1</v>
      </c>
      <c r="J196" t="str">
        <f t="shared" si="4"/>
        <v/>
      </c>
    </row>
    <row r="197" spans="4:10" x14ac:dyDescent="0.25">
      <c r="D197" s="4">
        <v>193</v>
      </c>
      <c r="E197" s="5">
        <v>5.9</v>
      </c>
      <c r="F197" s="5">
        <v>3</v>
      </c>
      <c r="G197" s="8" t="s">
        <v>7</v>
      </c>
      <c r="H197" s="5">
        <v>1</v>
      </c>
      <c r="I197">
        <f t="shared" si="5"/>
        <v>1</v>
      </c>
      <c r="J197" t="str">
        <f t="shared" si="4"/>
        <v/>
      </c>
    </row>
    <row r="198" spans="4:10" x14ac:dyDescent="0.25">
      <c r="D198" s="6">
        <v>194</v>
      </c>
      <c r="E198" s="7">
        <v>4.4000000000000004</v>
      </c>
      <c r="F198" s="7">
        <v>4</v>
      </c>
      <c r="G198" s="9" t="s">
        <v>7</v>
      </c>
      <c r="H198" s="7">
        <v>1</v>
      </c>
      <c r="I198">
        <f t="shared" si="5"/>
        <v>1</v>
      </c>
      <c r="J198" t="str">
        <f t="shared" ref="J198:J261" si="6">IF(I198=$I$505,D198,"")</f>
        <v/>
      </c>
    </row>
    <row r="199" spans="4:10" x14ac:dyDescent="0.25">
      <c r="D199" s="4">
        <v>195</v>
      </c>
      <c r="E199" s="5">
        <v>4.2</v>
      </c>
      <c r="F199" s="5">
        <v>6</v>
      </c>
      <c r="G199" s="8" t="s">
        <v>7</v>
      </c>
      <c r="H199" s="5">
        <v>1</v>
      </c>
      <c r="I199">
        <f t="shared" ref="I199:I262" si="7">IF(E199&gt;E198,I198+1,1)</f>
        <v>1</v>
      </c>
      <c r="J199" t="str">
        <f t="shared" si="6"/>
        <v/>
      </c>
    </row>
    <row r="200" spans="4:10" x14ac:dyDescent="0.25">
      <c r="D200" s="6">
        <v>196</v>
      </c>
      <c r="E200" s="7">
        <v>5.6</v>
      </c>
      <c r="F200" s="7">
        <v>8</v>
      </c>
      <c r="G200" s="9" t="s">
        <v>7</v>
      </c>
      <c r="H200" s="7">
        <v>2</v>
      </c>
      <c r="I200">
        <f t="shared" si="7"/>
        <v>2</v>
      </c>
      <c r="J200" t="str">
        <f t="shared" si="6"/>
        <v/>
      </c>
    </row>
    <row r="201" spans="4:10" x14ac:dyDescent="0.25">
      <c r="D201" s="4">
        <v>197</v>
      </c>
      <c r="E201" s="5">
        <v>8.6</v>
      </c>
      <c r="F201" s="5">
        <v>12</v>
      </c>
      <c r="G201" s="8" t="s">
        <v>7</v>
      </c>
      <c r="H201" s="5">
        <v>2</v>
      </c>
      <c r="I201">
        <f t="shared" si="7"/>
        <v>3</v>
      </c>
      <c r="J201" t="str">
        <f t="shared" si="6"/>
        <v/>
      </c>
    </row>
    <row r="202" spans="4:10" x14ac:dyDescent="0.25">
      <c r="D202" s="6">
        <v>198</v>
      </c>
      <c r="E202" s="7">
        <v>12.5</v>
      </c>
      <c r="F202" s="7">
        <v>9</v>
      </c>
      <c r="G202" s="9" t="s">
        <v>7</v>
      </c>
      <c r="H202" s="7">
        <v>2</v>
      </c>
      <c r="I202">
        <f t="shared" si="7"/>
        <v>4</v>
      </c>
      <c r="J202" t="str">
        <f t="shared" si="6"/>
        <v/>
      </c>
    </row>
    <row r="203" spans="4:10" x14ac:dyDescent="0.25">
      <c r="D203" s="4">
        <v>199</v>
      </c>
      <c r="E203" s="5">
        <v>16.399999999999999</v>
      </c>
      <c r="F203" s="5">
        <v>14</v>
      </c>
      <c r="G203" s="8" t="s">
        <v>7</v>
      </c>
      <c r="H203" s="5">
        <v>3</v>
      </c>
      <c r="I203">
        <f t="shared" si="7"/>
        <v>5</v>
      </c>
      <c r="J203" t="str">
        <f t="shared" si="6"/>
        <v/>
      </c>
    </row>
    <row r="204" spans="4:10" x14ac:dyDescent="0.25">
      <c r="D204" s="6">
        <v>200</v>
      </c>
      <c r="E204" s="7">
        <v>19.5</v>
      </c>
      <c r="F204" s="7">
        <v>12</v>
      </c>
      <c r="G204" s="9" t="s">
        <v>7</v>
      </c>
      <c r="H204" s="7">
        <v>3</v>
      </c>
      <c r="I204">
        <f t="shared" si="7"/>
        <v>6</v>
      </c>
      <c r="J204" t="str">
        <f t="shared" si="6"/>
        <v/>
      </c>
    </row>
    <row r="205" spans="4:10" x14ac:dyDescent="0.25">
      <c r="D205" s="4">
        <v>201</v>
      </c>
      <c r="E205" s="5">
        <v>21.2</v>
      </c>
      <c r="F205" s="5">
        <v>1</v>
      </c>
      <c r="G205" s="8" t="s">
        <v>7</v>
      </c>
      <c r="H205" s="5">
        <v>3</v>
      </c>
      <c r="I205">
        <f t="shared" si="7"/>
        <v>7</v>
      </c>
      <c r="J205" t="str">
        <f t="shared" si="6"/>
        <v/>
      </c>
    </row>
    <row r="206" spans="4:10" x14ac:dyDescent="0.25">
      <c r="D206" s="6">
        <v>202</v>
      </c>
      <c r="E206" s="7">
        <v>21.3</v>
      </c>
      <c r="F206" s="7">
        <v>11</v>
      </c>
      <c r="G206" s="9" t="s">
        <v>7</v>
      </c>
      <c r="H206" s="7">
        <v>4</v>
      </c>
      <c r="I206">
        <f t="shared" si="7"/>
        <v>8</v>
      </c>
      <c r="J206" t="str">
        <f t="shared" si="6"/>
        <v/>
      </c>
    </row>
    <row r="207" spans="4:10" x14ac:dyDescent="0.25">
      <c r="D207" s="4">
        <v>203</v>
      </c>
      <c r="E207" s="5">
        <v>20.100000000000001</v>
      </c>
      <c r="F207" s="5">
        <v>6</v>
      </c>
      <c r="G207" s="8" t="s">
        <v>7</v>
      </c>
      <c r="H207" s="5">
        <v>4</v>
      </c>
      <c r="I207">
        <f t="shared" si="7"/>
        <v>1</v>
      </c>
      <c r="J207" t="str">
        <f t="shared" si="6"/>
        <v/>
      </c>
    </row>
    <row r="208" spans="4:10" x14ac:dyDescent="0.25">
      <c r="D208" s="6">
        <v>204</v>
      </c>
      <c r="E208" s="7">
        <v>18.399999999999999</v>
      </c>
      <c r="F208" s="7">
        <v>3</v>
      </c>
      <c r="G208" s="9" t="s">
        <v>7</v>
      </c>
      <c r="H208" s="7">
        <v>4</v>
      </c>
      <c r="I208">
        <f t="shared" si="7"/>
        <v>1</v>
      </c>
      <c r="J208" t="str">
        <f t="shared" si="6"/>
        <v/>
      </c>
    </row>
    <row r="209" spans="4:10" x14ac:dyDescent="0.25">
      <c r="D209" s="4">
        <v>205</v>
      </c>
      <c r="E209" s="5">
        <v>17.100000000000001</v>
      </c>
      <c r="F209" s="5">
        <v>15</v>
      </c>
      <c r="G209" s="8" t="s">
        <v>7</v>
      </c>
      <c r="H209" s="5">
        <v>5</v>
      </c>
      <c r="I209">
        <f t="shared" si="7"/>
        <v>1</v>
      </c>
      <c r="J209" t="str">
        <f t="shared" si="6"/>
        <v/>
      </c>
    </row>
    <row r="210" spans="4:10" x14ac:dyDescent="0.25">
      <c r="D210" s="6">
        <v>206</v>
      </c>
      <c r="E210" s="7">
        <v>16.899999999999999</v>
      </c>
      <c r="F210" s="7">
        <v>16</v>
      </c>
      <c r="G210" s="9" t="s">
        <v>7</v>
      </c>
      <c r="H210" s="7">
        <v>5</v>
      </c>
      <c r="I210">
        <f t="shared" si="7"/>
        <v>1</v>
      </c>
      <c r="J210" t="str">
        <f t="shared" si="6"/>
        <v/>
      </c>
    </row>
    <row r="211" spans="4:10" x14ac:dyDescent="0.25">
      <c r="D211" s="4">
        <v>207</v>
      </c>
      <c r="E211" s="5">
        <v>18.2</v>
      </c>
      <c r="F211" s="5">
        <v>17</v>
      </c>
      <c r="G211" s="8" t="s">
        <v>7</v>
      </c>
      <c r="H211" s="5">
        <v>5</v>
      </c>
      <c r="I211">
        <f t="shared" si="7"/>
        <v>2</v>
      </c>
      <c r="J211" t="str">
        <f t="shared" si="6"/>
        <v/>
      </c>
    </row>
    <row r="212" spans="4:10" x14ac:dyDescent="0.25">
      <c r="D212" s="6">
        <v>208</v>
      </c>
      <c r="E212" s="7">
        <v>20.7</v>
      </c>
      <c r="F212" s="7">
        <v>18</v>
      </c>
      <c r="G212" s="9" t="s">
        <v>7</v>
      </c>
      <c r="H212" s="7">
        <v>5</v>
      </c>
      <c r="I212">
        <f t="shared" si="7"/>
        <v>3</v>
      </c>
      <c r="J212" t="str">
        <f t="shared" si="6"/>
        <v/>
      </c>
    </row>
    <row r="213" spans="4:10" x14ac:dyDescent="0.25">
      <c r="D213" s="4">
        <v>209</v>
      </c>
      <c r="E213" s="5">
        <v>24</v>
      </c>
      <c r="F213" s="5">
        <v>13</v>
      </c>
      <c r="G213" s="8" t="s">
        <v>7</v>
      </c>
      <c r="H213" s="5">
        <v>5</v>
      </c>
      <c r="I213">
        <f t="shared" si="7"/>
        <v>4</v>
      </c>
      <c r="J213" t="str">
        <f t="shared" si="6"/>
        <v/>
      </c>
    </row>
    <row r="214" spans="4:10" x14ac:dyDescent="0.25">
      <c r="D214" s="6">
        <v>210</v>
      </c>
      <c r="E214" s="7">
        <v>27.2</v>
      </c>
      <c r="F214" s="7">
        <v>27</v>
      </c>
      <c r="G214" s="9" t="s">
        <v>7</v>
      </c>
      <c r="H214" s="7">
        <v>5</v>
      </c>
      <c r="I214">
        <f t="shared" si="7"/>
        <v>5</v>
      </c>
      <c r="J214" t="str">
        <f t="shared" si="6"/>
        <v/>
      </c>
    </row>
    <row r="215" spans="4:10" x14ac:dyDescent="0.25">
      <c r="D215" s="4">
        <v>211</v>
      </c>
      <c r="E215" s="5">
        <v>29.4</v>
      </c>
      <c r="F215" s="5">
        <v>0</v>
      </c>
      <c r="G215" s="8" t="s">
        <v>5</v>
      </c>
      <c r="H215" s="5">
        <v>0</v>
      </c>
      <c r="I215">
        <f t="shared" si="7"/>
        <v>6</v>
      </c>
      <c r="J215" t="str">
        <f t="shared" si="6"/>
        <v/>
      </c>
    </row>
    <row r="216" spans="4:10" x14ac:dyDescent="0.25">
      <c r="D216" s="6">
        <v>212</v>
      </c>
      <c r="E216" s="7">
        <v>29.9</v>
      </c>
      <c r="F216" s="7">
        <v>2</v>
      </c>
      <c r="G216" s="9" t="s">
        <v>6</v>
      </c>
      <c r="H216" s="7">
        <v>1</v>
      </c>
      <c r="I216">
        <f t="shared" si="7"/>
        <v>7</v>
      </c>
      <c r="J216" t="str">
        <f t="shared" si="6"/>
        <v/>
      </c>
    </row>
    <row r="217" spans="4:10" x14ac:dyDescent="0.25">
      <c r="D217" s="4">
        <v>213</v>
      </c>
      <c r="E217" s="5">
        <v>28.8</v>
      </c>
      <c r="F217" s="5">
        <v>4</v>
      </c>
      <c r="G217" s="8" t="s">
        <v>6</v>
      </c>
      <c r="H217" s="5">
        <v>1</v>
      </c>
      <c r="I217">
        <f t="shared" si="7"/>
        <v>1</v>
      </c>
      <c r="J217" t="str">
        <f t="shared" si="6"/>
        <v/>
      </c>
    </row>
    <row r="218" spans="4:10" x14ac:dyDescent="0.25">
      <c r="D218" s="6">
        <v>214</v>
      </c>
      <c r="E218" s="7">
        <v>26.2</v>
      </c>
      <c r="F218" s="7">
        <v>2</v>
      </c>
      <c r="G218" s="9" t="s">
        <v>6</v>
      </c>
      <c r="H218" s="7">
        <v>1</v>
      </c>
      <c r="I218">
        <f t="shared" si="7"/>
        <v>1</v>
      </c>
      <c r="J218" t="str">
        <f t="shared" si="6"/>
        <v/>
      </c>
    </row>
    <row r="219" spans="4:10" x14ac:dyDescent="0.25">
      <c r="D219" s="4">
        <v>215</v>
      </c>
      <c r="E219" s="5">
        <v>23.1</v>
      </c>
      <c r="F219" s="5">
        <v>11</v>
      </c>
      <c r="G219" s="8" t="s">
        <v>6</v>
      </c>
      <c r="H219" s="5">
        <v>1</v>
      </c>
      <c r="I219">
        <f t="shared" si="7"/>
        <v>1</v>
      </c>
      <c r="J219" t="str">
        <f t="shared" si="6"/>
        <v/>
      </c>
    </row>
    <row r="220" spans="4:10" x14ac:dyDescent="0.25">
      <c r="D220" s="6">
        <v>216</v>
      </c>
      <c r="E220" s="7">
        <v>20.3</v>
      </c>
      <c r="F220" s="7">
        <v>1</v>
      </c>
      <c r="G220" s="9" t="s">
        <v>6</v>
      </c>
      <c r="H220" s="7">
        <v>2</v>
      </c>
      <c r="I220">
        <f t="shared" si="7"/>
        <v>1</v>
      </c>
      <c r="J220" t="str">
        <f t="shared" si="6"/>
        <v/>
      </c>
    </row>
    <row r="221" spans="4:10" x14ac:dyDescent="0.25">
      <c r="D221" s="4">
        <v>217</v>
      </c>
      <c r="E221" s="5">
        <v>18.5</v>
      </c>
      <c r="F221" s="5">
        <v>7</v>
      </c>
      <c r="G221" s="8" t="s">
        <v>6</v>
      </c>
      <c r="H221" s="5">
        <v>2</v>
      </c>
      <c r="I221">
        <f t="shared" si="7"/>
        <v>1</v>
      </c>
      <c r="J221" t="str">
        <f t="shared" si="6"/>
        <v/>
      </c>
    </row>
    <row r="222" spans="4:10" x14ac:dyDescent="0.25">
      <c r="D222" s="6">
        <v>218</v>
      </c>
      <c r="E222" s="7">
        <v>18.2</v>
      </c>
      <c r="F222" s="7">
        <v>10</v>
      </c>
      <c r="G222" s="9" t="s">
        <v>6</v>
      </c>
      <c r="H222" s="7">
        <v>3</v>
      </c>
      <c r="I222">
        <f t="shared" si="7"/>
        <v>1</v>
      </c>
      <c r="J222" t="str">
        <f t="shared" si="6"/>
        <v/>
      </c>
    </row>
    <row r="223" spans="4:10" x14ac:dyDescent="0.25">
      <c r="D223" s="4">
        <v>219</v>
      </c>
      <c r="E223" s="5">
        <v>19.100000000000001</v>
      </c>
      <c r="F223" s="5">
        <v>10</v>
      </c>
      <c r="G223" s="8" t="s">
        <v>6</v>
      </c>
      <c r="H223" s="5">
        <v>3</v>
      </c>
      <c r="I223">
        <f t="shared" si="7"/>
        <v>2</v>
      </c>
      <c r="J223" t="str">
        <f t="shared" si="6"/>
        <v/>
      </c>
    </row>
    <row r="224" spans="4:10" x14ac:dyDescent="0.25">
      <c r="D224" s="6">
        <v>220</v>
      </c>
      <c r="E224" s="7">
        <v>20.9</v>
      </c>
      <c r="F224" s="7">
        <v>1</v>
      </c>
      <c r="G224" s="9" t="s">
        <v>6</v>
      </c>
      <c r="H224" s="7">
        <v>3</v>
      </c>
      <c r="I224">
        <f t="shared" si="7"/>
        <v>3</v>
      </c>
      <c r="J224" t="str">
        <f t="shared" si="6"/>
        <v/>
      </c>
    </row>
    <row r="225" spans="4:10" x14ac:dyDescent="0.25">
      <c r="D225" s="4">
        <v>221</v>
      </c>
      <c r="E225" s="5">
        <v>22.5</v>
      </c>
      <c r="F225" s="5">
        <v>4</v>
      </c>
      <c r="G225" s="8" t="s">
        <v>6</v>
      </c>
      <c r="H225" s="5">
        <v>4</v>
      </c>
      <c r="I225">
        <f t="shared" si="7"/>
        <v>4</v>
      </c>
      <c r="J225" t="str">
        <f t="shared" si="6"/>
        <v/>
      </c>
    </row>
    <row r="226" spans="4:10" x14ac:dyDescent="0.25">
      <c r="D226" s="6">
        <v>222</v>
      </c>
      <c r="E226" s="7">
        <v>23.2</v>
      </c>
      <c r="F226" s="7">
        <v>12</v>
      </c>
      <c r="G226" s="9" t="s">
        <v>6</v>
      </c>
      <c r="H226" s="7">
        <v>4</v>
      </c>
      <c r="I226">
        <f t="shared" si="7"/>
        <v>5</v>
      </c>
      <c r="J226" t="str">
        <f t="shared" si="6"/>
        <v/>
      </c>
    </row>
    <row r="227" spans="4:10" x14ac:dyDescent="0.25">
      <c r="D227" s="4">
        <v>223</v>
      </c>
      <c r="E227" s="5">
        <v>22.4</v>
      </c>
      <c r="F227" s="5">
        <v>7</v>
      </c>
      <c r="G227" s="8" t="s">
        <v>6</v>
      </c>
      <c r="H227" s="5">
        <v>4</v>
      </c>
      <c r="I227">
        <f t="shared" si="7"/>
        <v>1</v>
      </c>
      <c r="J227" t="str">
        <f t="shared" si="6"/>
        <v/>
      </c>
    </row>
    <row r="228" spans="4:10" x14ac:dyDescent="0.25">
      <c r="D228" s="6">
        <v>224</v>
      </c>
      <c r="E228" s="7">
        <v>20</v>
      </c>
      <c r="F228" s="7">
        <v>16</v>
      </c>
      <c r="G228" s="9" t="s">
        <v>6</v>
      </c>
      <c r="H228" s="7">
        <v>5</v>
      </c>
      <c r="I228">
        <f t="shared" si="7"/>
        <v>1</v>
      </c>
      <c r="J228" t="str">
        <f t="shared" si="6"/>
        <v/>
      </c>
    </row>
    <row r="229" spans="4:10" x14ac:dyDescent="0.25">
      <c r="D229" s="4">
        <v>225</v>
      </c>
      <c r="E229" s="5">
        <v>16.399999999999999</v>
      </c>
      <c r="F229" s="5">
        <v>24</v>
      </c>
      <c r="G229" s="8" t="s">
        <v>6</v>
      </c>
      <c r="H229" s="5">
        <v>5</v>
      </c>
      <c r="I229">
        <f t="shared" si="7"/>
        <v>1</v>
      </c>
      <c r="J229" t="str">
        <f t="shared" si="6"/>
        <v/>
      </c>
    </row>
    <row r="230" spans="4:10" x14ac:dyDescent="0.25">
      <c r="D230" s="6">
        <v>226</v>
      </c>
      <c r="E230" s="7">
        <v>12.3</v>
      </c>
      <c r="F230" s="7">
        <v>0</v>
      </c>
      <c r="G230" s="9" t="s">
        <v>5</v>
      </c>
      <c r="H230" s="7">
        <v>0</v>
      </c>
      <c r="I230">
        <f t="shared" si="7"/>
        <v>1</v>
      </c>
      <c r="J230" t="str">
        <f t="shared" si="6"/>
        <v/>
      </c>
    </row>
    <row r="231" spans="4:10" x14ac:dyDescent="0.25">
      <c r="D231" s="4">
        <v>227</v>
      </c>
      <c r="E231" s="5">
        <v>8.6999999999999993</v>
      </c>
      <c r="F231" s="5">
        <v>5</v>
      </c>
      <c r="G231" s="8" t="s">
        <v>7</v>
      </c>
      <c r="H231" s="5">
        <v>1</v>
      </c>
      <c r="I231">
        <f t="shared" si="7"/>
        <v>1</v>
      </c>
      <c r="J231" t="str">
        <f t="shared" si="6"/>
        <v/>
      </c>
    </row>
    <row r="232" spans="4:10" x14ac:dyDescent="0.25">
      <c r="D232" s="6">
        <v>228</v>
      </c>
      <c r="E232" s="7">
        <v>6.4</v>
      </c>
      <c r="F232" s="7">
        <v>1</v>
      </c>
      <c r="G232" s="9" t="s">
        <v>7</v>
      </c>
      <c r="H232" s="7">
        <v>1</v>
      </c>
      <c r="I232">
        <f t="shared" si="7"/>
        <v>1</v>
      </c>
      <c r="J232" t="str">
        <f t="shared" si="6"/>
        <v/>
      </c>
    </row>
    <row r="233" spans="4:10" x14ac:dyDescent="0.25">
      <c r="D233" s="4">
        <v>229</v>
      </c>
      <c r="E233" s="5">
        <v>5.6</v>
      </c>
      <c r="F233" s="5">
        <v>6</v>
      </c>
      <c r="G233" s="8" t="s">
        <v>7</v>
      </c>
      <c r="H233" s="5">
        <v>1</v>
      </c>
      <c r="I233">
        <f t="shared" si="7"/>
        <v>1</v>
      </c>
      <c r="J233" t="str">
        <f t="shared" si="6"/>
        <v/>
      </c>
    </row>
    <row r="234" spans="4:10" x14ac:dyDescent="0.25">
      <c r="D234" s="6">
        <v>230</v>
      </c>
      <c r="E234" s="7">
        <v>6.4</v>
      </c>
      <c r="F234" s="7">
        <v>12</v>
      </c>
      <c r="G234" s="9" t="s">
        <v>7</v>
      </c>
      <c r="H234" s="7">
        <v>2</v>
      </c>
      <c r="I234">
        <f t="shared" si="7"/>
        <v>2</v>
      </c>
      <c r="J234" t="str">
        <f t="shared" si="6"/>
        <v/>
      </c>
    </row>
    <row r="235" spans="4:10" x14ac:dyDescent="0.25">
      <c r="D235" s="4">
        <v>231</v>
      </c>
      <c r="E235" s="5">
        <v>8.1999999999999993</v>
      </c>
      <c r="F235" s="5">
        <v>3</v>
      </c>
      <c r="G235" s="8" t="s">
        <v>7</v>
      </c>
      <c r="H235" s="5">
        <v>2</v>
      </c>
      <c r="I235">
        <f t="shared" si="7"/>
        <v>3</v>
      </c>
      <c r="J235" t="str">
        <f t="shared" si="6"/>
        <v/>
      </c>
    </row>
    <row r="236" spans="4:10" x14ac:dyDescent="0.25">
      <c r="D236" s="6">
        <v>232</v>
      </c>
      <c r="E236" s="7">
        <v>10</v>
      </c>
      <c r="F236" s="7">
        <v>12</v>
      </c>
      <c r="G236" s="9" t="s">
        <v>7</v>
      </c>
      <c r="H236" s="7">
        <v>2</v>
      </c>
      <c r="I236">
        <f t="shared" si="7"/>
        <v>4</v>
      </c>
      <c r="J236" t="str">
        <f t="shared" si="6"/>
        <v/>
      </c>
    </row>
    <row r="237" spans="4:10" x14ac:dyDescent="0.25">
      <c r="D237" s="4">
        <v>233</v>
      </c>
      <c r="E237" s="5">
        <v>11.1</v>
      </c>
      <c r="F237" s="5">
        <v>17</v>
      </c>
      <c r="G237" s="8" t="s">
        <v>7</v>
      </c>
      <c r="H237" s="5">
        <v>3</v>
      </c>
      <c r="I237">
        <f t="shared" si="7"/>
        <v>5</v>
      </c>
      <c r="J237" t="str">
        <f t="shared" si="6"/>
        <v/>
      </c>
    </row>
    <row r="238" spans="4:10" x14ac:dyDescent="0.25">
      <c r="D238" s="6">
        <v>234</v>
      </c>
      <c r="E238" s="7">
        <v>10.9</v>
      </c>
      <c r="F238" s="7">
        <v>16</v>
      </c>
      <c r="G238" s="9" t="s">
        <v>7</v>
      </c>
      <c r="H238" s="7">
        <v>3</v>
      </c>
      <c r="I238">
        <f t="shared" si="7"/>
        <v>1</v>
      </c>
      <c r="J238" t="str">
        <f t="shared" si="6"/>
        <v/>
      </c>
    </row>
    <row r="239" spans="4:10" x14ac:dyDescent="0.25">
      <c r="D239" s="4">
        <v>235</v>
      </c>
      <c r="E239" s="5">
        <v>9.3000000000000007</v>
      </c>
      <c r="F239" s="5">
        <v>3</v>
      </c>
      <c r="G239" s="8" t="s">
        <v>7</v>
      </c>
      <c r="H239" s="5">
        <v>3</v>
      </c>
      <c r="I239">
        <f t="shared" si="7"/>
        <v>1</v>
      </c>
      <c r="J239" t="str">
        <f t="shared" si="6"/>
        <v/>
      </c>
    </row>
    <row r="240" spans="4:10" x14ac:dyDescent="0.25">
      <c r="D240" s="6">
        <v>236</v>
      </c>
      <c r="E240" s="7">
        <v>6.6</v>
      </c>
      <c r="F240" s="7">
        <v>21</v>
      </c>
      <c r="G240" s="9" t="s">
        <v>7</v>
      </c>
      <c r="H240" s="7">
        <v>4</v>
      </c>
      <c r="I240">
        <f t="shared" si="7"/>
        <v>1</v>
      </c>
      <c r="J240" t="str">
        <f t="shared" si="6"/>
        <v/>
      </c>
    </row>
    <row r="241" spans="4:10" x14ac:dyDescent="0.25">
      <c r="D241" s="4">
        <v>237</v>
      </c>
      <c r="E241" s="5">
        <v>3.6</v>
      </c>
      <c r="F241" s="5">
        <v>18</v>
      </c>
      <c r="G241" s="8" t="s">
        <v>7</v>
      </c>
      <c r="H241" s="5">
        <v>4</v>
      </c>
      <c r="I241">
        <f t="shared" si="7"/>
        <v>1</v>
      </c>
      <c r="J241" t="str">
        <f t="shared" si="6"/>
        <v/>
      </c>
    </row>
    <row r="242" spans="4:10" x14ac:dyDescent="0.25">
      <c r="D242" s="6">
        <v>238</v>
      </c>
      <c r="E242" s="7">
        <v>1.2</v>
      </c>
      <c r="F242" s="7">
        <v>13</v>
      </c>
      <c r="G242" s="9" t="s">
        <v>7</v>
      </c>
      <c r="H242" s="7">
        <v>4</v>
      </c>
      <c r="I242">
        <f t="shared" si="7"/>
        <v>1</v>
      </c>
      <c r="J242" t="str">
        <f t="shared" si="6"/>
        <v/>
      </c>
    </row>
    <row r="243" spans="4:10" x14ac:dyDescent="0.25">
      <c r="D243" s="4">
        <v>239</v>
      </c>
      <c r="E243" s="5">
        <v>0.2</v>
      </c>
      <c r="F243" s="5">
        <v>29</v>
      </c>
      <c r="G243" s="8" t="s">
        <v>7</v>
      </c>
      <c r="H243" s="5">
        <v>5</v>
      </c>
      <c r="I243">
        <f t="shared" si="7"/>
        <v>1</v>
      </c>
      <c r="J243" t="str">
        <f t="shared" si="6"/>
        <v/>
      </c>
    </row>
    <row r="244" spans="4:10" x14ac:dyDescent="0.25">
      <c r="D244" s="6">
        <v>240</v>
      </c>
      <c r="E244" s="7">
        <v>0.9</v>
      </c>
      <c r="F244" s="7">
        <v>0</v>
      </c>
      <c r="G244" s="9" t="s">
        <v>5</v>
      </c>
      <c r="H244" s="7">
        <v>0</v>
      </c>
      <c r="I244">
        <f t="shared" si="7"/>
        <v>2</v>
      </c>
      <c r="J244" t="str">
        <f t="shared" si="6"/>
        <v/>
      </c>
    </row>
    <row r="245" spans="4:10" x14ac:dyDescent="0.25">
      <c r="D245" s="4">
        <v>241</v>
      </c>
      <c r="E245" s="5">
        <v>3.2</v>
      </c>
      <c r="F245" s="5">
        <v>6</v>
      </c>
      <c r="G245" s="8" t="s">
        <v>7</v>
      </c>
      <c r="H245" s="5">
        <v>1</v>
      </c>
      <c r="I245">
        <f t="shared" si="7"/>
        <v>3</v>
      </c>
      <c r="J245" t="str">
        <f t="shared" si="6"/>
        <v/>
      </c>
    </row>
    <row r="246" spans="4:10" x14ac:dyDescent="0.25">
      <c r="D246" s="6">
        <v>242</v>
      </c>
      <c r="E246" s="7">
        <v>6.6</v>
      </c>
      <c r="F246" s="7">
        <v>5</v>
      </c>
      <c r="G246" s="9" t="s">
        <v>7</v>
      </c>
      <c r="H246" s="7">
        <v>1</v>
      </c>
      <c r="I246">
        <f t="shared" si="7"/>
        <v>4</v>
      </c>
      <c r="J246" t="str">
        <f t="shared" si="6"/>
        <v/>
      </c>
    </row>
    <row r="247" spans="4:10" x14ac:dyDescent="0.25">
      <c r="D247" s="4">
        <v>243</v>
      </c>
      <c r="E247" s="5">
        <v>10</v>
      </c>
      <c r="F247" s="5">
        <v>2</v>
      </c>
      <c r="G247" s="8" t="s">
        <v>7</v>
      </c>
      <c r="H247" s="5">
        <v>1</v>
      </c>
      <c r="I247">
        <f t="shared" si="7"/>
        <v>5</v>
      </c>
      <c r="J247" t="str">
        <f t="shared" si="6"/>
        <v/>
      </c>
    </row>
    <row r="248" spans="4:10" x14ac:dyDescent="0.25">
      <c r="D248" s="6">
        <v>244</v>
      </c>
      <c r="E248" s="7">
        <v>12.7</v>
      </c>
      <c r="F248" s="7">
        <v>8</v>
      </c>
      <c r="G248" s="9" t="s">
        <v>7</v>
      </c>
      <c r="H248" s="7">
        <v>2</v>
      </c>
      <c r="I248">
        <f t="shared" si="7"/>
        <v>6</v>
      </c>
      <c r="J248" t="str">
        <f t="shared" si="6"/>
        <v/>
      </c>
    </row>
    <row r="249" spans="4:10" x14ac:dyDescent="0.25">
      <c r="D249" s="4">
        <v>245</v>
      </c>
      <c r="E249" s="5">
        <v>14.1</v>
      </c>
      <c r="F249" s="5">
        <v>1</v>
      </c>
      <c r="G249" s="8" t="s">
        <v>7</v>
      </c>
      <c r="H249" s="5">
        <v>2</v>
      </c>
      <c r="I249">
        <f t="shared" si="7"/>
        <v>7</v>
      </c>
      <c r="J249" t="str">
        <f t="shared" si="6"/>
        <v/>
      </c>
    </row>
    <row r="250" spans="4:10" x14ac:dyDescent="0.25">
      <c r="D250" s="6">
        <v>246</v>
      </c>
      <c r="E250" s="7">
        <v>14</v>
      </c>
      <c r="F250" s="7">
        <v>11</v>
      </c>
      <c r="G250" s="9" t="s">
        <v>7</v>
      </c>
      <c r="H250" s="7">
        <v>2</v>
      </c>
      <c r="I250">
        <f t="shared" si="7"/>
        <v>1</v>
      </c>
      <c r="J250" t="str">
        <f t="shared" si="6"/>
        <v/>
      </c>
    </row>
    <row r="251" spans="4:10" x14ac:dyDescent="0.25">
      <c r="D251" s="4">
        <v>247</v>
      </c>
      <c r="E251" s="5">
        <v>12.7</v>
      </c>
      <c r="F251" s="5">
        <v>13</v>
      </c>
      <c r="G251" s="8" t="s">
        <v>7</v>
      </c>
      <c r="H251" s="5">
        <v>3</v>
      </c>
      <c r="I251">
        <f t="shared" si="7"/>
        <v>1</v>
      </c>
      <c r="J251" t="str">
        <f t="shared" si="6"/>
        <v/>
      </c>
    </row>
    <row r="252" spans="4:10" x14ac:dyDescent="0.25">
      <c r="D252" s="6">
        <v>248</v>
      </c>
      <c r="E252" s="7">
        <v>11.1</v>
      </c>
      <c r="F252" s="7">
        <v>18</v>
      </c>
      <c r="G252" s="9" t="s">
        <v>7</v>
      </c>
      <c r="H252" s="7">
        <v>3</v>
      </c>
      <c r="I252">
        <f t="shared" si="7"/>
        <v>1</v>
      </c>
      <c r="J252" t="str">
        <f t="shared" si="6"/>
        <v/>
      </c>
    </row>
    <row r="253" spans="4:10" x14ac:dyDescent="0.25">
      <c r="D253" s="4">
        <v>249</v>
      </c>
      <c r="E253" s="5">
        <v>10</v>
      </c>
      <c r="F253" s="5">
        <v>15</v>
      </c>
      <c r="G253" s="8" t="s">
        <v>7</v>
      </c>
      <c r="H253" s="5">
        <v>3</v>
      </c>
      <c r="I253">
        <f t="shared" si="7"/>
        <v>1</v>
      </c>
      <c r="J253" t="str">
        <f t="shared" si="6"/>
        <v/>
      </c>
    </row>
    <row r="254" spans="4:10" x14ac:dyDescent="0.25">
      <c r="D254" s="6">
        <v>250</v>
      </c>
      <c r="E254" s="7">
        <v>10.1</v>
      </c>
      <c r="F254" s="7">
        <v>12</v>
      </c>
      <c r="G254" s="9" t="s">
        <v>7</v>
      </c>
      <c r="H254" s="7">
        <v>4</v>
      </c>
      <c r="I254">
        <f t="shared" si="7"/>
        <v>2</v>
      </c>
      <c r="J254" t="str">
        <f t="shared" si="6"/>
        <v/>
      </c>
    </row>
    <row r="255" spans="4:10" x14ac:dyDescent="0.25">
      <c r="D255" s="4">
        <v>251</v>
      </c>
      <c r="E255" s="5">
        <v>11.7</v>
      </c>
      <c r="F255" s="5">
        <v>2</v>
      </c>
      <c r="G255" s="8" t="s">
        <v>7</v>
      </c>
      <c r="H255" s="5">
        <v>4</v>
      </c>
      <c r="I255">
        <f t="shared" si="7"/>
        <v>3</v>
      </c>
      <c r="J255" t="str">
        <f t="shared" si="6"/>
        <v/>
      </c>
    </row>
    <row r="256" spans="4:10" x14ac:dyDescent="0.25">
      <c r="D256" s="6">
        <v>252</v>
      </c>
      <c r="E256" s="7">
        <v>14.8</v>
      </c>
      <c r="F256" s="7">
        <v>21</v>
      </c>
      <c r="G256" s="9" t="s">
        <v>7</v>
      </c>
      <c r="H256" s="7">
        <v>4</v>
      </c>
      <c r="I256">
        <f t="shared" si="7"/>
        <v>4</v>
      </c>
      <c r="J256" t="str">
        <f t="shared" si="6"/>
        <v/>
      </c>
    </row>
    <row r="257" spans="4:10" x14ac:dyDescent="0.25">
      <c r="D257" s="4">
        <v>253</v>
      </c>
      <c r="E257" s="5">
        <v>18.7</v>
      </c>
      <c r="F257" s="5">
        <v>28</v>
      </c>
      <c r="G257" s="8" t="s">
        <v>7</v>
      </c>
      <c r="H257" s="5">
        <v>5</v>
      </c>
      <c r="I257">
        <f t="shared" si="7"/>
        <v>5</v>
      </c>
      <c r="J257" t="str">
        <f t="shared" si="6"/>
        <v/>
      </c>
    </row>
    <row r="258" spans="4:10" x14ac:dyDescent="0.25">
      <c r="D258" s="6">
        <v>254</v>
      </c>
      <c r="E258" s="7">
        <v>22.5</v>
      </c>
      <c r="F258" s="7">
        <v>0</v>
      </c>
      <c r="G258" s="9" t="s">
        <v>5</v>
      </c>
      <c r="H258" s="7">
        <v>0</v>
      </c>
      <c r="I258">
        <f t="shared" si="7"/>
        <v>6</v>
      </c>
      <c r="J258" t="str">
        <f t="shared" si="6"/>
        <v/>
      </c>
    </row>
    <row r="259" spans="4:10" x14ac:dyDescent="0.25">
      <c r="D259" s="4">
        <v>255</v>
      </c>
      <c r="E259" s="5">
        <v>25.4</v>
      </c>
      <c r="F259" s="5">
        <v>3</v>
      </c>
      <c r="G259" s="8" t="s">
        <v>6</v>
      </c>
      <c r="H259" s="5">
        <v>1</v>
      </c>
      <c r="I259">
        <f t="shared" si="7"/>
        <v>7</v>
      </c>
      <c r="J259" t="str">
        <f t="shared" si="6"/>
        <v/>
      </c>
    </row>
    <row r="260" spans="4:10" x14ac:dyDescent="0.25">
      <c r="D260" s="6">
        <v>256</v>
      </c>
      <c r="E260" s="7">
        <v>26.8</v>
      </c>
      <c r="F260" s="7">
        <v>5</v>
      </c>
      <c r="G260" s="9" t="s">
        <v>6</v>
      </c>
      <c r="H260" s="7">
        <v>1</v>
      </c>
      <c r="I260">
        <f t="shared" si="7"/>
        <v>8</v>
      </c>
      <c r="J260" t="str">
        <f t="shared" si="6"/>
        <v/>
      </c>
    </row>
    <row r="261" spans="4:10" x14ac:dyDescent="0.25">
      <c r="D261" s="4">
        <v>257</v>
      </c>
      <c r="E261" s="5">
        <v>26.5</v>
      </c>
      <c r="F261" s="5">
        <v>5</v>
      </c>
      <c r="G261" s="8" t="s">
        <v>6</v>
      </c>
      <c r="H261" s="5">
        <v>1</v>
      </c>
      <c r="I261">
        <f t="shared" si="7"/>
        <v>1</v>
      </c>
      <c r="J261" t="str">
        <f t="shared" si="6"/>
        <v/>
      </c>
    </row>
    <row r="262" spans="4:10" x14ac:dyDescent="0.25">
      <c r="D262" s="6">
        <v>258</v>
      </c>
      <c r="E262" s="7">
        <v>24.9</v>
      </c>
      <c r="F262" s="7">
        <v>7</v>
      </c>
      <c r="G262" s="9" t="s">
        <v>6</v>
      </c>
      <c r="H262" s="7">
        <v>2</v>
      </c>
      <c r="I262">
        <f t="shared" si="7"/>
        <v>1</v>
      </c>
      <c r="J262" t="str">
        <f t="shared" ref="J262:J325" si="8">IF(I262=$I$505,D262,"")</f>
        <v/>
      </c>
    </row>
    <row r="263" spans="4:10" x14ac:dyDescent="0.25">
      <c r="D263" s="4">
        <v>259</v>
      </c>
      <c r="E263" s="5">
        <v>22.6</v>
      </c>
      <c r="F263" s="5">
        <v>1</v>
      </c>
      <c r="G263" s="8" t="s">
        <v>6</v>
      </c>
      <c r="H263" s="5">
        <v>2</v>
      </c>
      <c r="I263">
        <f t="shared" ref="I263:I326" si="9">IF(E263&gt;E262,I262+1,1)</f>
        <v>1</v>
      </c>
      <c r="J263" t="str">
        <f t="shared" si="8"/>
        <v/>
      </c>
    </row>
    <row r="264" spans="4:10" x14ac:dyDescent="0.25">
      <c r="D264" s="6">
        <v>260</v>
      </c>
      <c r="E264" s="7">
        <v>20.7</v>
      </c>
      <c r="F264" s="7">
        <v>6</v>
      </c>
      <c r="G264" s="9" t="s">
        <v>6</v>
      </c>
      <c r="H264" s="7">
        <v>2</v>
      </c>
      <c r="I264">
        <f t="shared" si="9"/>
        <v>1</v>
      </c>
      <c r="J264" t="str">
        <f t="shared" si="8"/>
        <v/>
      </c>
    </row>
    <row r="265" spans="4:10" x14ac:dyDescent="0.25">
      <c r="D265" s="4">
        <v>261</v>
      </c>
      <c r="E265" s="5">
        <v>19.899999999999999</v>
      </c>
      <c r="F265" s="5">
        <v>6</v>
      </c>
      <c r="G265" s="8" t="s">
        <v>6</v>
      </c>
      <c r="H265" s="5">
        <v>3</v>
      </c>
      <c r="I265">
        <f t="shared" si="9"/>
        <v>1</v>
      </c>
      <c r="J265" t="str">
        <f t="shared" si="8"/>
        <v/>
      </c>
    </row>
    <row r="266" spans="4:10" x14ac:dyDescent="0.25">
      <c r="D266" s="6">
        <v>262</v>
      </c>
      <c r="E266" s="7">
        <v>20.399999999999999</v>
      </c>
      <c r="F266" s="7">
        <v>10</v>
      </c>
      <c r="G266" s="9" t="s">
        <v>6</v>
      </c>
      <c r="H266" s="7">
        <v>3</v>
      </c>
      <c r="I266">
        <f t="shared" si="9"/>
        <v>2</v>
      </c>
      <c r="J266" t="str">
        <f t="shared" si="8"/>
        <v/>
      </c>
    </row>
    <row r="267" spans="4:10" x14ac:dyDescent="0.25">
      <c r="D267" s="4">
        <v>263</v>
      </c>
      <c r="E267" s="5">
        <v>22.3</v>
      </c>
      <c r="F267" s="5">
        <v>16</v>
      </c>
      <c r="G267" s="8" t="s">
        <v>6</v>
      </c>
      <c r="H267" s="5">
        <v>3</v>
      </c>
      <c r="I267">
        <f t="shared" si="9"/>
        <v>3</v>
      </c>
      <c r="J267" t="str">
        <f t="shared" si="8"/>
        <v/>
      </c>
    </row>
    <row r="268" spans="4:10" x14ac:dyDescent="0.25">
      <c r="D268" s="6">
        <v>264</v>
      </c>
      <c r="E268" s="7">
        <v>24.8</v>
      </c>
      <c r="F268" s="7">
        <v>9</v>
      </c>
      <c r="G268" s="9" t="s">
        <v>6</v>
      </c>
      <c r="H268" s="7">
        <v>4</v>
      </c>
      <c r="I268">
        <f t="shared" si="9"/>
        <v>4</v>
      </c>
      <c r="J268" t="str">
        <f t="shared" si="8"/>
        <v/>
      </c>
    </row>
    <row r="269" spans="4:10" x14ac:dyDescent="0.25">
      <c r="D269" s="4">
        <v>265</v>
      </c>
      <c r="E269" s="5">
        <v>27.2</v>
      </c>
      <c r="F269" s="5">
        <v>18</v>
      </c>
      <c r="G269" s="8" t="s">
        <v>6</v>
      </c>
      <c r="H269" s="5">
        <v>4</v>
      </c>
      <c r="I269">
        <f t="shared" si="9"/>
        <v>5</v>
      </c>
      <c r="J269" t="str">
        <f t="shared" si="8"/>
        <v/>
      </c>
    </row>
    <row r="270" spans="4:10" x14ac:dyDescent="0.25">
      <c r="D270" s="6">
        <v>266</v>
      </c>
      <c r="E270" s="7">
        <v>28.6</v>
      </c>
      <c r="F270" s="7">
        <v>4</v>
      </c>
      <c r="G270" s="9" t="s">
        <v>6</v>
      </c>
      <c r="H270" s="7">
        <v>4</v>
      </c>
      <c r="I270">
        <f t="shared" si="9"/>
        <v>6</v>
      </c>
      <c r="J270" t="str">
        <f t="shared" si="8"/>
        <v/>
      </c>
    </row>
    <row r="271" spans="4:10" x14ac:dyDescent="0.25">
      <c r="D271" s="4">
        <v>267</v>
      </c>
      <c r="E271" s="5">
        <v>28.4</v>
      </c>
      <c r="F271" s="5">
        <v>22</v>
      </c>
      <c r="G271" s="8" t="s">
        <v>6</v>
      </c>
      <c r="H271" s="5">
        <v>5</v>
      </c>
      <c r="I271">
        <f t="shared" si="9"/>
        <v>1</v>
      </c>
      <c r="J271" t="str">
        <f t="shared" si="8"/>
        <v/>
      </c>
    </row>
    <row r="272" spans="4:10" x14ac:dyDescent="0.25">
      <c r="D272" s="6">
        <v>268</v>
      </c>
      <c r="E272" s="7">
        <v>26.5</v>
      </c>
      <c r="F272" s="7">
        <v>0</v>
      </c>
      <c r="G272" s="9" t="s">
        <v>5</v>
      </c>
      <c r="H272" s="7">
        <v>0</v>
      </c>
      <c r="I272">
        <f t="shared" si="9"/>
        <v>1</v>
      </c>
      <c r="J272" t="str">
        <f t="shared" si="8"/>
        <v/>
      </c>
    </row>
    <row r="273" spans="4:10" x14ac:dyDescent="0.25">
      <c r="D273" s="4">
        <v>269</v>
      </c>
      <c r="E273" s="5">
        <v>23.3</v>
      </c>
      <c r="F273" s="5">
        <v>4</v>
      </c>
      <c r="G273" s="8" t="s">
        <v>6</v>
      </c>
      <c r="H273" s="5">
        <v>1</v>
      </c>
      <c r="I273">
        <f t="shared" si="9"/>
        <v>1</v>
      </c>
      <c r="J273" t="str">
        <f t="shared" si="8"/>
        <v/>
      </c>
    </row>
    <row r="274" spans="4:10" x14ac:dyDescent="0.25">
      <c r="D274" s="6">
        <v>270</v>
      </c>
      <c r="E274" s="7">
        <v>19.5</v>
      </c>
      <c r="F274" s="7">
        <v>6</v>
      </c>
      <c r="G274" s="9" t="s">
        <v>6</v>
      </c>
      <c r="H274" s="7">
        <v>1</v>
      </c>
      <c r="I274">
        <f t="shared" si="9"/>
        <v>1</v>
      </c>
      <c r="J274" t="str">
        <f t="shared" si="8"/>
        <v/>
      </c>
    </row>
    <row r="275" spans="4:10" x14ac:dyDescent="0.25">
      <c r="D275" s="4">
        <v>271</v>
      </c>
      <c r="E275" s="5">
        <v>16</v>
      </c>
      <c r="F275" s="5">
        <v>6</v>
      </c>
      <c r="G275" s="8" t="s">
        <v>6</v>
      </c>
      <c r="H275" s="5">
        <v>1</v>
      </c>
      <c r="I275">
        <f t="shared" si="9"/>
        <v>1</v>
      </c>
      <c r="J275" t="str">
        <f t="shared" si="8"/>
        <v/>
      </c>
    </row>
    <row r="276" spans="4:10" x14ac:dyDescent="0.25">
      <c r="D276" s="6">
        <v>272</v>
      </c>
      <c r="E276" s="7">
        <v>13.7</v>
      </c>
      <c r="F276" s="7">
        <v>9</v>
      </c>
      <c r="G276" s="9" t="s">
        <v>6</v>
      </c>
      <c r="H276" s="7">
        <v>2</v>
      </c>
      <c r="I276">
        <f t="shared" si="9"/>
        <v>1</v>
      </c>
      <c r="J276" t="str">
        <f t="shared" si="8"/>
        <v/>
      </c>
    </row>
    <row r="277" spans="4:10" x14ac:dyDescent="0.25">
      <c r="D277" s="4">
        <v>273</v>
      </c>
      <c r="E277" s="5">
        <v>12.9</v>
      </c>
      <c r="F277" s="5">
        <v>7</v>
      </c>
      <c r="G277" s="8" t="s">
        <v>6</v>
      </c>
      <c r="H277" s="5">
        <v>2</v>
      </c>
      <c r="I277">
        <f t="shared" si="9"/>
        <v>1</v>
      </c>
      <c r="J277" t="str">
        <f t="shared" si="8"/>
        <v/>
      </c>
    </row>
    <row r="278" spans="4:10" x14ac:dyDescent="0.25">
      <c r="D278" s="6">
        <v>274</v>
      </c>
      <c r="E278" s="7">
        <v>13.5</v>
      </c>
      <c r="F278" s="7">
        <v>1</v>
      </c>
      <c r="G278" s="9" t="s">
        <v>6</v>
      </c>
      <c r="H278" s="7">
        <v>2</v>
      </c>
      <c r="I278">
        <f t="shared" si="9"/>
        <v>2</v>
      </c>
      <c r="J278" t="str">
        <f t="shared" si="8"/>
        <v/>
      </c>
    </row>
    <row r="279" spans="4:10" x14ac:dyDescent="0.25">
      <c r="D279" s="4">
        <v>275</v>
      </c>
      <c r="E279" s="5">
        <v>15</v>
      </c>
      <c r="F279" s="5">
        <v>18</v>
      </c>
      <c r="G279" s="8" t="s">
        <v>6</v>
      </c>
      <c r="H279" s="5">
        <v>3</v>
      </c>
      <c r="I279">
        <f t="shared" si="9"/>
        <v>3</v>
      </c>
      <c r="J279" t="str">
        <f t="shared" si="8"/>
        <v/>
      </c>
    </row>
    <row r="280" spans="4:10" x14ac:dyDescent="0.25">
      <c r="D280" s="6">
        <v>276</v>
      </c>
      <c r="E280" s="7">
        <v>16.399999999999999</v>
      </c>
      <c r="F280" s="7">
        <v>13</v>
      </c>
      <c r="G280" s="9" t="s">
        <v>6</v>
      </c>
      <c r="H280" s="7">
        <v>3</v>
      </c>
      <c r="I280">
        <f t="shared" si="9"/>
        <v>4</v>
      </c>
      <c r="J280" t="str">
        <f t="shared" si="8"/>
        <v/>
      </c>
    </row>
    <row r="281" spans="4:10" x14ac:dyDescent="0.25">
      <c r="D281" s="4">
        <v>277</v>
      </c>
      <c r="E281" s="5">
        <v>17.100000000000001</v>
      </c>
      <c r="F281" s="5">
        <v>2</v>
      </c>
      <c r="G281" s="8" t="s">
        <v>6</v>
      </c>
      <c r="H281" s="5">
        <v>3</v>
      </c>
      <c r="I281">
        <f t="shared" si="9"/>
        <v>5</v>
      </c>
      <c r="J281" t="str">
        <f t="shared" si="8"/>
        <v/>
      </c>
    </row>
    <row r="282" spans="4:10" x14ac:dyDescent="0.25">
      <c r="D282" s="6">
        <v>278</v>
      </c>
      <c r="E282" s="7">
        <v>16.3</v>
      </c>
      <c r="F282" s="7">
        <v>10</v>
      </c>
      <c r="G282" s="9" t="s">
        <v>6</v>
      </c>
      <c r="H282" s="7">
        <v>4</v>
      </c>
      <c r="I282">
        <f t="shared" si="9"/>
        <v>1</v>
      </c>
      <c r="J282" t="str">
        <f t="shared" si="8"/>
        <v/>
      </c>
    </row>
    <row r="283" spans="4:10" x14ac:dyDescent="0.25">
      <c r="D283" s="4">
        <v>279</v>
      </c>
      <c r="E283" s="5">
        <v>14</v>
      </c>
      <c r="F283" s="5">
        <v>6</v>
      </c>
      <c r="G283" s="8" t="s">
        <v>6</v>
      </c>
      <c r="H283" s="5">
        <v>4</v>
      </c>
      <c r="I283">
        <f t="shared" si="9"/>
        <v>1</v>
      </c>
      <c r="J283" t="str">
        <f t="shared" si="8"/>
        <v/>
      </c>
    </row>
    <row r="284" spans="4:10" x14ac:dyDescent="0.25">
      <c r="D284" s="6">
        <v>280</v>
      </c>
      <c r="E284" s="7">
        <v>10.5</v>
      </c>
      <c r="F284" s="7">
        <v>20</v>
      </c>
      <c r="G284" s="9" t="s">
        <v>6</v>
      </c>
      <c r="H284" s="7">
        <v>4</v>
      </c>
      <c r="I284">
        <f t="shared" si="9"/>
        <v>1</v>
      </c>
      <c r="J284" t="str">
        <f t="shared" si="8"/>
        <v/>
      </c>
    </row>
    <row r="285" spans="4:10" x14ac:dyDescent="0.25">
      <c r="D285" s="4">
        <v>281</v>
      </c>
      <c r="E285" s="5">
        <v>6.7</v>
      </c>
      <c r="F285" s="5">
        <v>17</v>
      </c>
      <c r="G285" s="8" t="s">
        <v>6</v>
      </c>
      <c r="H285" s="5">
        <v>5</v>
      </c>
      <c r="I285">
        <f t="shared" si="9"/>
        <v>1</v>
      </c>
      <c r="J285" t="str">
        <f t="shared" si="8"/>
        <v/>
      </c>
    </row>
    <row r="286" spans="4:10" x14ac:dyDescent="0.25">
      <c r="D286" s="6">
        <v>282</v>
      </c>
      <c r="E286" s="7">
        <v>3.5</v>
      </c>
      <c r="F286" s="7">
        <v>13</v>
      </c>
      <c r="G286" s="9" t="s">
        <v>6</v>
      </c>
      <c r="H286" s="7">
        <v>5</v>
      </c>
      <c r="I286">
        <f t="shared" si="9"/>
        <v>1</v>
      </c>
      <c r="J286" t="str">
        <f t="shared" si="8"/>
        <v/>
      </c>
    </row>
    <row r="287" spans="4:10" x14ac:dyDescent="0.25">
      <c r="D287" s="4">
        <v>283</v>
      </c>
      <c r="E287" s="5">
        <v>1.6</v>
      </c>
      <c r="F287" s="5">
        <v>18</v>
      </c>
      <c r="G287" s="8" t="s">
        <v>6</v>
      </c>
      <c r="H287" s="5">
        <v>5</v>
      </c>
      <c r="I287">
        <f t="shared" si="9"/>
        <v>1</v>
      </c>
      <c r="J287" t="str">
        <f t="shared" si="8"/>
        <v/>
      </c>
    </row>
    <row r="288" spans="4:10" x14ac:dyDescent="0.25">
      <c r="D288" s="6">
        <v>284</v>
      </c>
      <c r="E288" s="7">
        <v>1.4</v>
      </c>
      <c r="F288" s="7">
        <v>20</v>
      </c>
      <c r="G288" s="9" t="s">
        <v>6</v>
      </c>
      <c r="H288" s="7">
        <v>5</v>
      </c>
      <c r="I288">
        <f t="shared" si="9"/>
        <v>1</v>
      </c>
      <c r="J288" t="str">
        <f t="shared" si="8"/>
        <v/>
      </c>
    </row>
    <row r="289" spans="4:10" x14ac:dyDescent="0.25">
      <c r="D289" s="4">
        <v>285</v>
      </c>
      <c r="E289" s="5">
        <v>2.8</v>
      </c>
      <c r="F289" s="5">
        <v>0</v>
      </c>
      <c r="G289" s="8" t="s">
        <v>5</v>
      </c>
      <c r="H289" s="5">
        <v>0</v>
      </c>
      <c r="I289">
        <f t="shared" si="9"/>
        <v>2</v>
      </c>
      <c r="J289" t="str">
        <f t="shared" si="8"/>
        <v/>
      </c>
    </row>
    <row r="290" spans="4:10" x14ac:dyDescent="0.25">
      <c r="D290" s="6">
        <v>286</v>
      </c>
      <c r="E290" s="7">
        <v>5.2</v>
      </c>
      <c r="F290" s="7">
        <v>6</v>
      </c>
      <c r="G290" s="9" t="s">
        <v>7</v>
      </c>
      <c r="H290" s="7">
        <v>1</v>
      </c>
      <c r="I290">
        <f t="shared" si="9"/>
        <v>3</v>
      </c>
      <c r="J290" t="str">
        <f t="shared" si="8"/>
        <v/>
      </c>
    </row>
    <row r="291" spans="4:10" x14ac:dyDescent="0.25">
      <c r="D291" s="4">
        <v>287</v>
      </c>
      <c r="E291" s="5">
        <v>7.7</v>
      </c>
      <c r="F291" s="5">
        <v>5</v>
      </c>
      <c r="G291" s="8" t="s">
        <v>7</v>
      </c>
      <c r="H291" s="5">
        <v>1</v>
      </c>
      <c r="I291">
        <f t="shared" si="9"/>
        <v>4</v>
      </c>
      <c r="J291" t="str">
        <f t="shared" si="8"/>
        <v/>
      </c>
    </row>
    <row r="292" spans="4:10" x14ac:dyDescent="0.25">
      <c r="D292" s="6">
        <v>288</v>
      </c>
      <c r="E292" s="7">
        <v>9.6</v>
      </c>
      <c r="F292" s="7">
        <v>1</v>
      </c>
      <c r="G292" s="9" t="s">
        <v>7</v>
      </c>
      <c r="H292" s="7">
        <v>1</v>
      </c>
      <c r="I292">
        <f t="shared" si="9"/>
        <v>5</v>
      </c>
      <c r="J292" t="str">
        <f t="shared" si="8"/>
        <v/>
      </c>
    </row>
    <row r="293" spans="4:10" x14ac:dyDescent="0.25">
      <c r="D293" s="4">
        <v>289</v>
      </c>
      <c r="E293" s="5">
        <v>10.1</v>
      </c>
      <c r="F293" s="5">
        <v>8</v>
      </c>
      <c r="G293" s="8" t="s">
        <v>7</v>
      </c>
      <c r="H293" s="5">
        <v>2</v>
      </c>
      <c r="I293">
        <f t="shared" si="9"/>
        <v>6</v>
      </c>
      <c r="J293" t="str">
        <f t="shared" si="8"/>
        <v/>
      </c>
    </row>
    <row r="294" spans="4:10" x14ac:dyDescent="0.25">
      <c r="D294" s="6">
        <v>290</v>
      </c>
      <c r="E294" s="7">
        <v>9.3000000000000007</v>
      </c>
      <c r="F294" s="7">
        <v>3</v>
      </c>
      <c r="G294" s="9" t="s">
        <v>7</v>
      </c>
      <c r="H294" s="7">
        <v>2</v>
      </c>
      <c r="I294">
        <f t="shared" si="9"/>
        <v>1</v>
      </c>
      <c r="J294" t="str">
        <f t="shared" si="8"/>
        <v/>
      </c>
    </row>
    <row r="295" spans="4:10" x14ac:dyDescent="0.25">
      <c r="D295" s="4">
        <v>291</v>
      </c>
      <c r="E295" s="5">
        <v>7.4</v>
      </c>
      <c r="F295" s="5">
        <v>5</v>
      </c>
      <c r="G295" s="8" t="s">
        <v>7</v>
      </c>
      <c r="H295" s="5">
        <v>2</v>
      </c>
      <c r="I295">
        <f t="shared" si="9"/>
        <v>1</v>
      </c>
      <c r="J295" t="str">
        <f t="shared" si="8"/>
        <v/>
      </c>
    </row>
    <row r="296" spans="4:10" x14ac:dyDescent="0.25">
      <c r="D296" s="6">
        <v>292</v>
      </c>
      <c r="E296" s="7">
        <v>5.0999999999999996</v>
      </c>
      <c r="F296" s="7">
        <v>17</v>
      </c>
      <c r="G296" s="9" t="s">
        <v>7</v>
      </c>
      <c r="H296" s="7">
        <v>3</v>
      </c>
      <c r="I296">
        <f t="shared" si="9"/>
        <v>1</v>
      </c>
      <c r="J296" t="str">
        <f t="shared" si="8"/>
        <v/>
      </c>
    </row>
    <row r="297" spans="4:10" x14ac:dyDescent="0.25">
      <c r="D297" s="4">
        <v>293</v>
      </c>
      <c r="E297" s="5">
        <v>3.5</v>
      </c>
      <c r="F297" s="5">
        <v>9</v>
      </c>
      <c r="G297" s="8" t="s">
        <v>7</v>
      </c>
      <c r="H297" s="5">
        <v>3</v>
      </c>
      <c r="I297">
        <f t="shared" si="9"/>
        <v>1</v>
      </c>
      <c r="J297" t="str">
        <f t="shared" si="8"/>
        <v/>
      </c>
    </row>
    <row r="298" spans="4:10" x14ac:dyDescent="0.25">
      <c r="D298" s="6">
        <v>294</v>
      </c>
      <c r="E298" s="7">
        <v>3.2</v>
      </c>
      <c r="F298" s="7">
        <v>4</v>
      </c>
      <c r="G298" s="9" t="s">
        <v>7</v>
      </c>
      <c r="H298" s="7">
        <v>3</v>
      </c>
      <c r="I298">
        <f t="shared" si="9"/>
        <v>1</v>
      </c>
      <c r="J298" t="str">
        <f t="shared" si="8"/>
        <v/>
      </c>
    </row>
    <row r="299" spans="4:10" x14ac:dyDescent="0.25">
      <c r="D299" s="4">
        <v>295</v>
      </c>
      <c r="E299" s="5">
        <v>4.5999999999999996</v>
      </c>
      <c r="F299" s="5">
        <v>24</v>
      </c>
      <c r="G299" s="8" t="s">
        <v>7</v>
      </c>
      <c r="H299" s="5">
        <v>4</v>
      </c>
      <c r="I299">
        <f t="shared" si="9"/>
        <v>2</v>
      </c>
      <c r="J299" t="str">
        <f t="shared" si="8"/>
        <v/>
      </c>
    </row>
    <row r="300" spans="4:10" x14ac:dyDescent="0.25">
      <c r="D300" s="6">
        <v>296</v>
      </c>
      <c r="E300" s="7">
        <v>7.5</v>
      </c>
      <c r="F300" s="7">
        <v>21</v>
      </c>
      <c r="G300" s="9" t="s">
        <v>7</v>
      </c>
      <c r="H300" s="7">
        <v>4</v>
      </c>
      <c r="I300">
        <f t="shared" si="9"/>
        <v>3</v>
      </c>
      <c r="J300" t="str">
        <f t="shared" si="8"/>
        <v/>
      </c>
    </row>
    <row r="301" spans="4:10" x14ac:dyDescent="0.25">
      <c r="D301" s="4">
        <v>297</v>
      </c>
      <c r="E301" s="5">
        <v>11.3</v>
      </c>
      <c r="F301" s="5">
        <v>8</v>
      </c>
      <c r="G301" s="8" t="s">
        <v>7</v>
      </c>
      <c r="H301" s="5">
        <v>5</v>
      </c>
      <c r="I301">
        <f t="shared" si="9"/>
        <v>4</v>
      </c>
      <c r="J301" t="str">
        <f t="shared" si="8"/>
        <v/>
      </c>
    </row>
    <row r="302" spans="4:10" x14ac:dyDescent="0.25">
      <c r="D302" s="6">
        <v>298</v>
      </c>
      <c r="E302" s="7">
        <v>15.2</v>
      </c>
      <c r="F302" s="7">
        <v>23</v>
      </c>
      <c r="G302" s="9" t="s">
        <v>7</v>
      </c>
      <c r="H302" s="7">
        <v>5</v>
      </c>
      <c r="I302">
        <f t="shared" si="9"/>
        <v>5</v>
      </c>
      <c r="J302" t="str">
        <f t="shared" si="8"/>
        <v/>
      </c>
    </row>
    <row r="303" spans="4:10" x14ac:dyDescent="0.25">
      <c r="D303" s="4">
        <v>299</v>
      </c>
      <c r="E303" s="5">
        <v>18.3</v>
      </c>
      <c r="F303" s="5">
        <v>0</v>
      </c>
      <c r="G303" s="8" t="s">
        <v>5</v>
      </c>
      <c r="H303" s="5">
        <v>0</v>
      </c>
      <c r="I303">
        <f t="shared" si="9"/>
        <v>6</v>
      </c>
      <c r="J303" t="str">
        <f t="shared" si="8"/>
        <v/>
      </c>
    </row>
    <row r="304" spans="4:10" x14ac:dyDescent="0.25">
      <c r="D304" s="6">
        <v>300</v>
      </c>
      <c r="E304" s="7">
        <v>19.899999999999999</v>
      </c>
      <c r="F304" s="7">
        <v>5</v>
      </c>
      <c r="G304" s="9" t="s">
        <v>6</v>
      </c>
      <c r="H304" s="7">
        <v>1</v>
      </c>
      <c r="I304">
        <f t="shared" si="9"/>
        <v>7</v>
      </c>
      <c r="J304" t="str">
        <f t="shared" si="8"/>
        <v/>
      </c>
    </row>
    <row r="305" spans="4:10" x14ac:dyDescent="0.25">
      <c r="D305" s="4">
        <v>301</v>
      </c>
      <c r="E305" s="5">
        <v>20</v>
      </c>
      <c r="F305" s="5">
        <v>4</v>
      </c>
      <c r="G305" s="8" t="s">
        <v>5</v>
      </c>
      <c r="H305" s="5">
        <v>0</v>
      </c>
      <c r="I305">
        <f t="shared" si="9"/>
        <v>8</v>
      </c>
      <c r="J305" t="str">
        <f t="shared" si="8"/>
        <v/>
      </c>
    </row>
    <row r="306" spans="4:10" x14ac:dyDescent="0.25">
      <c r="D306" s="6">
        <v>302</v>
      </c>
      <c r="E306" s="7">
        <v>18.899999999999999</v>
      </c>
      <c r="F306" s="7">
        <v>5</v>
      </c>
      <c r="G306" s="9" t="s">
        <v>5</v>
      </c>
      <c r="H306" s="7">
        <v>0</v>
      </c>
      <c r="I306">
        <f t="shared" si="9"/>
        <v>1</v>
      </c>
      <c r="J306" t="str">
        <f t="shared" si="8"/>
        <v/>
      </c>
    </row>
    <row r="307" spans="4:10" x14ac:dyDescent="0.25">
      <c r="D307" s="4">
        <v>303</v>
      </c>
      <c r="E307" s="5">
        <v>17.3</v>
      </c>
      <c r="F307" s="5">
        <v>2</v>
      </c>
      <c r="G307" s="8" t="s">
        <v>5</v>
      </c>
      <c r="H307" s="5">
        <v>0</v>
      </c>
      <c r="I307">
        <f t="shared" si="9"/>
        <v>1</v>
      </c>
      <c r="J307" t="str">
        <f t="shared" si="8"/>
        <v/>
      </c>
    </row>
    <row r="308" spans="4:10" x14ac:dyDescent="0.25">
      <c r="D308" s="6">
        <v>304</v>
      </c>
      <c r="E308" s="7">
        <v>16</v>
      </c>
      <c r="F308" s="7">
        <v>7</v>
      </c>
      <c r="G308" s="9" t="s">
        <v>5</v>
      </c>
      <c r="H308" s="7">
        <v>0</v>
      </c>
      <c r="I308">
        <f t="shared" si="9"/>
        <v>1</v>
      </c>
      <c r="J308" t="str">
        <f t="shared" si="8"/>
        <v/>
      </c>
    </row>
    <row r="309" spans="4:10" x14ac:dyDescent="0.25">
      <c r="D309" s="4">
        <v>305</v>
      </c>
      <c r="E309" s="5">
        <v>15.9</v>
      </c>
      <c r="F309" s="5">
        <v>4</v>
      </c>
      <c r="G309" s="8" t="s">
        <v>5</v>
      </c>
      <c r="H309" s="5">
        <v>0</v>
      </c>
      <c r="I309">
        <f t="shared" si="9"/>
        <v>1</v>
      </c>
      <c r="J309" t="str">
        <f t="shared" si="8"/>
        <v/>
      </c>
    </row>
    <row r="310" spans="4:10" x14ac:dyDescent="0.25">
      <c r="D310" s="6">
        <v>306</v>
      </c>
      <c r="E310" s="7">
        <v>17.3</v>
      </c>
      <c r="F310" s="7">
        <v>17</v>
      </c>
      <c r="G310" s="9" t="s">
        <v>5</v>
      </c>
      <c r="H310" s="7">
        <v>0</v>
      </c>
      <c r="I310">
        <f t="shared" si="9"/>
        <v>2</v>
      </c>
      <c r="J310" t="str">
        <f t="shared" si="8"/>
        <v/>
      </c>
    </row>
    <row r="311" spans="4:10" x14ac:dyDescent="0.25">
      <c r="D311" s="4">
        <v>307</v>
      </c>
      <c r="E311" s="5">
        <v>20</v>
      </c>
      <c r="F311" s="5">
        <v>14</v>
      </c>
      <c r="G311" s="8" t="s">
        <v>5</v>
      </c>
      <c r="H311" s="5">
        <v>0</v>
      </c>
      <c r="I311">
        <f t="shared" si="9"/>
        <v>3</v>
      </c>
      <c r="J311" t="str">
        <f t="shared" si="8"/>
        <v/>
      </c>
    </row>
    <row r="312" spans="4:10" x14ac:dyDescent="0.25">
      <c r="D312" s="6">
        <v>308</v>
      </c>
      <c r="E312" s="7">
        <v>23.4</v>
      </c>
      <c r="F312" s="7">
        <v>9</v>
      </c>
      <c r="G312" s="9" t="s">
        <v>5</v>
      </c>
      <c r="H312" s="7">
        <v>0</v>
      </c>
      <c r="I312">
        <f t="shared" si="9"/>
        <v>4</v>
      </c>
      <c r="J312" t="str">
        <f t="shared" si="8"/>
        <v/>
      </c>
    </row>
    <row r="313" spans="4:10" x14ac:dyDescent="0.25">
      <c r="D313" s="4">
        <v>309</v>
      </c>
      <c r="E313" s="5">
        <v>26.8</v>
      </c>
      <c r="F313" s="5">
        <v>6</v>
      </c>
      <c r="G313" s="8" t="s">
        <v>5</v>
      </c>
      <c r="H313" s="5">
        <v>0</v>
      </c>
      <c r="I313">
        <f t="shared" si="9"/>
        <v>5</v>
      </c>
      <c r="J313" t="str">
        <f t="shared" si="8"/>
        <v/>
      </c>
    </row>
    <row r="314" spans="4:10" x14ac:dyDescent="0.25">
      <c r="D314" s="6">
        <v>310</v>
      </c>
      <c r="E314" s="7">
        <v>29.1</v>
      </c>
      <c r="F314" s="7">
        <v>16</v>
      </c>
      <c r="G314" s="9" t="s">
        <v>5</v>
      </c>
      <c r="H314" s="7">
        <v>0</v>
      </c>
      <c r="I314">
        <f t="shared" si="9"/>
        <v>6</v>
      </c>
      <c r="J314" t="str">
        <f t="shared" si="8"/>
        <v/>
      </c>
    </row>
    <row r="315" spans="4:10" x14ac:dyDescent="0.25">
      <c r="D315" s="4">
        <v>311</v>
      </c>
      <c r="E315" s="5">
        <v>29.8</v>
      </c>
      <c r="F315" s="5">
        <v>2</v>
      </c>
      <c r="G315" s="8" t="s">
        <v>5</v>
      </c>
      <c r="H315" s="5">
        <v>0</v>
      </c>
      <c r="I315">
        <f t="shared" si="9"/>
        <v>7</v>
      </c>
      <c r="J315" t="str">
        <f t="shared" si="8"/>
        <v/>
      </c>
    </row>
    <row r="316" spans="4:10" x14ac:dyDescent="0.25">
      <c r="D316" s="6">
        <v>312</v>
      </c>
      <c r="E316" s="7">
        <v>28.8</v>
      </c>
      <c r="F316" s="7">
        <v>25</v>
      </c>
      <c r="G316" s="9" t="s">
        <v>5</v>
      </c>
      <c r="H316" s="7">
        <v>0</v>
      </c>
      <c r="I316">
        <f t="shared" si="9"/>
        <v>1</v>
      </c>
      <c r="J316" t="str">
        <f t="shared" si="8"/>
        <v/>
      </c>
    </row>
    <row r="317" spans="4:10" x14ac:dyDescent="0.25">
      <c r="D317" s="4">
        <v>313</v>
      </c>
      <c r="E317" s="5">
        <v>26.4</v>
      </c>
      <c r="F317" s="5">
        <v>0</v>
      </c>
      <c r="G317" s="8" t="s">
        <v>5</v>
      </c>
      <c r="H317" s="5">
        <v>0</v>
      </c>
      <c r="I317">
        <f t="shared" si="9"/>
        <v>1</v>
      </c>
      <c r="J317" t="str">
        <f t="shared" si="8"/>
        <v/>
      </c>
    </row>
    <row r="318" spans="4:10" x14ac:dyDescent="0.25">
      <c r="D318" s="6">
        <v>314</v>
      </c>
      <c r="E318" s="7">
        <v>23.4</v>
      </c>
      <c r="F318" s="7">
        <v>3</v>
      </c>
      <c r="G318" s="9" t="s">
        <v>5</v>
      </c>
      <c r="H318" s="7">
        <v>0</v>
      </c>
      <c r="I318">
        <f t="shared" si="9"/>
        <v>1</v>
      </c>
      <c r="J318" t="str">
        <f t="shared" si="8"/>
        <v/>
      </c>
    </row>
    <row r="319" spans="4:10" x14ac:dyDescent="0.25">
      <c r="D319" s="4">
        <v>315</v>
      </c>
      <c r="E319" s="5">
        <v>20.7</v>
      </c>
      <c r="F319" s="5">
        <v>4</v>
      </c>
      <c r="G319" s="8" t="s">
        <v>5</v>
      </c>
      <c r="H319" s="5">
        <v>0</v>
      </c>
      <c r="I319">
        <f t="shared" si="9"/>
        <v>1</v>
      </c>
      <c r="J319" t="str">
        <f t="shared" si="8"/>
        <v/>
      </c>
    </row>
    <row r="320" spans="4:10" x14ac:dyDescent="0.25">
      <c r="D320" s="6">
        <v>316</v>
      </c>
      <c r="E320" s="7">
        <v>19.100000000000001</v>
      </c>
      <c r="F320" s="7">
        <v>6</v>
      </c>
      <c r="G320" s="9" t="s">
        <v>5</v>
      </c>
      <c r="H320" s="7">
        <v>0</v>
      </c>
      <c r="I320">
        <f t="shared" si="9"/>
        <v>1</v>
      </c>
      <c r="J320" t="str">
        <f t="shared" si="8"/>
        <v/>
      </c>
    </row>
    <row r="321" spans="4:10" x14ac:dyDescent="0.25">
      <c r="D321" s="4">
        <v>317</v>
      </c>
      <c r="E321" s="5">
        <v>18.899999999999999</v>
      </c>
      <c r="F321" s="5">
        <v>6</v>
      </c>
      <c r="G321" s="8" t="s">
        <v>5</v>
      </c>
      <c r="H321" s="5">
        <v>0</v>
      </c>
      <c r="I321">
        <f t="shared" si="9"/>
        <v>1</v>
      </c>
      <c r="J321" t="str">
        <f t="shared" si="8"/>
        <v/>
      </c>
    </row>
    <row r="322" spans="4:10" x14ac:dyDescent="0.25">
      <c r="D322" s="6">
        <v>318</v>
      </c>
      <c r="E322" s="7">
        <v>20</v>
      </c>
      <c r="F322" s="7">
        <v>5</v>
      </c>
      <c r="G322" s="9" t="s">
        <v>5</v>
      </c>
      <c r="H322" s="7">
        <v>0</v>
      </c>
      <c r="I322">
        <f t="shared" si="9"/>
        <v>2</v>
      </c>
      <c r="J322" t="str">
        <f t="shared" si="8"/>
        <v/>
      </c>
    </row>
    <row r="323" spans="4:10" x14ac:dyDescent="0.25">
      <c r="D323" s="4">
        <v>319</v>
      </c>
      <c r="E323" s="5">
        <v>21.8</v>
      </c>
      <c r="F323" s="5">
        <v>4</v>
      </c>
      <c r="G323" s="8" t="s">
        <v>5</v>
      </c>
      <c r="H323" s="5">
        <v>0</v>
      </c>
      <c r="I323">
        <f t="shared" si="9"/>
        <v>3</v>
      </c>
      <c r="J323" t="str">
        <f t="shared" si="8"/>
        <v/>
      </c>
    </row>
    <row r="324" spans="4:10" x14ac:dyDescent="0.25">
      <c r="D324" s="6">
        <v>320</v>
      </c>
      <c r="E324" s="7">
        <v>23.6</v>
      </c>
      <c r="F324" s="7">
        <v>7</v>
      </c>
      <c r="G324" s="9" t="s">
        <v>5</v>
      </c>
      <c r="H324" s="7">
        <v>0</v>
      </c>
      <c r="I324">
        <f t="shared" si="9"/>
        <v>4</v>
      </c>
      <c r="J324" t="str">
        <f t="shared" si="8"/>
        <v/>
      </c>
    </row>
    <row r="325" spans="4:10" x14ac:dyDescent="0.25">
      <c r="D325" s="4">
        <v>321</v>
      </c>
      <c r="E325" s="5">
        <v>24.4</v>
      </c>
      <c r="F325" s="5">
        <v>12</v>
      </c>
      <c r="G325" s="8" t="s">
        <v>5</v>
      </c>
      <c r="H325" s="5">
        <v>0</v>
      </c>
      <c r="I325">
        <f t="shared" si="9"/>
        <v>5</v>
      </c>
      <c r="J325" t="str">
        <f t="shared" si="8"/>
        <v/>
      </c>
    </row>
    <row r="326" spans="4:10" x14ac:dyDescent="0.25">
      <c r="D326" s="6">
        <v>322</v>
      </c>
      <c r="E326" s="7">
        <v>23.6</v>
      </c>
      <c r="F326" s="7">
        <v>5</v>
      </c>
      <c r="G326" s="9" t="s">
        <v>5</v>
      </c>
      <c r="H326" s="7">
        <v>0</v>
      </c>
      <c r="I326">
        <f t="shared" si="9"/>
        <v>1</v>
      </c>
      <c r="J326" t="str">
        <f t="shared" ref="J326:J389" si="10">IF(I326=$I$505,D326,"")</f>
        <v/>
      </c>
    </row>
    <row r="327" spans="4:10" x14ac:dyDescent="0.25">
      <c r="D327" s="4">
        <v>323</v>
      </c>
      <c r="E327" s="5">
        <v>21.3</v>
      </c>
      <c r="F327" s="5">
        <v>3</v>
      </c>
      <c r="G327" s="8" t="s">
        <v>5</v>
      </c>
      <c r="H327" s="5">
        <v>0</v>
      </c>
      <c r="I327">
        <f t="shared" ref="I327:I390" si="11">IF(E327&gt;E326,I326+1,1)</f>
        <v>1</v>
      </c>
      <c r="J327" t="str">
        <f t="shared" si="10"/>
        <v/>
      </c>
    </row>
    <row r="328" spans="4:10" x14ac:dyDescent="0.25">
      <c r="D328" s="6">
        <v>324</v>
      </c>
      <c r="E328" s="7">
        <v>17.7</v>
      </c>
      <c r="F328" s="7">
        <v>21</v>
      </c>
      <c r="G328" s="9" t="s">
        <v>5</v>
      </c>
      <c r="H328" s="7">
        <v>0</v>
      </c>
      <c r="I328">
        <f t="shared" si="11"/>
        <v>1</v>
      </c>
      <c r="J328" t="str">
        <f t="shared" si="10"/>
        <v/>
      </c>
    </row>
    <row r="329" spans="4:10" x14ac:dyDescent="0.25">
      <c r="D329" s="4">
        <v>325</v>
      </c>
      <c r="E329" s="5">
        <v>13.6</v>
      </c>
      <c r="F329" s="5">
        <v>18</v>
      </c>
      <c r="G329" s="8" t="s">
        <v>5</v>
      </c>
      <c r="H329" s="5">
        <v>0</v>
      </c>
      <c r="I329">
        <f t="shared" si="11"/>
        <v>1</v>
      </c>
      <c r="J329" t="str">
        <f t="shared" si="10"/>
        <v/>
      </c>
    </row>
    <row r="330" spans="4:10" x14ac:dyDescent="0.25">
      <c r="D330" s="6">
        <v>326</v>
      </c>
      <c r="E330" s="7">
        <v>10</v>
      </c>
      <c r="F330" s="7">
        <v>13</v>
      </c>
      <c r="G330" s="9" t="s">
        <v>5</v>
      </c>
      <c r="H330" s="7">
        <v>0</v>
      </c>
      <c r="I330">
        <f t="shared" si="11"/>
        <v>1</v>
      </c>
      <c r="J330" t="str">
        <f t="shared" si="10"/>
        <v/>
      </c>
    </row>
    <row r="331" spans="4:10" x14ac:dyDescent="0.25">
      <c r="D331" s="4">
        <v>327</v>
      </c>
      <c r="E331" s="5">
        <v>7.6</v>
      </c>
      <c r="F331" s="5">
        <v>28</v>
      </c>
      <c r="G331" s="8" t="s">
        <v>5</v>
      </c>
      <c r="H331" s="5">
        <v>0</v>
      </c>
      <c r="I331">
        <f t="shared" si="11"/>
        <v>1</v>
      </c>
      <c r="J331" t="str">
        <f t="shared" si="10"/>
        <v/>
      </c>
    </row>
    <row r="332" spans="4:10" x14ac:dyDescent="0.25">
      <c r="D332" s="6">
        <v>328</v>
      </c>
      <c r="E332" s="7">
        <v>6.8</v>
      </c>
      <c r="F332" s="7">
        <v>0</v>
      </c>
      <c r="G332" s="9" t="s">
        <v>5</v>
      </c>
      <c r="H332" s="7">
        <v>0</v>
      </c>
      <c r="I332">
        <f t="shared" si="11"/>
        <v>1</v>
      </c>
      <c r="J332" t="str">
        <f t="shared" si="10"/>
        <v/>
      </c>
    </row>
    <row r="333" spans="4:10" x14ac:dyDescent="0.25">
      <c r="D333" s="4">
        <v>329</v>
      </c>
      <c r="E333" s="5">
        <v>7.5</v>
      </c>
      <c r="F333" s="5">
        <v>2</v>
      </c>
      <c r="G333" s="8" t="s">
        <v>5</v>
      </c>
      <c r="H333" s="5">
        <v>0</v>
      </c>
      <c r="I333">
        <f t="shared" si="11"/>
        <v>2</v>
      </c>
      <c r="J333" t="str">
        <f t="shared" si="10"/>
        <v/>
      </c>
    </row>
    <row r="334" spans="4:10" x14ac:dyDescent="0.25">
      <c r="D334" s="6">
        <v>330</v>
      </c>
      <c r="E334" s="7">
        <v>9.1</v>
      </c>
      <c r="F334" s="7">
        <v>2</v>
      </c>
      <c r="G334" s="9" t="s">
        <v>5</v>
      </c>
      <c r="H334" s="7">
        <v>0</v>
      </c>
      <c r="I334">
        <f t="shared" si="11"/>
        <v>3</v>
      </c>
      <c r="J334" t="str">
        <f t="shared" si="10"/>
        <v/>
      </c>
    </row>
    <row r="335" spans="4:10" x14ac:dyDescent="0.25">
      <c r="D335" s="4">
        <v>331</v>
      </c>
      <c r="E335" s="5">
        <v>10.9</v>
      </c>
      <c r="F335" s="5">
        <v>6</v>
      </c>
      <c r="G335" s="8" t="s">
        <v>5</v>
      </c>
      <c r="H335" s="5">
        <v>0</v>
      </c>
      <c r="I335">
        <f t="shared" si="11"/>
        <v>4</v>
      </c>
      <c r="J335" t="str">
        <f t="shared" si="10"/>
        <v/>
      </c>
    </row>
    <row r="336" spans="4:10" x14ac:dyDescent="0.25">
      <c r="D336" s="6">
        <v>332</v>
      </c>
      <c r="E336" s="7">
        <v>11.8</v>
      </c>
      <c r="F336" s="7">
        <v>11</v>
      </c>
      <c r="G336" s="9" t="s">
        <v>5</v>
      </c>
      <c r="H336" s="7">
        <v>0</v>
      </c>
      <c r="I336">
        <f t="shared" si="11"/>
        <v>5</v>
      </c>
      <c r="J336" t="str">
        <f t="shared" si="10"/>
        <v/>
      </c>
    </row>
    <row r="337" spans="4:10" x14ac:dyDescent="0.25">
      <c r="D337" s="4">
        <v>333</v>
      </c>
      <c r="E337" s="5">
        <v>11.5</v>
      </c>
      <c r="F337" s="5">
        <v>9</v>
      </c>
      <c r="G337" s="8" t="s">
        <v>5</v>
      </c>
      <c r="H337" s="5">
        <v>0</v>
      </c>
      <c r="I337">
        <f t="shared" si="11"/>
        <v>1</v>
      </c>
      <c r="J337" t="str">
        <f t="shared" si="10"/>
        <v/>
      </c>
    </row>
    <row r="338" spans="4:10" x14ac:dyDescent="0.25">
      <c r="D338" s="6">
        <v>334</v>
      </c>
      <c r="E338" s="7">
        <v>9.6999999999999993</v>
      </c>
      <c r="F338" s="7">
        <v>7</v>
      </c>
      <c r="G338" s="9" t="s">
        <v>5</v>
      </c>
      <c r="H338" s="7">
        <v>0</v>
      </c>
      <c r="I338">
        <f t="shared" si="11"/>
        <v>1</v>
      </c>
      <c r="J338" t="str">
        <f t="shared" si="10"/>
        <v/>
      </c>
    </row>
    <row r="339" spans="4:10" x14ac:dyDescent="0.25">
      <c r="D339" s="4">
        <v>335</v>
      </c>
      <c r="E339" s="5">
        <v>6.9</v>
      </c>
      <c r="F339" s="5">
        <v>17</v>
      </c>
      <c r="G339" s="8" t="s">
        <v>5</v>
      </c>
      <c r="H339" s="5">
        <v>0</v>
      </c>
      <c r="I339">
        <f t="shared" si="11"/>
        <v>1</v>
      </c>
      <c r="J339" t="str">
        <f t="shared" si="10"/>
        <v/>
      </c>
    </row>
    <row r="340" spans="4:10" x14ac:dyDescent="0.25">
      <c r="D340" s="6">
        <v>336</v>
      </c>
      <c r="E340" s="7">
        <v>3.8</v>
      </c>
      <c r="F340" s="7">
        <v>1</v>
      </c>
      <c r="G340" s="9" t="s">
        <v>5</v>
      </c>
      <c r="H340" s="7">
        <v>0</v>
      </c>
      <c r="I340">
        <f t="shared" si="11"/>
        <v>1</v>
      </c>
      <c r="J340" t="str">
        <f t="shared" si="10"/>
        <v/>
      </c>
    </row>
    <row r="341" spans="4:10" x14ac:dyDescent="0.25">
      <c r="D341" s="4">
        <v>337</v>
      </c>
      <c r="E341" s="5">
        <v>1.2</v>
      </c>
      <c r="F341" s="5">
        <v>2</v>
      </c>
      <c r="G341" s="8" t="s">
        <v>5</v>
      </c>
      <c r="H341" s="5">
        <v>0</v>
      </c>
      <c r="I341">
        <f t="shared" si="11"/>
        <v>1</v>
      </c>
      <c r="J341" t="str">
        <f t="shared" si="10"/>
        <v/>
      </c>
    </row>
    <row r="342" spans="4:10" x14ac:dyDescent="0.25">
      <c r="D342" s="6">
        <v>338</v>
      </c>
      <c r="E342" s="7">
        <v>0.1</v>
      </c>
      <c r="F342" s="7">
        <v>15</v>
      </c>
      <c r="G342" s="9" t="s">
        <v>5</v>
      </c>
      <c r="H342" s="7">
        <v>0</v>
      </c>
      <c r="I342">
        <f t="shared" si="11"/>
        <v>1</v>
      </c>
      <c r="J342" t="str">
        <f t="shared" si="10"/>
        <v/>
      </c>
    </row>
    <row r="343" spans="4:10" x14ac:dyDescent="0.25">
      <c r="D343" s="4">
        <v>339</v>
      </c>
      <c r="E343" s="5">
        <v>0.6</v>
      </c>
      <c r="F343" s="5">
        <v>21</v>
      </c>
      <c r="G343" s="8" t="s">
        <v>5</v>
      </c>
      <c r="H343" s="5">
        <v>0</v>
      </c>
      <c r="I343">
        <f t="shared" si="11"/>
        <v>2</v>
      </c>
      <c r="J343" t="str">
        <f t="shared" si="10"/>
        <v/>
      </c>
    </row>
    <row r="344" spans="4:10" x14ac:dyDescent="0.25">
      <c r="D344" s="6">
        <v>340</v>
      </c>
      <c r="E344" s="7">
        <v>2.8</v>
      </c>
      <c r="F344" s="7">
        <v>8</v>
      </c>
      <c r="G344" s="9" t="s">
        <v>5</v>
      </c>
      <c r="H344" s="7">
        <v>0</v>
      </c>
      <c r="I344">
        <f t="shared" si="11"/>
        <v>3</v>
      </c>
      <c r="J344" t="str">
        <f t="shared" si="10"/>
        <v/>
      </c>
    </row>
    <row r="345" spans="4:10" x14ac:dyDescent="0.25">
      <c r="D345" s="4">
        <v>341</v>
      </c>
      <c r="E345" s="5">
        <v>6</v>
      </c>
      <c r="F345" s="5">
        <v>27</v>
      </c>
      <c r="G345" s="8" t="s">
        <v>5</v>
      </c>
      <c r="H345" s="5">
        <v>0</v>
      </c>
      <c r="I345">
        <f t="shared" si="11"/>
        <v>4</v>
      </c>
      <c r="J345" t="str">
        <f t="shared" si="10"/>
        <v/>
      </c>
    </row>
    <row r="346" spans="4:10" x14ac:dyDescent="0.25">
      <c r="D346" s="6">
        <v>342</v>
      </c>
      <c r="E346" s="7">
        <v>9.3000000000000007</v>
      </c>
      <c r="F346" s="7">
        <v>0</v>
      </c>
      <c r="G346" s="9" t="s">
        <v>5</v>
      </c>
      <c r="H346" s="7">
        <v>0</v>
      </c>
      <c r="I346">
        <f t="shared" si="11"/>
        <v>5</v>
      </c>
      <c r="J346" t="str">
        <f t="shared" si="10"/>
        <v/>
      </c>
    </row>
    <row r="347" spans="4:10" x14ac:dyDescent="0.25">
      <c r="D347" s="4">
        <v>343</v>
      </c>
      <c r="E347" s="5">
        <v>11.8</v>
      </c>
      <c r="F347" s="5">
        <v>1</v>
      </c>
      <c r="G347" s="8" t="s">
        <v>5</v>
      </c>
      <c r="H347" s="5">
        <v>0</v>
      </c>
      <c r="I347">
        <f t="shared" si="11"/>
        <v>6</v>
      </c>
      <c r="J347" t="str">
        <f t="shared" si="10"/>
        <v/>
      </c>
    </row>
    <row r="348" spans="4:10" x14ac:dyDescent="0.25">
      <c r="D348" s="6">
        <v>344</v>
      </c>
      <c r="E348" s="7">
        <v>13.1</v>
      </c>
      <c r="F348" s="7">
        <v>4</v>
      </c>
      <c r="G348" s="9" t="s">
        <v>5</v>
      </c>
      <c r="H348" s="7">
        <v>0</v>
      </c>
      <c r="I348">
        <f t="shared" si="11"/>
        <v>7</v>
      </c>
      <c r="J348" t="str">
        <f t="shared" si="10"/>
        <v/>
      </c>
    </row>
    <row r="349" spans="4:10" x14ac:dyDescent="0.25">
      <c r="D349" s="4">
        <v>345</v>
      </c>
      <c r="E349" s="5">
        <v>12.9</v>
      </c>
      <c r="F349" s="5">
        <v>1</v>
      </c>
      <c r="G349" s="8" t="s">
        <v>5</v>
      </c>
      <c r="H349" s="5">
        <v>0</v>
      </c>
      <c r="I349">
        <f t="shared" si="11"/>
        <v>1</v>
      </c>
      <c r="J349" t="str">
        <f t="shared" si="10"/>
        <v/>
      </c>
    </row>
    <row r="350" spans="4:10" x14ac:dyDescent="0.25">
      <c r="D350" s="6">
        <v>346</v>
      </c>
      <c r="E350" s="7">
        <v>11.6</v>
      </c>
      <c r="F350" s="7">
        <v>2</v>
      </c>
      <c r="G350" s="9" t="s">
        <v>5</v>
      </c>
      <c r="H350" s="7">
        <v>0</v>
      </c>
      <c r="I350">
        <f t="shared" si="11"/>
        <v>1</v>
      </c>
      <c r="J350" t="str">
        <f t="shared" si="10"/>
        <v/>
      </c>
    </row>
    <row r="351" spans="4:10" x14ac:dyDescent="0.25">
      <c r="D351" s="4">
        <v>347</v>
      </c>
      <c r="E351" s="5">
        <v>9.9</v>
      </c>
      <c r="F351" s="5">
        <v>3</v>
      </c>
      <c r="G351" s="8" t="s">
        <v>5</v>
      </c>
      <c r="H351" s="5">
        <v>0</v>
      </c>
      <c r="I351">
        <f t="shared" si="11"/>
        <v>1</v>
      </c>
      <c r="J351" t="str">
        <f t="shared" si="10"/>
        <v/>
      </c>
    </row>
    <row r="352" spans="4:10" x14ac:dyDescent="0.25">
      <c r="D352" s="6">
        <v>348</v>
      </c>
      <c r="E352" s="7">
        <v>8.6999999999999993</v>
      </c>
      <c r="F352" s="7">
        <v>8</v>
      </c>
      <c r="G352" s="9" t="s">
        <v>5</v>
      </c>
      <c r="H352" s="7">
        <v>0</v>
      </c>
      <c r="I352">
        <f t="shared" si="11"/>
        <v>1</v>
      </c>
      <c r="J352" t="str">
        <f t="shared" si="10"/>
        <v/>
      </c>
    </row>
    <row r="353" spans="4:10" x14ac:dyDescent="0.25">
      <c r="D353" s="4">
        <v>349</v>
      </c>
      <c r="E353" s="5">
        <v>8.8000000000000007</v>
      </c>
      <c r="F353" s="5">
        <v>18</v>
      </c>
      <c r="G353" s="8" t="s">
        <v>5</v>
      </c>
      <c r="H353" s="5">
        <v>0</v>
      </c>
      <c r="I353">
        <f t="shared" si="11"/>
        <v>2</v>
      </c>
      <c r="J353" t="str">
        <f t="shared" si="10"/>
        <v/>
      </c>
    </row>
    <row r="354" spans="4:10" x14ac:dyDescent="0.25">
      <c r="D354" s="6">
        <v>350</v>
      </c>
      <c r="E354" s="7">
        <v>10.5</v>
      </c>
      <c r="F354" s="7">
        <v>15</v>
      </c>
      <c r="G354" s="9" t="s">
        <v>5</v>
      </c>
      <c r="H354" s="7">
        <v>0</v>
      </c>
      <c r="I354">
        <f t="shared" si="11"/>
        <v>3</v>
      </c>
      <c r="J354" t="str">
        <f t="shared" si="10"/>
        <v/>
      </c>
    </row>
    <row r="355" spans="4:10" x14ac:dyDescent="0.25">
      <c r="D355" s="4">
        <v>351</v>
      </c>
      <c r="E355" s="5">
        <v>13.5</v>
      </c>
      <c r="F355" s="5">
        <v>1</v>
      </c>
      <c r="G355" s="8" t="s">
        <v>5</v>
      </c>
      <c r="H355" s="5">
        <v>0</v>
      </c>
      <c r="I355">
        <f t="shared" si="11"/>
        <v>4</v>
      </c>
      <c r="J355" t="str">
        <f t="shared" si="10"/>
        <v/>
      </c>
    </row>
    <row r="356" spans="4:10" x14ac:dyDescent="0.25">
      <c r="D356" s="6">
        <v>352</v>
      </c>
      <c r="E356" s="7">
        <v>17.5</v>
      </c>
      <c r="F356" s="7">
        <v>22</v>
      </c>
      <c r="G356" s="9" t="s">
        <v>5</v>
      </c>
      <c r="H356" s="7">
        <v>0</v>
      </c>
      <c r="I356">
        <f t="shared" si="11"/>
        <v>5</v>
      </c>
      <c r="J356" t="str">
        <f t="shared" si="10"/>
        <v/>
      </c>
    </row>
    <row r="357" spans="4:10" x14ac:dyDescent="0.25">
      <c r="D357" s="4">
        <v>353</v>
      </c>
      <c r="E357" s="5">
        <v>21.4</v>
      </c>
      <c r="F357" s="5">
        <v>4</v>
      </c>
      <c r="G357" s="8" t="s">
        <v>5</v>
      </c>
      <c r="H357" s="5">
        <v>0</v>
      </c>
      <c r="I357">
        <f t="shared" si="11"/>
        <v>6</v>
      </c>
      <c r="J357" t="str">
        <f t="shared" si="10"/>
        <v/>
      </c>
    </row>
    <row r="358" spans="4:10" x14ac:dyDescent="0.25">
      <c r="D358" s="6">
        <v>354</v>
      </c>
      <c r="E358" s="7">
        <v>24.4</v>
      </c>
      <c r="F358" s="7">
        <v>4</v>
      </c>
      <c r="G358" s="9" t="s">
        <v>5</v>
      </c>
      <c r="H358" s="7">
        <v>0</v>
      </c>
      <c r="I358">
        <f t="shared" si="11"/>
        <v>7</v>
      </c>
      <c r="J358" t="str">
        <f t="shared" si="10"/>
        <v/>
      </c>
    </row>
    <row r="359" spans="4:10" x14ac:dyDescent="0.25">
      <c r="D359" s="4">
        <v>355</v>
      </c>
      <c r="E359" s="5">
        <v>25.8</v>
      </c>
      <c r="F359" s="5">
        <v>11</v>
      </c>
      <c r="G359" s="8" t="s">
        <v>5</v>
      </c>
      <c r="H359" s="5">
        <v>0</v>
      </c>
      <c r="I359">
        <f t="shared" si="11"/>
        <v>8</v>
      </c>
      <c r="J359" t="str">
        <f t="shared" si="10"/>
        <v/>
      </c>
    </row>
    <row r="360" spans="4:10" x14ac:dyDescent="0.25">
      <c r="D360" s="6">
        <v>356</v>
      </c>
      <c r="E360" s="7">
        <v>25.6</v>
      </c>
      <c r="F360" s="7">
        <v>25</v>
      </c>
      <c r="G360" s="9" t="s">
        <v>5</v>
      </c>
      <c r="H360" s="7">
        <v>0</v>
      </c>
      <c r="I360">
        <f t="shared" si="11"/>
        <v>1</v>
      </c>
      <c r="J360" t="str">
        <f t="shared" si="10"/>
        <v/>
      </c>
    </row>
    <row r="361" spans="4:10" x14ac:dyDescent="0.25">
      <c r="D361" s="4">
        <v>357</v>
      </c>
      <c r="E361" s="5">
        <v>24.1</v>
      </c>
      <c r="F361" s="5">
        <v>0</v>
      </c>
      <c r="G361" s="8" t="s">
        <v>5</v>
      </c>
      <c r="H361" s="5">
        <v>0</v>
      </c>
      <c r="I361">
        <f t="shared" si="11"/>
        <v>1</v>
      </c>
      <c r="J361" t="str">
        <f t="shared" si="10"/>
        <v/>
      </c>
    </row>
    <row r="362" spans="4:10" x14ac:dyDescent="0.25">
      <c r="D362" s="6">
        <v>358</v>
      </c>
      <c r="E362" s="7">
        <v>22</v>
      </c>
      <c r="F362" s="7">
        <v>4</v>
      </c>
      <c r="G362" s="9" t="s">
        <v>5</v>
      </c>
      <c r="H362" s="7">
        <v>0</v>
      </c>
      <c r="I362">
        <f t="shared" si="11"/>
        <v>1</v>
      </c>
      <c r="J362" t="str">
        <f t="shared" si="10"/>
        <v/>
      </c>
    </row>
    <row r="363" spans="4:10" x14ac:dyDescent="0.25">
      <c r="D363" s="4">
        <v>359</v>
      </c>
      <c r="E363" s="5">
        <v>20.3</v>
      </c>
      <c r="F363" s="5">
        <v>4</v>
      </c>
      <c r="G363" s="8" t="s">
        <v>5</v>
      </c>
      <c r="H363" s="5">
        <v>0</v>
      </c>
      <c r="I363">
        <f t="shared" si="11"/>
        <v>1</v>
      </c>
      <c r="J363" t="str">
        <f t="shared" si="10"/>
        <v/>
      </c>
    </row>
    <row r="364" spans="4:10" x14ac:dyDescent="0.25">
      <c r="D364" s="6">
        <v>360</v>
      </c>
      <c r="E364" s="7">
        <v>19.600000000000001</v>
      </c>
      <c r="F364" s="7">
        <v>1</v>
      </c>
      <c r="G364" s="9" t="s">
        <v>5</v>
      </c>
      <c r="H364" s="7">
        <v>0</v>
      </c>
      <c r="I364">
        <f t="shared" si="11"/>
        <v>1</v>
      </c>
      <c r="J364" t="str">
        <f t="shared" si="10"/>
        <v/>
      </c>
    </row>
    <row r="365" spans="4:10" x14ac:dyDescent="0.25">
      <c r="D365" s="4">
        <v>361</v>
      </c>
      <c r="E365" s="5">
        <v>20.3</v>
      </c>
      <c r="F365" s="5">
        <v>11</v>
      </c>
      <c r="G365" s="8" t="s">
        <v>5</v>
      </c>
      <c r="H365" s="5">
        <v>0</v>
      </c>
      <c r="I365">
        <f t="shared" si="11"/>
        <v>2</v>
      </c>
      <c r="J365" t="str">
        <f t="shared" si="10"/>
        <v/>
      </c>
    </row>
    <row r="366" spans="4:10" x14ac:dyDescent="0.25">
      <c r="D366" s="6">
        <v>362</v>
      </c>
      <c r="E366" s="7">
        <v>22.3</v>
      </c>
      <c r="F366" s="7">
        <v>12</v>
      </c>
      <c r="G366" s="9" t="s">
        <v>5</v>
      </c>
      <c r="H366" s="7">
        <v>0</v>
      </c>
      <c r="I366">
        <f t="shared" si="11"/>
        <v>3</v>
      </c>
      <c r="J366" t="str">
        <f t="shared" si="10"/>
        <v/>
      </c>
    </row>
    <row r="367" spans="4:10" x14ac:dyDescent="0.25">
      <c r="D367" s="4">
        <v>363</v>
      </c>
      <c r="E367" s="5">
        <v>25</v>
      </c>
      <c r="F367" s="5">
        <v>2</v>
      </c>
      <c r="G367" s="8" t="s">
        <v>5</v>
      </c>
      <c r="H367" s="5">
        <v>0</v>
      </c>
      <c r="I367">
        <f t="shared" si="11"/>
        <v>4</v>
      </c>
      <c r="J367" t="str">
        <f t="shared" si="10"/>
        <v/>
      </c>
    </row>
    <row r="368" spans="4:10" x14ac:dyDescent="0.25">
      <c r="D368" s="6">
        <v>364</v>
      </c>
      <c r="E368" s="7">
        <v>27.5</v>
      </c>
      <c r="F368" s="7">
        <v>4</v>
      </c>
      <c r="G368" s="9" t="s">
        <v>5</v>
      </c>
      <c r="H368" s="7">
        <v>0</v>
      </c>
      <c r="I368">
        <f t="shared" si="11"/>
        <v>5</v>
      </c>
      <c r="J368" t="str">
        <f t="shared" si="10"/>
        <v/>
      </c>
    </row>
    <row r="369" spans="4:10" x14ac:dyDescent="0.25">
      <c r="D369" s="4">
        <v>365</v>
      </c>
      <c r="E369" s="5">
        <v>29.1</v>
      </c>
      <c r="F369" s="5">
        <v>18</v>
      </c>
      <c r="G369" s="8" t="s">
        <v>5</v>
      </c>
      <c r="H369" s="5">
        <v>0</v>
      </c>
      <c r="I369">
        <f t="shared" si="11"/>
        <v>6</v>
      </c>
      <c r="J369" t="str">
        <f t="shared" si="10"/>
        <v/>
      </c>
    </row>
    <row r="370" spans="4:10" x14ac:dyDescent="0.25">
      <c r="D370" s="6">
        <v>366</v>
      </c>
      <c r="E370" s="7">
        <v>29</v>
      </c>
      <c r="F370" s="7">
        <v>2</v>
      </c>
      <c r="G370" s="9" t="s">
        <v>5</v>
      </c>
      <c r="H370" s="7">
        <v>0</v>
      </c>
      <c r="I370">
        <f t="shared" si="11"/>
        <v>1</v>
      </c>
      <c r="J370" t="str">
        <f t="shared" si="10"/>
        <v/>
      </c>
    </row>
    <row r="371" spans="4:10" x14ac:dyDescent="0.25">
      <c r="D371" s="4">
        <v>367</v>
      </c>
      <c r="E371" s="5">
        <v>27.2</v>
      </c>
      <c r="F371" s="5">
        <v>19</v>
      </c>
      <c r="G371" s="8" t="s">
        <v>5</v>
      </c>
      <c r="H371" s="5">
        <v>0</v>
      </c>
      <c r="I371">
        <f t="shared" si="11"/>
        <v>1</v>
      </c>
      <c r="J371" t="str">
        <f t="shared" si="10"/>
        <v/>
      </c>
    </row>
    <row r="372" spans="4:10" x14ac:dyDescent="0.25">
      <c r="D372" s="6">
        <v>368</v>
      </c>
      <c r="E372" s="7">
        <v>24.1</v>
      </c>
      <c r="F372" s="7">
        <v>16</v>
      </c>
      <c r="G372" s="9" t="s">
        <v>5</v>
      </c>
      <c r="H372" s="7">
        <v>0</v>
      </c>
      <c r="I372">
        <f t="shared" si="11"/>
        <v>1</v>
      </c>
      <c r="J372" t="str">
        <f t="shared" si="10"/>
        <v/>
      </c>
    </row>
    <row r="373" spans="4:10" x14ac:dyDescent="0.25">
      <c r="D373" s="4">
        <v>369</v>
      </c>
      <c r="E373" s="5">
        <v>20.399999999999999</v>
      </c>
      <c r="F373" s="5">
        <v>24</v>
      </c>
      <c r="G373" s="8" t="s">
        <v>5</v>
      </c>
      <c r="H373" s="5">
        <v>0</v>
      </c>
      <c r="I373">
        <f t="shared" si="11"/>
        <v>1</v>
      </c>
      <c r="J373" t="str">
        <f t="shared" si="10"/>
        <v/>
      </c>
    </row>
    <row r="374" spans="4:10" x14ac:dyDescent="0.25">
      <c r="D374" s="6">
        <v>370</v>
      </c>
      <c r="E374" s="7">
        <v>17.100000000000001</v>
      </c>
      <c r="F374" s="7">
        <v>24</v>
      </c>
      <c r="G374" s="9" t="s">
        <v>5</v>
      </c>
      <c r="H374" s="7">
        <v>0</v>
      </c>
      <c r="I374">
        <f t="shared" si="11"/>
        <v>1</v>
      </c>
      <c r="J374" t="str">
        <f t="shared" si="10"/>
        <v/>
      </c>
    </row>
    <row r="375" spans="4:10" x14ac:dyDescent="0.25">
      <c r="D375" s="4">
        <v>371</v>
      </c>
      <c r="E375" s="5">
        <v>14.9</v>
      </c>
      <c r="F375" s="5">
        <v>0</v>
      </c>
      <c r="G375" s="8" t="s">
        <v>5</v>
      </c>
      <c r="H375" s="5">
        <v>0</v>
      </c>
      <c r="I375">
        <f t="shared" si="11"/>
        <v>1</v>
      </c>
      <c r="J375" t="str">
        <f t="shared" si="10"/>
        <v/>
      </c>
    </row>
    <row r="376" spans="4:10" x14ac:dyDescent="0.25">
      <c r="D376" s="6">
        <v>372</v>
      </c>
      <c r="E376" s="7">
        <v>14.1</v>
      </c>
      <c r="F376" s="7">
        <v>3</v>
      </c>
      <c r="G376" s="9" t="s">
        <v>5</v>
      </c>
      <c r="H376" s="7">
        <v>0</v>
      </c>
      <c r="I376">
        <f t="shared" si="11"/>
        <v>1</v>
      </c>
      <c r="J376" t="str">
        <f t="shared" si="10"/>
        <v/>
      </c>
    </row>
    <row r="377" spans="4:10" x14ac:dyDescent="0.25">
      <c r="D377" s="4">
        <v>373</v>
      </c>
      <c r="E377" s="5">
        <v>14.8</v>
      </c>
      <c r="F377" s="5">
        <v>6</v>
      </c>
      <c r="G377" s="8" t="s">
        <v>5</v>
      </c>
      <c r="H377" s="5">
        <v>0</v>
      </c>
      <c r="I377">
        <f t="shared" si="11"/>
        <v>2</v>
      </c>
      <c r="J377" t="str">
        <f t="shared" si="10"/>
        <v/>
      </c>
    </row>
    <row r="378" spans="4:10" x14ac:dyDescent="0.25">
      <c r="D378" s="6">
        <v>374</v>
      </c>
      <c r="E378" s="7">
        <v>16.3</v>
      </c>
      <c r="F378" s="7">
        <v>6</v>
      </c>
      <c r="G378" s="9" t="s">
        <v>5</v>
      </c>
      <c r="H378" s="7">
        <v>0</v>
      </c>
      <c r="I378">
        <f t="shared" si="11"/>
        <v>3</v>
      </c>
      <c r="J378" t="str">
        <f t="shared" si="10"/>
        <v/>
      </c>
    </row>
    <row r="379" spans="4:10" x14ac:dyDescent="0.25">
      <c r="D379" s="4">
        <v>375</v>
      </c>
      <c r="E379" s="5">
        <v>17.7</v>
      </c>
      <c r="F379" s="5">
        <v>8</v>
      </c>
      <c r="G379" s="8" t="s">
        <v>5</v>
      </c>
      <c r="H379" s="5">
        <v>0</v>
      </c>
      <c r="I379">
        <f t="shared" si="11"/>
        <v>4</v>
      </c>
      <c r="J379" t="str">
        <f t="shared" si="10"/>
        <v/>
      </c>
    </row>
    <row r="380" spans="4:10" x14ac:dyDescent="0.25">
      <c r="D380" s="6">
        <v>376</v>
      </c>
      <c r="E380" s="7">
        <v>18.3</v>
      </c>
      <c r="F380" s="7">
        <v>3</v>
      </c>
      <c r="G380" s="9" t="s">
        <v>5</v>
      </c>
      <c r="H380" s="7">
        <v>0</v>
      </c>
      <c r="I380">
        <f t="shared" si="11"/>
        <v>5</v>
      </c>
      <c r="J380" t="str">
        <f t="shared" si="10"/>
        <v/>
      </c>
    </row>
    <row r="381" spans="4:10" x14ac:dyDescent="0.25">
      <c r="D381" s="4">
        <v>377</v>
      </c>
      <c r="E381" s="5">
        <v>17.5</v>
      </c>
      <c r="F381" s="5">
        <v>6</v>
      </c>
      <c r="G381" s="8" t="s">
        <v>5</v>
      </c>
      <c r="H381" s="5">
        <v>0</v>
      </c>
      <c r="I381">
        <f t="shared" si="11"/>
        <v>1</v>
      </c>
      <c r="J381" t="str">
        <f t="shared" si="10"/>
        <v/>
      </c>
    </row>
    <row r="382" spans="4:10" x14ac:dyDescent="0.25">
      <c r="D382" s="6">
        <v>378</v>
      </c>
      <c r="E382" s="7">
        <v>15.1</v>
      </c>
      <c r="F382" s="7">
        <v>7</v>
      </c>
      <c r="G382" s="9" t="s">
        <v>5</v>
      </c>
      <c r="H382" s="7">
        <v>0</v>
      </c>
      <c r="I382">
        <f t="shared" si="11"/>
        <v>1</v>
      </c>
      <c r="J382" t="str">
        <f t="shared" si="10"/>
        <v/>
      </c>
    </row>
    <row r="383" spans="4:10" x14ac:dyDescent="0.25">
      <c r="D383" s="4">
        <v>379</v>
      </c>
      <c r="E383" s="5">
        <v>11.6</v>
      </c>
      <c r="F383" s="5">
        <v>11</v>
      </c>
      <c r="G383" s="8" t="s">
        <v>5</v>
      </c>
      <c r="H383" s="5">
        <v>0</v>
      </c>
      <c r="I383">
        <f t="shared" si="11"/>
        <v>1</v>
      </c>
      <c r="J383" t="str">
        <f t="shared" si="10"/>
        <v/>
      </c>
    </row>
    <row r="384" spans="4:10" x14ac:dyDescent="0.25">
      <c r="D384" s="6">
        <v>380</v>
      </c>
      <c r="E384" s="7">
        <v>7.7</v>
      </c>
      <c r="F384" s="7">
        <v>10</v>
      </c>
      <c r="G384" s="9" t="s">
        <v>5</v>
      </c>
      <c r="H384" s="7">
        <v>0</v>
      </c>
      <c r="I384">
        <f t="shared" si="11"/>
        <v>1</v>
      </c>
      <c r="J384" t="str">
        <f t="shared" si="10"/>
        <v/>
      </c>
    </row>
    <row r="385" spans="4:10" x14ac:dyDescent="0.25">
      <c r="D385" s="4">
        <v>381</v>
      </c>
      <c r="E385" s="5">
        <v>4.4000000000000004</v>
      </c>
      <c r="F385" s="5">
        <v>21</v>
      </c>
      <c r="G385" s="8" t="s">
        <v>5</v>
      </c>
      <c r="H385" s="5">
        <v>0</v>
      </c>
      <c r="I385">
        <f t="shared" si="11"/>
        <v>1</v>
      </c>
      <c r="J385" t="str">
        <f t="shared" si="10"/>
        <v/>
      </c>
    </row>
    <row r="386" spans="4:10" x14ac:dyDescent="0.25">
      <c r="D386" s="6">
        <v>382</v>
      </c>
      <c r="E386" s="7">
        <v>2.2999999999999998</v>
      </c>
      <c r="F386" s="7">
        <v>22</v>
      </c>
      <c r="G386" s="9" t="s">
        <v>5</v>
      </c>
      <c r="H386" s="7">
        <v>0</v>
      </c>
      <c r="I386">
        <f t="shared" si="11"/>
        <v>1</v>
      </c>
      <c r="J386" t="str">
        <f t="shared" si="10"/>
        <v/>
      </c>
    </row>
    <row r="387" spans="4:10" x14ac:dyDescent="0.25">
      <c r="D387" s="4">
        <v>383</v>
      </c>
      <c r="E387" s="5">
        <v>2</v>
      </c>
      <c r="F387" s="5">
        <v>22</v>
      </c>
      <c r="G387" s="8" t="s">
        <v>5</v>
      </c>
      <c r="H387" s="5">
        <v>0</v>
      </c>
      <c r="I387">
        <f t="shared" si="11"/>
        <v>1</v>
      </c>
      <c r="J387" t="str">
        <f t="shared" si="10"/>
        <v/>
      </c>
    </row>
    <row r="388" spans="4:10" x14ac:dyDescent="0.25">
      <c r="D388" s="6">
        <v>384</v>
      </c>
      <c r="E388" s="7">
        <v>3.2</v>
      </c>
      <c r="F388" s="7">
        <v>29</v>
      </c>
      <c r="G388" s="9" t="s">
        <v>5</v>
      </c>
      <c r="H388" s="7">
        <v>0</v>
      </c>
      <c r="I388">
        <f t="shared" si="11"/>
        <v>2</v>
      </c>
      <c r="J388" t="str">
        <f t="shared" si="10"/>
        <v/>
      </c>
    </row>
    <row r="389" spans="4:10" x14ac:dyDescent="0.25">
      <c r="D389" s="4">
        <v>385</v>
      </c>
      <c r="E389" s="5">
        <v>5.5</v>
      </c>
      <c r="F389" s="5">
        <v>0</v>
      </c>
      <c r="G389" s="8" t="s">
        <v>5</v>
      </c>
      <c r="H389" s="5">
        <v>0</v>
      </c>
      <c r="I389">
        <f t="shared" si="11"/>
        <v>3</v>
      </c>
      <c r="J389" t="str">
        <f t="shared" si="10"/>
        <v/>
      </c>
    </row>
    <row r="390" spans="4:10" x14ac:dyDescent="0.25">
      <c r="D390" s="6">
        <v>386</v>
      </c>
      <c r="E390" s="7">
        <v>7.9</v>
      </c>
      <c r="F390" s="7">
        <v>1</v>
      </c>
      <c r="G390" s="9" t="s">
        <v>5</v>
      </c>
      <c r="H390" s="7">
        <v>0</v>
      </c>
      <c r="I390">
        <f t="shared" si="11"/>
        <v>4</v>
      </c>
      <c r="J390" t="str">
        <f t="shared" ref="J390:J453" si="12">IF(I390=$I$505,D390,"")</f>
        <v/>
      </c>
    </row>
    <row r="391" spans="4:10" x14ac:dyDescent="0.25">
      <c r="D391" s="4">
        <v>387</v>
      </c>
      <c r="E391" s="5">
        <v>9.6</v>
      </c>
      <c r="F391" s="5">
        <v>2</v>
      </c>
      <c r="G391" s="8" t="s">
        <v>5</v>
      </c>
      <c r="H391" s="5">
        <v>0</v>
      </c>
      <c r="I391">
        <f t="shared" ref="I391:I454" si="13">IF(E391&gt;E390,I390+1,1)</f>
        <v>5</v>
      </c>
      <c r="J391" t="str">
        <f t="shared" si="12"/>
        <v/>
      </c>
    </row>
    <row r="392" spans="4:10" x14ac:dyDescent="0.25">
      <c r="D392" s="6">
        <v>388</v>
      </c>
      <c r="E392" s="7">
        <v>10</v>
      </c>
      <c r="F392" s="7">
        <v>3</v>
      </c>
      <c r="G392" s="9" t="s">
        <v>5</v>
      </c>
      <c r="H392" s="7">
        <v>0</v>
      </c>
      <c r="I392">
        <f t="shared" si="13"/>
        <v>6</v>
      </c>
      <c r="J392" t="str">
        <f t="shared" si="12"/>
        <v/>
      </c>
    </row>
    <row r="393" spans="4:10" x14ac:dyDescent="0.25">
      <c r="D393" s="4">
        <v>389</v>
      </c>
      <c r="E393" s="5">
        <v>9</v>
      </c>
      <c r="F393" s="5">
        <v>2</v>
      </c>
      <c r="G393" s="8" t="s">
        <v>5</v>
      </c>
      <c r="H393" s="5">
        <v>0</v>
      </c>
      <c r="I393">
        <f t="shared" si="13"/>
        <v>1</v>
      </c>
      <c r="J393" t="str">
        <f t="shared" si="12"/>
        <v/>
      </c>
    </row>
    <row r="394" spans="4:10" x14ac:dyDescent="0.25">
      <c r="D394" s="6">
        <v>390</v>
      </c>
      <c r="E394" s="7">
        <v>6.9</v>
      </c>
      <c r="F394" s="7">
        <v>10</v>
      </c>
      <c r="G394" s="9" t="s">
        <v>5</v>
      </c>
      <c r="H394" s="7">
        <v>0</v>
      </c>
      <c r="I394">
        <f t="shared" si="13"/>
        <v>1</v>
      </c>
      <c r="J394" t="str">
        <f t="shared" si="12"/>
        <v/>
      </c>
    </row>
    <row r="395" spans="4:10" x14ac:dyDescent="0.25">
      <c r="D395" s="4">
        <v>391</v>
      </c>
      <c r="E395" s="5">
        <v>4.5</v>
      </c>
      <c r="F395" s="5">
        <v>3</v>
      </c>
      <c r="G395" s="8" t="s">
        <v>5</v>
      </c>
      <c r="H395" s="5">
        <v>0</v>
      </c>
      <c r="I395">
        <f t="shared" si="13"/>
        <v>1</v>
      </c>
      <c r="J395" t="str">
        <f t="shared" si="12"/>
        <v/>
      </c>
    </row>
    <row r="396" spans="4:10" x14ac:dyDescent="0.25">
      <c r="D396" s="6">
        <v>392</v>
      </c>
      <c r="E396" s="7">
        <v>2.8</v>
      </c>
      <c r="F396" s="7">
        <v>11</v>
      </c>
      <c r="G396" s="9" t="s">
        <v>5</v>
      </c>
      <c r="H396" s="7">
        <v>0</v>
      </c>
      <c r="I396">
        <f t="shared" si="13"/>
        <v>1</v>
      </c>
      <c r="J396" t="str">
        <f t="shared" si="12"/>
        <v/>
      </c>
    </row>
    <row r="397" spans="4:10" x14ac:dyDescent="0.25">
      <c r="D397" s="4">
        <v>393</v>
      </c>
      <c r="E397" s="5">
        <v>2.2999999999999998</v>
      </c>
      <c r="F397" s="5">
        <v>17</v>
      </c>
      <c r="G397" s="8" t="s">
        <v>5</v>
      </c>
      <c r="H397" s="5">
        <v>0</v>
      </c>
      <c r="I397">
        <f t="shared" si="13"/>
        <v>1</v>
      </c>
      <c r="J397" t="str">
        <f t="shared" si="12"/>
        <v/>
      </c>
    </row>
    <row r="398" spans="4:10" x14ac:dyDescent="0.25">
      <c r="D398" s="6">
        <v>394</v>
      </c>
      <c r="E398" s="7">
        <v>3.6</v>
      </c>
      <c r="F398" s="7">
        <v>1</v>
      </c>
      <c r="G398" s="9" t="s">
        <v>5</v>
      </c>
      <c r="H398" s="7">
        <v>0</v>
      </c>
      <c r="I398">
        <f t="shared" si="13"/>
        <v>2</v>
      </c>
      <c r="J398" t="str">
        <f t="shared" si="12"/>
        <v/>
      </c>
    </row>
    <row r="399" spans="4:10" x14ac:dyDescent="0.25">
      <c r="D399" s="4">
        <v>395</v>
      </c>
      <c r="E399" s="5">
        <v>6.4</v>
      </c>
      <c r="F399" s="5">
        <v>8</v>
      </c>
      <c r="G399" s="8" t="s">
        <v>5</v>
      </c>
      <c r="H399" s="5">
        <v>0</v>
      </c>
      <c r="I399">
        <f t="shared" si="13"/>
        <v>3</v>
      </c>
      <c r="J399" t="str">
        <f t="shared" si="12"/>
        <v/>
      </c>
    </row>
    <row r="400" spans="4:10" x14ac:dyDescent="0.25">
      <c r="D400" s="6">
        <v>396</v>
      </c>
      <c r="E400" s="7">
        <v>10.199999999999999</v>
      </c>
      <c r="F400" s="7">
        <v>11</v>
      </c>
      <c r="G400" s="9" t="s">
        <v>5</v>
      </c>
      <c r="H400" s="7">
        <v>0</v>
      </c>
      <c r="I400">
        <f t="shared" si="13"/>
        <v>4</v>
      </c>
      <c r="J400" t="str">
        <f t="shared" si="12"/>
        <v/>
      </c>
    </row>
    <row r="401" spans="4:10" x14ac:dyDescent="0.25">
      <c r="D401" s="4">
        <v>397</v>
      </c>
      <c r="E401" s="5">
        <v>14</v>
      </c>
      <c r="F401" s="5">
        <v>23</v>
      </c>
      <c r="G401" s="8" t="s">
        <v>5</v>
      </c>
      <c r="H401" s="5">
        <v>0</v>
      </c>
      <c r="I401">
        <f t="shared" si="13"/>
        <v>5</v>
      </c>
      <c r="J401" t="str">
        <f t="shared" si="12"/>
        <v/>
      </c>
    </row>
    <row r="402" spans="4:10" x14ac:dyDescent="0.25">
      <c r="D402" s="6">
        <v>398</v>
      </c>
      <c r="E402" s="7">
        <v>17.100000000000001</v>
      </c>
      <c r="F402" s="7">
        <v>29</v>
      </c>
      <c r="G402" s="9" t="s">
        <v>5</v>
      </c>
      <c r="H402" s="7">
        <v>0</v>
      </c>
      <c r="I402">
        <f t="shared" si="13"/>
        <v>6</v>
      </c>
      <c r="J402" t="str">
        <f t="shared" si="12"/>
        <v/>
      </c>
    </row>
    <row r="403" spans="4:10" x14ac:dyDescent="0.25">
      <c r="D403" s="4">
        <v>399</v>
      </c>
      <c r="E403" s="5">
        <v>18.7</v>
      </c>
      <c r="F403" s="5">
        <v>0</v>
      </c>
      <c r="G403" s="8" t="s">
        <v>5</v>
      </c>
      <c r="H403" s="5">
        <v>0</v>
      </c>
      <c r="I403">
        <f t="shared" si="13"/>
        <v>7</v>
      </c>
      <c r="J403" t="str">
        <f t="shared" si="12"/>
        <v/>
      </c>
    </row>
    <row r="404" spans="4:10" x14ac:dyDescent="0.25">
      <c r="D404" s="6">
        <v>400</v>
      </c>
      <c r="E404" s="7">
        <v>18.8</v>
      </c>
      <c r="F404" s="7">
        <v>5</v>
      </c>
      <c r="G404" s="9" t="s">
        <v>5</v>
      </c>
      <c r="H404" s="7">
        <v>0</v>
      </c>
      <c r="I404">
        <f t="shared" si="13"/>
        <v>8</v>
      </c>
      <c r="J404" t="str">
        <f t="shared" si="12"/>
        <v/>
      </c>
    </row>
    <row r="405" spans="4:10" x14ac:dyDescent="0.25">
      <c r="D405" s="4">
        <v>401</v>
      </c>
      <c r="E405" s="5">
        <v>17.7</v>
      </c>
      <c r="F405" s="5">
        <v>2</v>
      </c>
      <c r="G405" s="8" t="s">
        <v>5</v>
      </c>
      <c r="H405" s="5">
        <v>0</v>
      </c>
      <c r="I405">
        <f t="shared" si="13"/>
        <v>1</v>
      </c>
      <c r="J405" t="str">
        <f t="shared" si="12"/>
        <v/>
      </c>
    </row>
    <row r="406" spans="4:10" x14ac:dyDescent="0.25">
      <c r="D406" s="6">
        <v>402</v>
      </c>
      <c r="E406" s="7">
        <v>16.100000000000001</v>
      </c>
      <c r="F406" s="7">
        <v>2</v>
      </c>
      <c r="G406" s="9" t="s">
        <v>5</v>
      </c>
      <c r="H406" s="7">
        <v>0</v>
      </c>
      <c r="I406">
        <f t="shared" si="13"/>
        <v>1</v>
      </c>
      <c r="J406" t="str">
        <f t="shared" si="12"/>
        <v/>
      </c>
    </row>
    <row r="407" spans="4:10" x14ac:dyDescent="0.25">
      <c r="D407" s="4">
        <v>403</v>
      </c>
      <c r="E407" s="5">
        <v>14.9</v>
      </c>
      <c r="F407" s="5">
        <v>7</v>
      </c>
      <c r="G407" s="8" t="s">
        <v>5</v>
      </c>
      <c r="H407" s="5">
        <v>0</v>
      </c>
      <c r="I407">
        <f t="shared" si="13"/>
        <v>1</v>
      </c>
      <c r="J407" t="str">
        <f t="shared" si="12"/>
        <v/>
      </c>
    </row>
    <row r="408" spans="4:10" x14ac:dyDescent="0.25">
      <c r="D408" s="6">
        <v>404</v>
      </c>
      <c r="E408" s="7">
        <v>14.9</v>
      </c>
      <c r="F408" s="7">
        <v>2</v>
      </c>
      <c r="G408" s="9" t="s">
        <v>5</v>
      </c>
      <c r="H408" s="7">
        <v>0</v>
      </c>
      <c r="I408">
        <f t="shared" si="13"/>
        <v>1</v>
      </c>
      <c r="J408" t="str">
        <f t="shared" si="12"/>
        <v/>
      </c>
    </row>
    <row r="409" spans="4:10" x14ac:dyDescent="0.25">
      <c r="D409" s="4">
        <v>405</v>
      </c>
      <c r="E409" s="5">
        <v>16.3</v>
      </c>
      <c r="F409" s="5">
        <v>3</v>
      </c>
      <c r="G409" s="8" t="s">
        <v>5</v>
      </c>
      <c r="H409" s="5">
        <v>0</v>
      </c>
      <c r="I409">
        <f t="shared" si="13"/>
        <v>2</v>
      </c>
      <c r="J409" t="str">
        <f t="shared" si="12"/>
        <v/>
      </c>
    </row>
    <row r="410" spans="4:10" x14ac:dyDescent="0.25">
      <c r="D410" s="6">
        <v>406</v>
      </c>
      <c r="E410" s="7">
        <v>19.100000000000001</v>
      </c>
      <c r="F410" s="7">
        <v>14</v>
      </c>
      <c r="G410" s="9" t="s">
        <v>5</v>
      </c>
      <c r="H410" s="7">
        <v>0</v>
      </c>
      <c r="I410">
        <f t="shared" si="13"/>
        <v>3</v>
      </c>
      <c r="J410" t="str">
        <f t="shared" si="12"/>
        <v/>
      </c>
    </row>
    <row r="411" spans="4:10" x14ac:dyDescent="0.25">
      <c r="D411" s="4">
        <v>407</v>
      </c>
      <c r="E411" s="5">
        <v>22.7</v>
      </c>
      <c r="F411" s="5">
        <v>12</v>
      </c>
      <c r="G411" s="8" t="s">
        <v>5</v>
      </c>
      <c r="H411" s="5">
        <v>0</v>
      </c>
      <c r="I411">
        <f t="shared" si="13"/>
        <v>4</v>
      </c>
      <c r="J411" t="str">
        <f t="shared" si="12"/>
        <v/>
      </c>
    </row>
    <row r="412" spans="4:10" x14ac:dyDescent="0.25">
      <c r="D412" s="6">
        <v>408</v>
      </c>
      <c r="E412" s="7">
        <v>26.1</v>
      </c>
      <c r="F412" s="7">
        <v>9</v>
      </c>
      <c r="G412" s="9" t="s">
        <v>5</v>
      </c>
      <c r="H412" s="7">
        <v>0</v>
      </c>
      <c r="I412">
        <f t="shared" si="13"/>
        <v>5</v>
      </c>
      <c r="J412" t="str">
        <f t="shared" si="12"/>
        <v/>
      </c>
    </row>
    <row r="413" spans="4:10" x14ac:dyDescent="0.25">
      <c r="D413" s="4">
        <v>409</v>
      </c>
      <c r="E413" s="5">
        <v>28.6</v>
      </c>
      <c r="F413" s="5">
        <v>14</v>
      </c>
      <c r="G413" s="8" t="s">
        <v>5</v>
      </c>
      <c r="H413" s="5">
        <v>0</v>
      </c>
      <c r="I413">
        <f t="shared" si="13"/>
        <v>6</v>
      </c>
      <c r="J413" t="str">
        <f t="shared" si="12"/>
        <v/>
      </c>
    </row>
    <row r="414" spans="4:10" x14ac:dyDescent="0.25">
      <c r="D414" s="6">
        <v>410</v>
      </c>
      <c r="E414" s="7">
        <v>29.5</v>
      </c>
      <c r="F414" s="7">
        <v>17</v>
      </c>
      <c r="G414" s="9" t="s">
        <v>5</v>
      </c>
      <c r="H414" s="7">
        <v>0</v>
      </c>
      <c r="I414">
        <f t="shared" si="13"/>
        <v>7</v>
      </c>
      <c r="J414" t="str">
        <f t="shared" si="12"/>
        <v/>
      </c>
    </row>
    <row r="415" spans="4:10" x14ac:dyDescent="0.25">
      <c r="D415" s="4">
        <v>411</v>
      </c>
      <c r="E415" s="5">
        <v>28.6</v>
      </c>
      <c r="F415" s="5">
        <v>9</v>
      </c>
      <c r="G415" s="8" t="s">
        <v>5</v>
      </c>
      <c r="H415" s="5">
        <v>0</v>
      </c>
      <c r="I415">
        <f t="shared" si="13"/>
        <v>1</v>
      </c>
      <c r="J415" t="str">
        <f t="shared" si="12"/>
        <v/>
      </c>
    </row>
    <row r="416" spans="4:10" x14ac:dyDescent="0.25">
      <c r="D416" s="6">
        <v>412</v>
      </c>
      <c r="E416" s="7">
        <v>26.4</v>
      </c>
      <c r="F416" s="7">
        <v>28</v>
      </c>
      <c r="G416" s="9" t="s">
        <v>5</v>
      </c>
      <c r="H416" s="7">
        <v>0</v>
      </c>
      <c r="I416">
        <f t="shared" si="13"/>
        <v>1</v>
      </c>
      <c r="J416" t="str">
        <f t="shared" si="12"/>
        <v/>
      </c>
    </row>
    <row r="417" spans="4:10" x14ac:dyDescent="0.25">
      <c r="D417" s="4">
        <v>413</v>
      </c>
      <c r="E417" s="5">
        <v>23.6</v>
      </c>
      <c r="F417" s="5">
        <v>0</v>
      </c>
      <c r="G417" s="8" t="s">
        <v>5</v>
      </c>
      <c r="H417" s="5">
        <v>0</v>
      </c>
      <c r="I417">
        <f t="shared" si="13"/>
        <v>1</v>
      </c>
      <c r="J417" t="str">
        <f t="shared" si="12"/>
        <v/>
      </c>
    </row>
    <row r="418" spans="4:10" x14ac:dyDescent="0.25">
      <c r="D418" s="6">
        <v>414</v>
      </c>
      <c r="E418" s="7">
        <v>21</v>
      </c>
      <c r="F418" s="7">
        <v>1</v>
      </c>
      <c r="G418" s="9" t="s">
        <v>5</v>
      </c>
      <c r="H418" s="7">
        <v>0</v>
      </c>
      <c r="I418">
        <f t="shared" si="13"/>
        <v>1</v>
      </c>
      <c r="J418" t="str">
        <f t="shared" si="12"/>
        <v/>
      </c>
    </row>
    <row r="419" spans="4:10" x14ac:dyDescent="0.25">
      <c r="D419" s="4">
        <v>415</v>
      </c>
      <c r="E419" s="5">
        <v>19.600000000000001</v>
      </c>
      <c r="F419" s="5">
        <v>6</v>
      </c>
      <c r="G419" s="8" t="s">
        <v>5</v>
      </c>
      <c r="H419" s="5">
        <v>0</v>
      </c>
      <c r="I419">
        <f t="shared" si="13"/>
        <v>1</v>
      </c>
      <c r="J419" t="str">
        <f t="shared" si="12"/>
        <v/>
      </c>
    </row>
    <row r="420" spans="4:10" x14ac:dyDescent="0.25">
      <c r="D420" s="6">
        <v>416</v>
      </c>
      <c r="E420" s="7">
        <v>19.5</v>
      </c>
      <c r="F420" s="7">
        <v>4</v>
      </c>
      <c r="G420" s="9" t="s">
        <v>5</v>
      </c>
      <c r="H420" s="7">
        <v>0</v>
      </c>
      <c r="I420">
        <f t="shared" si="13"/>
        <v>1</v>
      </c>
      <c r="J420" t="str">
        <f t="shared" si="12"/>
        <v/>
      </c>
    </row>
    <row r="421" spans="4:10" x14ac:dyDescent="0.25">
      <c r="D421" s="4">
        <v>417</v>
      </c>
      <c r="E421" s="5">
        <v>20.7</v>
      </c>
      <c r="F421" s="5">
        <v>10</v>
      </c>
      <c r="G421" s="8" t="s">
        <v>5</v>
      </c>
      <c r="H421" s="5">
        <v>0</v>
      </c>
      <c r="I421">
        <f t="shared" si="13"/>
        <v>2</v>
      </c>
      <c r="J421" t="str">
        <f t="shared" si="12"/>
        <v/>
      </c>
    </row>
    <row r="422" spans="4:10" x14ac:dyDescent="0.25">
      <c r="D422" s="6">
        <v>418</v>
      </c>
      <c r="E422" s="7">
        <v>22.7</v>
      </c>
      <c r="F422" s="7">
        <v>4</v>
      </c>
      <c r="G422" s="9" t="s">
        <v>5</v>
      </c>
      <c r="H422" s="7">
        <v>0</v>
      </c>
      <c r="I422">
        <f t="shared" si="13"/>
        <v>3</v>
      </c>
      <c r="J422" t="str">
        <f t="shared" si="12"/>
        <v/>
      </c>
    </row>
    <row r="423" spans="4:10" x14ac:dyDescent="0.25">
      <c r="D423" s="4">
        <v>419</v>
      </c>
      <c r="E423" s="5">
        <v>24.5</v>
      </c>
      <c r="F423" s="5">
        <v>5</v>
      </c>
      <c r="G423" s="8" t="s">
        <v>5</v>
      </c>
      <c r="H423" s="5">
        <v>0</v>
      </c>
      <c r="I423">
        <f t="shared" si="13"/>
        <v>4</v>
      </c>
      <c r="J423" t="str">
        <f t="shared" si="12"/>
        <v/>
      </c>
    </row>
    <row r="424" spans="4:10" x14ac:dyDescent="0.25">
      <c r="D424" s="6">
        <v>420</v>
      </c>
      <c r="E424" s="7">
        <v>25.4</v>
      </c>
      <c r="F424" s="7">
        <v>8</v>
      </c>
      <c r="G424" s="9" t="s">
        <v>5</v>
      </c>
      <c r="H424" s="7">
        <v>0</v>
      </c>
      <c r="I424">
        <f t="shared" si="13"/>
        <v>5</v>
      </c>
      <c r="J424" t="str">
        <f t="shared" si="12"/>
        <v/>
      </c>
    </row>
    <row r="425" spans="4:10" x14ac:dyDescent="0.25">
      <c r="D425" s="4">
        <v>421</v>
      </c>
      <c r="E425" s="5">
        <v>24.8</v>
      </c>
      <c r="F425" s="5">
        <v>12</v>
      </c>
      <c r="G425" s="8" t="s">
        <v>5</v>
      </c>
      <c r="H425" s="5">
        <v>0</v>
      </c>
      <c r="I425">
        <f t="shared" si="13"/>
        <v>1</v>
      </c>
      <c r="J425" t="str">
        <f t="shared" si="12"/>
        <v/>
      </c>
    </row>
    <row r="426" spans="4:10" x14ac:dyDescent="0.25">
      <c r="D426" s="6">
        <v>422</v>
      </c>
      <c r="E426" s="7">
        <v>22.5</v>
      </c>
      <c r="F426" s="7">
        <v>8</v>
      </c>
      <c r="G426" s="9" t="s">
        <v>5</v>
      </c>
      <c r="H426" s="7">
        <v>0</v>
      </c>
      <c r="I426">
        <f t="shared" si="13"/>
        <v>1</v>
      </c>
      <c r="J426" t="str">
        <f t="shared" si="12"/>
        <v/>
      </c>
    </row>
    <row r="427" spans="4:10" x14ac:dyDescent="0.25">
      <c r="D427" s="4">
        <v>423</v>
      </c>
      <c r="E427" s="5">
        <v>18.899999999999999</v>
      </c>
      <c r="F427" s="5">
        <v>7</v>
      </c>
      <c r="G427" s="8" t="s">
        <v>5</v>
      </c>
      <c r="H427" s="5">
        <v>0</v>
      </c>
      <c r="I427">
        <f t="shared" si="13"/>
        <v>1</v>
      </c>
      <c r="J427" t="str">
        <f t="shared" si="12"/>
        <v/>
      </c>
    </row>
    <row r="428" spans="4:10" x14ac:dyDescent="0.25">
      <c r="D428" s="6">
        <v>424</v>
      </c>
      <c r="E428" s="7">
        <v>14.8</v>
      </c>
      <c r="F428" s="7">
        <v>8</v>
      </c>
      <c r="G428" s="9" t="s">
        <v>5</v>
      </c>
      <c r="H428" s="7">
        <v>0</v>
      </c>
      <c r="I428">
        <f t="shared" si="13"/>
        <v>1</v>
      </c>
      <c r="J428" t="str">
        <f t="shared" si="12"/>
        <v/>
      </c>
    </row>
    <row r="429" spans="4:10" x14ac:dyDescent="0.25">
      <c r="D429" s="4">
        <v>425</v>
      </c>
      <c r="E429" s="5">
        <v>11.2</v>
      </c>
      <c r="F429" s="5">
        <v>7</v>
      </c>
      <c r="G429" s="8" t="s">
        <v>5</v>
      </c>
      <c r="H429" s="5">
        <v>0</v>
      </c>
      <c r="I429">
        <f t="shared" si="13"/>
        <v>1</v>
      </c>
      <c r="J429" t="str">
        <f t="shared" si="12"/>
        <v/>
      </c>
    </row>
    <row r="430" spans="4:10" x14ac:dyDescent="0.25">
      <c r="D430" s="6">
        <v>426</v>
      </c>
      <c r="E430" s="7">
        <v>8.8000000000000007</v>
      </c>
      <c r="F430" s="7">
        <v>23</v>
      </c>
      <c r="G430" s="9" t="s">
        <v>5</v>
      </c>
      <c r="H430" s="7">
        <v>0</v>
      </c>
      <c r="I430">
        <f t="shared" si="13"/>
        <v>1</v>
      </c>
      <c r="J430" t="str">
        <f t="shared" si="12"/>
        <v/>
      </c>
    </row>
    <row r="431" spans="4:10" x14ac:dyDescent="0.25">
      <c r="D431" s="4">
        <v>427</v>
      </c>
      <c r="E431" s="5">
        <v>8</v>
      </c>
      <c r="F431" s="5">
        <v>0</v>
      </c>
      <c r="G431" s="8" t="s">
        <v>5</v>
      </c>
      <c r="H431" s="5">
        <v>0</v>
      </c>
      <c r="I431">
        <f t="shared" si="13"/>
        <v>1</v>
      </c>
      <c r="J431" t="str">
        <f t="shared" si="12"/>
        <v/>
      </c>
    </row>
    <row r="432" spans="4:10" x14ac:dyDescent="0.25">
      <c r="D432" s="6">
        <v>428</v>
      </c>
      <c r="E432" s="7">
        <v>8.6</v>
      </c>
      <c r="F432" s="7">
        <v>2</v>
      </c>
      <c r="G432" s="9" t="s">
        <v>5</v>
      </c>
      <c r="H432" s="7">
        <v>0</v>
      </c>
      <c r="I432">
        <f t="shared" si="13"/>
        <v>2</v>
      </c>
      <c r="J432" t="str">
        <f t="shared" si="12"/>
        <v/>
      </c>
    </row>
    <row r="433" spans="4:10" x14ac:dyDescent="0.25">
      <c r="D433" s="4">
        <v>429</v>
      </c>
      <c r="E433" s="5">
        <v>10.199999999999999</v>
      </c>
      <c r="F433" s="5">
        <v>5</v>
      </c>
      <c r="G433" s="8" t="s">
        <v>5</v>
      </c>
      <c r="H433" s="5">
        <v>0</v>
      </c>
      <c r="I433">
        <f t="shared" si="13"/>
        <v>3</v>
      </c>
      <c r="J433" t="str">
        <f t="shared" si="12"/>
        <v/>
      </c>
    </row>
    <row r="434" spans="4:10" x14ac:dyDescent="0.25">
      <c r="D434" s="6">
        <v>430</v>
      </c>
      <c r="E434" s="7">
        <v>11.8</v>
      </c>
      <c r="F434" s="7">
        <v>5</v>
      </c>
      <c r="G434" s="9" t="s">
        <v>5</v>
      </c>
      <c r="H434" s="7">
        <v>0</v>
      </c>
      <c r="I434">
        <f t="shared" si="13"/>
        <v>4</v>
      </c>
      <c r="J434" t="str">
        <f t="shared" si="12"/>
        <v/>
      </c>
    </row>
    <row r="435" spans="4:10" x14ac:dyDescent="0.25">
      <c r="D435" s="4">
        <v>431</v>
      </c>
      <c r="E435" s="5">
        <v>12.7</v>
      </c>
      <c r="F435" s="5">
        <v>8</v>
      </c>
      <c r="G435" s="8" t="s">
        <v>5</v>
      </c>
      <c r="H435" s="5">
        <v>0</v>
      </c>
      <c r="I435">
        <f t="shared" si="13"/>
        <v>5</v>
      </c>
      <c r="J435" t="str">
        <f t="shared" si="12"/>
        <v/>
      </c>
    </row>
    <row r="436" spans="4:10" x14ac:dyDescent="0.25">
      <c r="D436" s="6">
        <v>432</v>
      </c>
      <c r="E436" s="7">
        <v>12.2</v>
      </c>
      <c r="F436" s="7">
        <v>6</v>
      </c>
      <c r="G436" s="9" t="s">
        <v>5</v>
      </c>
      <c r="H436" s="7">
        <v>0</v>
      </c>
      <c r="I436">
        <f t="shared" si="13"/>
        <v>1</v>
      </c>
      <c r="J436" t="str">
        <f t="shared" si="12"/>
        <v/>
      </c>
    </row>
    <row r="437" spans="4:10" x14ac:dyDescent="0.25">
      <c r="D437" s="4">
        <v>433</v>
      </c>
      <c r="E437" s="5">
        <v>10.3</v>
      </c>
      <c r="F437" s="5">
        <v>9</v>
      </c>
      <c r="G437" s="8" t="s">
        <v>5</v>
      </c>
      <c r="H437" s="5">
        <v>0</v>
      </c>
      <c r="I437">
        <f t="shared" si="13"/>
        <v>1</v>
      </c>
      <c r="J437" t="str">
        <f t="shared" si="12"/>
        <v/>
      </c>
    </row>
    <row r="438" spans="4:10" x14ac:dyDescent="0.25">
      <c r="D438" s="6">
        <v>434</v>
      </c>
      <c r="E438" s="7">
        <v>7.4</v>
      </c>
      <c r="F438" s="7">
        <v>17</v>
      </c>
      <c r="G438" s="9" t="s">
        <v>5</v>
      </c>
      <c r="H438" s="7">
        <v>0</v>
      </c>
      <c r="I438">
        <f t="shared" si="13"/>
        <v>1</v>
      </c>
      <c r="J438" t="str">
        <f t="shared" si="12"/>
        <v/>
      </c>
    </row>
    <row r="439" spans="4:10" x14ac:dyDescent="0.25">
      <c r="D439" s="4">
        <v>435</v>
      </c>
      <c r="E439" s="5">
        <v>4.0999999999999996</v>
      </c>
      <c r="F439" s="5">
        <v>17</v>
      </c>
      <c r="G439" s="8" t="s">
        <v>5</v>
      </c>
      <c r="H439" s="5">
        <v>0</v>
      </c>
      <c r="I439">
        <f t="shared" si="13"/>
        <v>1</v>
      </c>
      <c r="J439" t="str">
        <f t="shared" si="12"/>
        <v/>
      </c>
    </row>
    <row r="440" spans="4:10" x14ac:dyDescent="0.25">
      <c r="D440" s="6">
        <v>436</v>
      </c>
      <c r="E440" s="7">
        <v>1.4</v>
      </c>
      <c r="F440" s="7">
        <v>7</v>
      </c>
      <c r="G440" s="9" t="s">
        <v>5</v>
      </c>
      <c r="H440" s="7">
        <v>0</v>
      </c>
      <c r="I440">
        <f t="shared" si="13"/>
        <v>1</v>
      </c>
      <c r="J440" t="str">
        <f t="shared" si="12"/>
        <v/>
      </c>
    </row>
    <row r="441" spans="4:10" x14ac:dyDescent="0.25">
      <c r="D441" s="4">
        <v>437</v>
      </c>
      <c r="E441" s="5">
        <v>0.1</v>
      </c>
      <c r="F441" s="5">
        <v>24</v>
      </c>
      <c r="G441" s="8" t="s">
        <v>5</v>
      </c>
      <c r="H441" s="5">
        <v>0</v>
      </c>
      <c r="I441">
        <f t="shared" si="13"/>
        <v>1</v>
      </c>
      <c r="J441" t="str">
        <f t="shared" si="12"/>
        <v/>
      </c>
    </row>
    <row r="442" spans="4:10" x14ac:dyDescent="0.25">
      <c r="D442" s="6">
        <v>438</v>
      </c>
      <c r="E442" s="7">
        <v>0.5</v>
      </c>
      <c r="F442" s="7">
        <v>16</v>
      </c>
      <c r="G442" s="9" t="s">
        <v>5</v>
      </c>
      <c r="H442" s="7">
        <v>0</v>
      </c>
      <c r="I442">
        <f t="shared" si="13"/>
        <v>2</v>
      </c>
      <c r="J442" t="str">
        <f t="shared" si="12"/>
        <v/>
      </c>
    </row>
    <row r="443" spans="4:10" x14ac:dyDescent="0.25">
      <c r="D443" s="4">
        <v>439</v>
      </c>
      <c r="E443" s="5">
        <v>2.5</v>
      </c>
      <c r="F443" s="5">
        <v>2</v>
      </c>
      <c r="G443" s="8" t="s">
        <v>5</v>
      </c>
      <c r="H443" s="5">
        <v>0</v>
      </c>
      <c r="I443">
        <f t="shared" si="13"/>
        <v>3</v>
      </c>
      <c r="J443" t="str">
        <f t="shared" si="12"/>
        <v/>
      </c>
    </row>
    <row r="444" spans="4:10" x14ac:dyDescent="0.25">
      <c r="D444" s="6">
        <v>440</v>
      </c>
      <c r="E444" s="7">
        <v>5.5</v>
      </c>
      <c r="F444" s="7">
        <v>17</v>
      </c>
      <c r="G444" s="9" t="s">
        <v>5</v>
      </c>
      <c r="H444" s="7">
        <v>0</v>
      </c>
      <c r="I444">
        <f t="shared" si="13"/>
        <v>4</v>
      </c>
      <c r="J444" t="str">
        <f t="shared" si="12"/>
        <v/>
      </c>
    </row>
    <row r="445" spans="4:10" x14ac:dyDescent="0.25">
      <c r="D445" s="4">
        <v>441</v>
      </c>
      <c r="E445" s="5">
        <v>8.6999999999999993</v>
      </c>
      <c r="F445" s="5">
        <v>23</v>
      </c>
      <c r="G445" s="8" t="s">
        <v>5</v>
      </c>
      <c r="H445" s="5">
        <v>0</v>
      </c>
      <c r="I445">
        <f t="shared" si="13"/>
        <v>5</v>
      </c>
      <c r="J445" t="str">
        <f t="shared" si="12"/>
        <v/>
      </c>
    </row>
    <row r="446" spans="4:10" x14ac:dyDescent="0.25">
      <c r="D446" s="6">
        <v>442</v>
      </c>
      <c r="E446" s="7">
        <v>11.1</v>
      </c>
      <c r="F446" s="7">
        <v>0</v>
      </c>
      <c r="G446" s="9" t="s">
        <v>5</v>
      </c>
      <c r="H446" s="7">
        <v>0</v>
      </c>
      <c r="I446">
        <f t="shared" si="13"/>
        <v>6</v>
      </c>
      <c r="J446" t="str">
        <f t="shared" si="12"/>
        <v/>
      </c>
    </row>
    <row r="447" spans="4:10" x14ac:dyDescent="0.25">
      <c r="D447" s="4">
        <v>443</v>
      </c>
      <c r="E447" s="5">
        <v>12.2</v>
      </c>
      <c r="F447" s="5">
        <v>4</v>
      </c>
      <c r="G447" s="8" t="s">
        <v>5</v>
      </c>
      <c r="H447" s="5">
        <v>0</v>
      </c>
      <c r="I447">
        <f t="shared" si="13"/>
        <v>7</v>
      </c>
      <c r="J447" t="str">
        <f t="shared" si="12"/>
        <v/>
      </c>
    </row>
    <row r="448" spans="4:10" x14ac:dyDescent="0.25">
      <c r="D448" s="6">
        <v>444</v>
      </c>
      <c r="E448" s="7">
        <v>11.9</v>
      </c>
      <c r="F448" s="7">
        <v>1</v>
      </c>
      <c r="G448" s="9" t="s">
        <v>5</v>
      </c>
      <c r="H448" s="7">
        <v>0</v>
      </c>
      <c r="I448">
        <f t="shared" si="13"/>
        <v>1</v>
      </c>
      <c r="J448" t="str">
        <f t="shared" si="12"/>
        <v/>
      </c>
    </row>
    <row r="449" spans="4:10" x14ac:dyDescent="0.25">
      <c r="D449" s="4">
        <v>445</v>
      </c>
      <c r="E449" s="5">
        <v>10.5</v>
      </c>
      <c r="F449" s="5">
        <v>1</v>
      </c>
      <c r="G449" s="8" t="s">
        <v>5</v>
      </c>
      <c r="H449" s="5">
        <v>0</v>
      </c>
      <c r="I449">
        <f t="shared" si="13"/>
        <v>1</v>
      </c>
      <c r="J449" t="str">
        <f t="shared" si="12"/>
        <v/>
      </c>
    </row>
    <row r="450" spans="4:10" x14ac:dyDescent="0.25">
      <c r="D450" s="6">
        <v>446</v>
      </c>
      <c r="E450" s="7">
        <v>8.8000000000000007</v>
      </c>
      <c r="F450" s="7">
        <v>6</v>
      </c>
      <c r="G450" s="9" t="s">
        <v>5</v>
      </c>
      <c r="H450" s="7">
        <v>0</v>
      </c>
      <c r="I450">
        <f t="shared" si="13"/>
        <v>1</v>
      </c>
      <c r="J450" t="str">
        <f t="shared" si="12"/>
        <v/>
      </c>
    </row>
    <row r="451" spans="4:10" x14ac:dyDescent="0.25">
      <c r="D451" s="13">
        <v>447</v>
      </c>
      <c r="E451" s="5">
        <v>7.5</v>
      </c>
      <c r="F451" s="5">
        <v>10</v>
      </c>
      <c r="G451" s="8" t="s">
        <v>5</v>
      </c>
      <c r="H451" s="5">
        <v>0</v>
      </c>
      <c r="I451">
        <f t="shared" si="13"/>
        <v>1</v>
      </c>
      <c r="J451" t="str">
        <f t="shared" si="12"/>
        <v/>
      </c>
    </row>
    <row r="452" spans="4:10" x14ac:dyDescent="0.25">
      <c r="D452" s="12">
        <v>448</v>
      </c>
      <c r="E452" s="7">
        <v>7.6</v>
      </c>
      <c r="F452" s="7">
        <v>10</v>
      </c>
      <c r="G452" s="9" t="s">
        <v>5</v>
      </c>
      <c r="H452" s="7">
        <v>0</v>
      </c>
      <c r="I452">
        <f t="shared" si="13"/>
        <v>2</v>
      </c>
      <c r="J452" t="str">
        <f t="shared" si="12"/>
        <v/>
      </c>
    </row>
    <row r="453" spans="4:10" x14ac:dyDescent="0.25">
      <c r="D453" s="4">
        <v>449</v>
      </c>
      <c r="E453" s="5">
        <v>9.1999999999999993</v>
      </c>
      <c r="F453" s="5">
        <v>2</v>
      </c>
      <c r="G453" s="8" t="s">
        <v>5</v>
      </c>
      <c r="H453" s="5">
        <v>0</v>
      </c>
      <c r="I453">
        <f t="shared" si="13"/>
        <v>3</v>
      </c>
      <c r="J453" t="str">
        <f t="shared" si="12"/>
        <v/>
      </c>
    </row>
    <row r="454" spans="4:10" x14ac:dyDescent="0.25">
      <c r="D454" s="6">
        <v>450</v>
      </c>
      <c r="E454" s="7">
        <v>12.3</v>
      </c>
      <c r="F454" s="7">
        <v>7</v>
      </c>
      <c r="G454" s="9" t="s">
        <v>5</v>
      </c>
      <c r="H454" s="7">
        <v>0</v>
      </c>
      <c r="I454">
        <f t="shared" si="13"/>
        <v>4</v>
      </c>
      <c r="J454" t="str">
        <f t="shared" ref="J454:J504" si="14">IF(I454=$I$505,D454,"")</f>
        <v/>
      </c>
    </row>
    <row r="455" spans="4:10" x14ac:dyDescent="0.25">
      <c r="D455" s="4">
        <v>451</v>
      </c>
      <c r="E455" s="5">
        <v>16.3</v>
      </c>
      <c r="F455" s="5">
        <v>18</v>
      </c>
      <c r="G455" s="8" t="s">
        <v>5</v>
      </c>
      <c r="H455" s="5">
        <v>0</v>
      </c>
      <c r="I455">
        <f t="shared" ref="I455:I504" si="15">IF(E455&gt;E454,I454+1,1)</f>
        <v>5</v>
      </c>
      <c r="J455" t="str">
        <f t="shared" si="14"/>
        <v/>
      </c>
    </row>
    <row r="456" spans="4:10" x14ac:dyDescent="0.25">
      <c r="D456" s="6">
        <v>452</v>
      </c>
      <c r="E456" s="7">
        <v>20.2</v>
      </c>
      <c r="F456" s="7">
        <v>23</v>
      </c>
      <c r="G456" s="9" t="s">
        <v>5</v>
      </c>
      <c r="H456" s="7">
        <v>0</v>
      </c>
      <c r="I456">
        <f t="shared" si="15"/>
        <v>6</v>
      </c>
      <c r="J456" t="str">
        <f t="shared" si="14"/>
        <v/>
      </c>
    </row>
    <row r="457" spans="4:10" x14ac:dyDescent="0.25">
      <c r="D457" s="4">
        <v>453</v>
      </c>
      <c r="E457" s="5">
        <v>23.2</v>
      </c>
      <c r="F457" s="5">
        <v>7</v>
      </c>
      <c r="G457" s="8" t="s">
        <v>5</v>
      </c>
      <c r="H457" s="5">
        <v>0</v>
      </c>
      <c r="I457">
        <f t="shared" si="15"/>
        <v>7</v>
      </c>
      <c r="J457" t="str">
        <f t="shared" si="14"/>
        <v/>
      </c>
    </row>
    <row r="458" spans="4:10" x14ac:dyDescent="0.25">
      <c r="D458" s="6">
        <v>454</v>
      </c>
      <c r="E458" s="7">
        <v>24.8</v>
      </c>
      <c r="F458" s="7">
        <v>20</v>
      </c>
      <c r="G458" s="9" t="s">
        <v>5</v>
      </c>
      <c r="H458" s="7">
        <v>0</v>
      </c>
      <c r="I458">
        <f t="shared" si="15"/>
        <v>8</v>
      </c>
      <c r="J458" t="str">
        <f t="shared" si="14"/>
        <v/>
      </c>
    </row>
    <row r="459" spans="4:10" x14ac:dyDescent="0.25">
      <c r="D459" s="11">
        <v>455</v>
      </c>
      <c r="E459" s="5">
        <v>24.9</v>
      </c>
      <c r="F459" s="5">
        <v>14</v>
      </c>
      <c r="G459" s="8" t="s">
        <v>5</v>
      </c>
      <c r="H459" s="5">
        <v>0</v>
      </c>
      <c r="I459">
        <f t="shared" si="15"/>
        <v>9</v>
      </c>
      <c r="J459">
        <f t="shared" si="14"/>
        <v>455</v>
      </c>
    </row>
    <row r="460" spans="4:10" x14ac:dyDescent="0.25">
      <c r="D460" s="6">
        <v>456</v>
      </c>
      <c r="E460" s="7">
        <v>23.3</v>
      </c>
      <c r="F460" s="7">
        <v>11</v>
      </c>
      <c r="G460" s="9" t="s">
        <v>5</v>
      </c>
      <c r="H460" s="7">
        <v>0</v>
      </c>
      <c r="I460">
        <f t="shared" si="15"/>
        <v>1</v>
      </c>
      <c r="J460" t="str">
        <f t="shared" si="14"/>
        <v/>
      </c>
    </row>
    <row r="461" spans="4:10" x14ac:dyDescent="0.25">
      <c r="D461" s="4">
        <v>457</v>
      </c>
      <c r="E461" s="5">
        <v>21.3</v>
      </c>
      <c r="F461" s="5">
        <v>10</v>
      </c>
      <c r="G461" s="8" t="s">
        <v>5</v>
      </c>
      <c r="H461" s="5">
        <v>0</v>
      </c>
      <c r="I461">
        <f t="shared" si="15"/>
        <v>1</v>
      </c>
      <c r="J461" t="str">
        <f t="shared" si="14"/>
        <v/>
      </c>
    </row>
    <row r="462" spans="4:10" x14ac:dyDescent="0.25">
      <c r="D462" s="6">
        <v>458</v>
      </c>
      <c r="E462" s="7">
        <v>19.7</v>
      </c>
      <c r="F462" s="7">
        <v>13</v>
      </c>
      <c r="G462" s="9" t="s">
        <v>5</v>
      </c>
      <c r="H462" s="7">
        <v>0</v>
      </c>
      <c r="I462">
        <f t="shared" si="15"/>
        <v>1</v>
      </c>
      <c r="J462" t="str">
        <f t="shared" si="14"/>
        <v/>
      </c>
    </row>
    <row r="463" spans="4:10" x14ac:dyDescent="0.25">
      <c r="D463" s="4">
        <v>459</v>
      </c>
      <c r="E463" s="5">
        <v>19.100000000000001</v>
      </c>
      <c r="F463" s="5">
        <v>24</v>
      </c>
      <c r="G463" s="8" t="s">
        <v>5</v>
      </c>
      <c r="H463" s="5">
        <v>0</v>
      </c>
      <c r="I463">
        <f t="shared" si="15"/>
        <v>1</v>
      </c>
      <c r="J463" t="str">
        <f t="shared" si="14"/>
        <v/>
      </c>
    </row>
    <row r="464" spans="4:10" x14ac:dyDescent="0.25">
      <c r="D464" s="6">
        <v>460</v>
      </c>
      <c r="E464" s="7">
        <v>20</v>
      </c>
      <c r="F464" s="7">
        <v>0</v>
      </c>
      <c r="G464" s="9" t="s">
        <v>5</v>
      </c>
      <c r="H464" s="7">
        <v>0</v>
      </c>
      <c r="I464">
        <f t="shared" si="15"/>
        <v>2</v>
      </c>
      <c r="J464" t="str">
        <f t="shared" si="14"/>
        <v/>
      </c>
    </row>
    <row r="465" spans="4:10" x14ac:dyDescent="0.25">
      <c r="D465" s="4">
        <v>461</v>
      </c>
      <c r="E465" s="5">
        <v>22.1</v>
      </c>
      <c r="F465" s="5">
        <v>1</v>
      </c>
      <c r="G465" s="8" t="s">
        <v>5</v>
      </c>
      <c r="H465" s="5">
        <v>0</v>
      </c>
      <c r="I465">
        <f t="shared" si="15"/>
        <v>3</v>
      </c>
      <c r="J465" t="str">
        <f t="shared" si="14"/>
        <v/>
      </c>
    </row>
    <row r="466" spans="4:10" x14ac:dyDescent="0.25">
      <c r="D466" s="6">
        <v>462</v>
      </c>
      <c r="E466" s="7">
        <v>25</v>
      </c>
      <c r="F466" s="7">
        <v>4</v>
      </c>
      <c r="G466" s="9" t="s">
        <v>5</v>
      </c>
      <c r="H466" s="7">
        <v>0</v>
      </c>
      <c r="I466">
        <f t="shared" si="15"/>
        <v>4</v>
      </c>
      <c r="J466" t="str">
        <f t="shared" si="14"/>
        <v/>
      </c>
    </row>
    <row r="467" spans="4:10" x14ac:dyDescent="0.25">
      <c r="D467" s="4">
        <v>463</v>
      </c>
      <c r="E467" s="5">
        <v>27.7</v>
      </c>
      <c r="F467" s="5">
        <v>1</v>
      </c>
      <c r="G467" s="8" t="s">
        <v>5</v>
      </c>
      <c r="H467" s="5">
        <v>0</v>
      </c>
      <c r="I467">
        <f t="shared" si="15"/>
        <v>5</v>
      </c>
      <c r="J467" t="str">
        <f t="shared" si="14"/>
        <v/>
      </c>
    </row>
    <row r="468" spans="4:10" x14ac:dyDescent="0.25">
      <c r="D468" s="6">
        <v>464</v>
      </c>
      <c r="E468" s="7">
        <v>29.4</v>
      </c>
      <c r="F468" s="7">
        <v>12</v>
      </c>
      <c r="G468" s="9" t="s">
        <v>5</v>
      </c>
      <c r="H468" s="7">
        <v>0</v>
      </c>
      <c r="I468">
        <f t="shared" si="15"/>
        <v>6</v>
      </c>
      <c r="J468" t="str">
        <f t="shared" si="14"/>
        <v/>
      </c>
    </row>
    <row r="469" spans="4:10" x14ac:dyDescent="0.25">
      <c r="D469" s="4">
        <v>465</v>
      </c>
      <c r="E469" s="5">
        <v>29.5</v>
      </c>
      <c r="F469" s="5">
        <v>12</v>
      </c>
      <c r="G469" s="8" t="s">
        <v>5</v>
      </c>
      <c r="H469" s="5">
        <v>0</v>
      </c>
      <c r="I469">
        <f t="shared" si="15"/>
        <v>7</v>
      </c>
      <c r="J469" t="str">
        <f t="shared" si="14"/>
        <v/>
      </c>
    </row>
    <row r="470" spans="4:10" x14ac:dyDescent="0.25">
      <c r="D470" s="6">
        <v>466</v>
      </c>
      <c r="E470" s="7">
        <v>27.8</v>
      </c>
      <c r="F470" s="7">
        <v>8</v>
      </c>
      <c r="G470" s="9" t="s">
        <v>5</v>
      </c>
      <c r="H470" s="7">
        <v>0</v>
      </c>
      <c r="I470">
        <f t="shared" si="15"/>
        <v>1</v>
      </c>
      <c r="J470" t="str">
        <f t="shared" si="14"/>
        <v/>
      </c>
    </row>
    <row r="471" spans="4:10" x14ac:dyDescent="0.25">
      <c r="D471" s="4">
        <v>467</v>
      </c>
      <c r="E471" s="5">
        <v>24.9</v>
      </c>
      <c r="F471" s="5">
        <v>13</v>
      </c>
      <c r="G471" s="8" t="s">
        <v>5</v>
      </c>
      <c r="H471" s="5">
        <v>0</v>
      </c>
      <c r="I471">
        <f t="shared" si="15"/>
        <v>1</v>
      </c>
      <c r="J471" t="str">
        <f t="shared" si="14"/>
        <v/>
      </c>
    </row>
    <row r="472" spans="4:10" x14ac:dyDescent="0.25">
      <c r="D472" s="6">
        <v>468</v>
      </c>
      <c r="E472" s="7">
        <v>21.3</v>
      </c>
      <c r="F472" s="7">
        <v>18</v>
      </c>
      <c r="G472" s="9" t="s">
        <v>5</v>
      </c>
      <c r="H472" s="7">
        <v>0</v>
      </c>
      <c r="I472">
        <f t="shared" si="15"/>
        <v>1</v>
      </c>
      <c r="J472" t="str">
        <f t="shared" si="14"/>
        <v/>
      </c>
    </row>
    <row r="473" spans="4:10" x14ac:dyDescent="0.25">
      <c r="D473" s="4">
        <v>469</v>
      </c>
      <c r="E473" s="5">
        <v>18.100000000000001</v>
      </c>
      <c r="F473" s="5">
        <v>15</v>
      </c>
      <c r="G473" s="8" t="s">
        <v>5</v>
      </c>
      <c r="H473" s="5">
        <v>0</v>
      </c>
      <c r="I473">
        <f t="shared" si="15"/>
        <v>1</v>
      </c>
      <c r="J473" t="str">
        <f t="shared" si="14"/>
        <v/>
      </c>
    </row>
    <row r="474" spans="4:10" x14ac:dyDescent="0.25">
      <c r="D474" s="6">
        <v>470</v>
      </c>
      <c r="E474" s="7">
        <v>15.9</v>
      </c>
      <c r="F474" s="7">
        <v>10</v>
      </c>
      <c r="G474" s="9" t="s">
        <v>5</v>
      </c>
      <c r="H474" s="7">
        <v>0</v>
      </c>
      <c r="I474">
        <f t="shared" si="15"/>
        <v>1</v>
      </c>
      <c r="J474" t="str">
        <f t="shared" si="14"/>
        <v/>
      </c>
    </row>
    <row r="475" spans="4:10" x14ac:dyDescent="0.25">
      <c r="D475" s="4">
        <v>471</v>
      </c>
      <c r="E475" s="5">
        <v>15.3</v>
      </c>
      <c r="F475" s="5">
        <v>7</v>
      </c>
      <c r="G475" s="8" t="s">
        <v>5</v>
      </c>
      <c r="H475" s="5">
        <v>0</v>
      </c>
      <c r="I475">
        <f t="shared" si="15"/>
        <v>1</v>
      </c>
      <c r="J475" t="str">
        <f t="shared" si="14"/>
        <v/>
      </c>
    </row>
    <row r="476" spans="4:10" x14ac:dyDescent="0.25">
      <c r="D476" s="6">
        <v>472</v>
      </c>
      <c r="E476" s="7">
        <v>16</v>
      </c>
      <c r="F476" s="7">
        <v>5</v>
      </c>
      <c r="G476" s="9" t="s">
        <v>5</v>
      </c>
      <c r="H476" s="7">
        <v>0</v>
      </c>
      <c r="I476">
        <f t="shared" si="15"/>
        <v>2</v>
      </c>
      <c r="J476" t="str">
        <f t="shared" si="14"/>
        <v/>
      </c>
    </row>
    <row r="477" spans="4:10" x14ac:dyDescent="0.25">
      <c r="D477" s="4">
        <v>473</v>
      </c>
      <c r="E477" s="5">
        <v>17.5</v>
      </c>
      <c r="F477" s="5">
        <v>26</v>
      </c>
      <c r="G477" s="8" t="s">
        <v>5</v>
      </c>
      <c r="H477" s="5">
        <v>0</v>
      </c>
      <c r="I477">
        <f t="shared" si="15"/>
        <v>3</v>
      </c>
      <c r="J477" t="str">
        <f t="shared" si="14"/>
        <v/>
      </c>
    </row>
    <row r="478" spans="4:10" x14ac:dyDescent="0.25">
      <c r="D478" s="6">
        <v>474</v>
      </c>
      <c r="E478" s="7">
        <v>19</v>
      </c>
      <c r="F478" s="7">
        <v>0</v>
      </c>
      <c r="G478" s="9" t="s">
        <v>5</v>
      </c>
      <c r="H478" s="7">
        <v>0</v>
      </c>
      <c r="I478">
        <f t="shared" si="15"/>
        <v>4</v>
      </c>
      <c r="J478" t="str">
        <f t="shared" si="14"/>
        <v/>
      </c>
    </row>
    <row r="479" spans="4:10" x14ac:dyDescent="0.25">
      <c r="D479" s="4">
        <v>475</v>
      </c>
      <c r="E479" s="5">
        <v>19.5</v>
      </c>
      <c r="F479" s="5">
        <v>2</v>
      </c>
      <c r="G479" s="8" t="s">
        <v>5</v>
      </c>
      <c r="H479" s="5">
        <v>0</v>
      </c>
      <c r="I479">
        <f t="shared" si="15"/>
        <v>5</v>
      </c>
      <c r="J479" t="str">
        <f t="shared" si="14"/>
        <v/>
      </c>
    </row>
    <row r="480" spans="4:10" x14ac:dyDescent="0.25">
      <c r="D480" s="6">
        <v>476</v>
      </c>
      <c r="E480" s="7">
        <v>18.7</v>
      </c>
      <c r="F480" s="7">
        <v>6</v>
      </c>
      <c r="G480" s="9" t="s">
        <v>5</v>
      </c>
      <c r="H480" s="7">
        <v>0</v>
      </c>
      <c r="I480">
        <f t="shared" si="15"/>
        <v>1</v>
      </c>
      <c r="J480" t="str">
        <f t="shared" si="14"/>
        <v/>
      </c>
    </row>
    <row r="481" spans="4:10" x14ac:dyDescent="0.25">
      <c r="D481" s="4">
        <v>477</v>
      </c>
      <c r="E481" s="5">
        <v>16.3</v>
      </c>
      <c r="F481" s="5">
        <v>5</v>
      </c>
      <c r="G481" s="8" t="s">
        <v>5</v>
      </c>
      <c r="H481" s="5">
        <v>0</v>
      </c>
      <c r="I481">
        <f t="shared" si="15"/>
        <v>1</v>
      </c>
      <c r="J481" t="str">
        <f t="shared" si="14"/>
        <v/>
      </c>
    </row>
    <row r="482" spans="4:10" x14ac:dyDescent="0.25">
      <c r="D482" s="6">
        <v>478</v>
      </c>
      <c r="E482" s="7">
        <v>12.7</v>
      </c>
      <c r="F482" s="7">
        <v>6</v>
      </c>
      <c r="G482" s="9" t="s">
        <v>5</v>
      </c>
      <c r="H482" s="7">
        <v>0</v>
      </c>
      <c r="I482">
        <f t="shared" si="15"/>
        <v>1</v>
      </c>
      <c r="J482" t="str">
        <f t="shared" si="14"/>
        <v/>
      </c>
    </row>
    <row r="483" spans="4:10" x14ac:dyDescent="0.25">
      <c r="D483" s="4">
        <v>479</v>
      </c>
      <c r="E483" s="5">
        <v>8.8000000000000007</v>
      </c>
      <c r="F483" s="5">
        <v>7</v>
      </c>
      <c r="G483" s="8" t="s">
        <v>5</v>
      </c>
      <c r="H483" s="5">
        <v>0</v>
      </c>
      <c r="I483">
        <f t="shared" si="15"/>
        <v>1</v>
      </c>
      <c r="J483" t="str">
        <f t="shared" si="14"/>
        <v/>
      </c>
    </row>
    <row r="484" spans="4:10" x14ac:dyDescent="0.25">
      <c r="D484" s="6">
        <v>480</v>
      </c>
      <c r="E484" s="7">
        <v>5.3</v>
      </c>
      <c r="F484" s="7">
        <v>2</v>
      </c>
      <c r="G484" s="9" t="s">
        <v>5</v>
      </c>
      <c r="H484" s="7">
        <v>0</v>
      </c>
      <c r="I484">
        <f t="shared" si="15"/>
        <v>1</v>
      </c>
      <c r="J484" t="str">
        <f t="shared" si="14"/>
        <v/>
      </c>
    </row>
    <row r="485" spans="4:10" x14ac:dyDescent="0.25">
      <c r="D485" s="4">
        <v>481</v>
      </c>
      <c r="E485" s="5">
        <v>3.2</v>
      </c>
      <c r="F485" s="5">
        <v>7</v>
      </c>
      <c r="G485" s="8" t="s">
        <v>5</v>
      </c>
      <c r="H485" s="5">
        <v>0</v>
      </c>
      <c r="I485">
        <f t="shared" si="15"/>
        <v>1</v>
      </c>
      <c r="J485" t="str">
        <f t="shared" si="14"/>
        <v/>
      </c>
    </row>
    <row r="486" spans="4:10" x14ac:dyDescent="0.25">
      <c r="D486" s="6">
        <v>482</v>
      </c>
      <c r="E486" s="7">
        <v>2.7</v>
      </c>
      <c r="F486" s="7">
        <v>7</v>
      </c>
      <c r="G486" s="9" t="s">
        <v>5</v>
      </c>
      <c r="H486" s="7">
        <v>0</v>
      </c>
      <c r="I486">
        <f t="shared" si="15"/>
        <v>1</v>
      </c>
      <c r="J486" t="str">
        <f t="shared" si="14"/>
        <v/>
      </c>
    </row>
    <row r="487" spans="4:10" x14ac:dyDescent="0.25">
      <c r="D487" s="4">
        <v>483</v>
      </c>
      <c r="E487" s="5">
        <v>3.9</v>
      </c>
      <c r="F487" s="5">
        <v>8</v>
      </c>
      <c r="G487" s="8" t="s">
        <v>5</v>
      </c>
      <c r="H487" s="5">
        <v>0</v>
      </c>
      <c r="I487">
        <f t="shared" si="15"/>
        <v>2</v>
      </c>
      <c r="J487" t="str">
        <f t="shared" si="14"/>
        <v/>
      </c>
    </row>
    <row r="488" spans="4:10" x14ac:dyDescent="0.25">
      <c r="D488" s="6">
        <v>484</v>
      </c>
      <c r="E488" s="7">
        <v>6</v>
      </c>
      <c r="F488" s="7">
        <v>18</v>
      </c>
      <c r="G488" s="9" t="s">
        <v>5</v>
      </c>
      <c r="H488" s="7">
        <v>0</v>
      </c>
      <c r="I488">
        <f t="shared" si="15"/>
        <v>3</v>
      </c>
      <c r="J488" t="str">
        <f t="shared" si="14"/>
        <v/>
      </c>
    </row>
    <row r="489" spans="4:10" x14ac:dyDescent="0.25">
      <c r="D489" s="4">
        <v>485</v>
      </c>
      <c r="E489" s="5">
        <v>8.1999999999999993</v>
      </c>
      <c r="F489" s="5">
        <v>23</v>
      </c>
      <c r="G489" s="8" t="s">
        <v>5</v>
      </c>
      <c r="H489" s="5">
        <v>0</v>
      </c>
      <c r="I489">
        <f t="shared" si="15"/>
        <v>4</v>
      </c>
      <c r="J489" t="str">
        <f t="shared" si="14"/>
        <v/>
      </c>
    </row>
    <row r="490" spans="4:10" x14ac:dyDescent="0.25">
      <c r="D490" s="6">
        <v>486</v>
      </c>
      <c r="E490" s="7">
        <v>9.6999999999999993</v>
      </c>
      <c r="F490" s="7">
        <v>23</v>
      </c>
      <c r="G490" s="9" t="s">
        <v>5</v>
      </c>
      <c r="H490" s="7">
        <v>0</v>
      </c>
      <c r="I490">
        <f t="shared" si="15"/>
        <v>5</v>
      </c>
      <c r="J490" t="str">
        <f t="shared" si="14"/>
        <v/>
      </c>
    </row>
    <row r="491" spans="4:10" x14ac:dyDescent="0.25">
      <c r="D491" s="4">
        <v>487</v>
      </c>
      <c r="E491" s="5">
        <v>10</v>
      </c>
      <c r="F491" s="5">
        <v>11</v>
      </c>
      <c r="G491" s="8" t="s">
        <v>5</v>
      </c>
      <c r="H491" s="5">
        <v>0</v>
      </c>
      <c r="I491">
        <f t="shared" si="15"/>
        <v>6</v>
      </c>
      <c r="J491" t="str">
        <f t="shared" si="14"/>
        <v/>
      </c>
    </row>
    <row r="492" spans="4:10" x14ac:dyDescent="0.25">
      <c r="D492" s="6">
        <v>488</v>
      </c>
      <c r="E492" s="7">
        <v>8.8000000000000007</v>
      </c>
      <c r="F492" s="7">
        <v>16</v>
      </c>
      <c r="G492" s="9" t="s">
        <v>5</v>
      </c>
      <c r="H492" s="7">
        <v>0</v>
      </c>
      <c r="I492">
        <f t="shared" si="15"/>
        <v>1</v>
      </c>
      <c r="J492" t="str">
        <f t="shared" si="14"/>
        <v/>
      </c>
    </row>
    <row r="493" spans="4:10" x14ac:dyDescent="0.25">
      <c r="D493" s="4">
        <v>489</v>
      </c>
      <c r="E493" s="5">
        <v>6.6</v>
      </c>
      <c r="F493" s="5">
        <v>22</v>
      </c>
      <c r="G493" s="8" t="s">
        <v>5</v>
      </c>
      <c r="H493" s="5">
        <v>0</v>
      </c>
      <c r="I493">
        <f t="shared" si="15"/>
        <v>1</v>
      </c>
      <c r="J493" t="str">
        <f t="shared" si="14"/>
        <v/>
      </c>
    </row>
    <row r="494" spans="4:10" x14ac:dyDescent="0.25">
      <c r="D494" s="6">
        <v>490</v>
      </c>
      <c r="E494" s="7">
        <v>4.0999999999999996</v>
      </c>
      <c r="F494" s="7">
        <v>0</v>
      </c>
      <c r="G494" s="9" t="s">
        <v>5</v>
      </c>
      <c r="H494" s="7">
        <v>0</v>
      </c>
      <c r="I494">
        <f t="shared" si="15"/>
        <v>1</v>
      </c>
      <c r="J494" t="str">
        <f t="shared" si="14"/>
        <v/>
      </c>
    </row>
    <row r="495" spans="4:10" x14ac:dyDescent="0.25">
      <c r="D495" s="4">
        <v>491</v>
      </c>
      <c r="E495" s="5">
        <v>2.2000000000000002</v>
      </c>
      <c r="F495" s="5">
        <v>1</v>
      </c>
      <c r="G495" s="8" t="s">
        <v>5</v>
      </c>
      <c r="H495" s="5">
        <v>0</v>
      </c>
      <c r="I495">
        <f t="shared" si="15"/>
        <v>1</v>
      </c>
      <c r="J495" t="str">
        <f t="shared" si="14"/>
        <v/>
      </c>
    </row>
    <row r="496" spans="4:10" x14ac:dyDescent="0.25">
      <c r="D496" s="6">
        <v>492</v>
      </c>
      <c r="E496" s="7">
        <v>1.6</v>
      </c>
      <c r="F496" s="7">
        <v>4</v>
      </c>
      <c r="G496" s="9" t="s">
        <v>5</v>
      </c>
      <c r="H496" s="7">
        <v>0</v>
      </c>
      <c r="I496">
        <f t="shared" si="15"/>
        <v>1</v>
      </c>
      <c r="J496" t="str">
        <f t="shared" si="14"/>
        <v/>
      </c>
    </row>
    <row r="497" spans="4:10" x14ac:dyDescent="0.25">
      <c r="D497" s="4">
        <v>493</v>
      </c>
      <c r="E497" s="5">
        <v>2.7</v>
      </c>
      <c r="F497" s="5">
        <v>1</v>
      </c>
      <c r="G497" s="8" t="s">
        <v>5</v>
      </c>
      <c r="H497" s="5">
        <v>0</v>
      </c>
      <c r="I497">
        <f t="shared" si="15"/>
        <v>2</v>
      </c>
      <c r="J497" t="str">
        <f t="shared" si="14"/>
        <v/>
      </c>
    </row>
    <row r="498" spans="4:10" x14ac:dyDescent="0.25">
      <c r="D498" s="6">
        <v>494</v>
      </c>
      <c r="E498" s="7">
        <v>5.4</v>
      </c>
      <c r="F498" s="7">
        <v>9</v>
      </c>
      <c r="G498" s="9" t="s">
        <v>5</v>
      </c>
      <c r="H498" s="7">
        <v>0</v>
      </c>
      <c r="I498">
        <f t="shared" si="15"/>
        <v>3</v>
      </c>
      <c r="J498" t="str">
        <f t="shared" si="14"/>
        <v/>
      </c>
    </row>
    <row r="499" spans="4:10" x14ac:dyDescent="0.25">
      <c r="D499" s="4">
        <v>495</v>
      </c>
      <c r="E499" s="5">
        <v>9.1</v>
      </c>
      <c r="F499" s="5">
        <v>11</v>
      </c>
      <c r="G499" s="8" t="s">
        <v>5</v>
      </c>
      <c r="H499" s="5">
        <v>0</v>
      </c>
      <c r="I499">
        <f t="shared" si="15"/>
        <v>4</v>
      </c>
      <c r="J499" t="str">
        <f t="shared" si="14"/>
        <v/>
      </c>
    </row>
    <row r="500" spans="4:10" x14ac:dyDescent="0.25">
      <c r="D500" s="6">
        <v>496</v>
      </c>
      <c r="E500" s="7">
        <v>12.9</v>
      </c>
      <c r="F500" s="7">
        <v>8</v>
      </c>
      <c r="G500" s="9" t="s">
        <v>5</v>
      </c>
      <c r="H500" s="7">
        <v>0</v>
      </c>
      <c r="I500">
        <f t="shared" si="15"/>
        <v>5</v>
      </c>
      <c r="J500" t="str">
        <f t="shared" si="14"/>
        <v/>
      </c>
    </row>
    <row r="501" spans="4:10" x14ac:dyDescent="0.25">
      <c r="D501" s="4">
        <v>497</v>
      </c>
      <c r="E501" s="5">
        <v>15.9</v>
      </c>
      <c r="F501" s="5">
        <v>16</v>
      </c>
      <c r="G501" s="8" t="s">
        <v>5</v>
      </c>
      <c r="H501" s="5">
        <v>0</v>
      </c>
      <c r="I501">
        <f t="shared" si="15"/>
        <v>6</v>
      </c>
      <c r="J501" t="str">
        <f t="shared" si="14"/>
        <v/>
      </c>
    </row>
    <row r="502" spans="4:10" x14ac:dyDescent="0.25">
      <c r="D502" s="6">
        <v>498</v>
      </c>
      <c r="E502" s="7">
        <v>17.5</v>
      </c>
      <c r="F502" s="7">
        <v>15</v>
      </c>
      <c r="G502" s="9" t="s">
        <v>5</v>
      </c>
      <c r="H502" s="7">
        <v>0</v>
      </c>
      <c r="I502">
        <f t="shared" si="15"/>
        <v>7</v>
      </c>
      <c r="J502" t="str">
        <f t="shared" si="14"/>
        <v/>
      </c>
    </row>
    <row r="503" spans="4:10" x14ac:dyDescent="0.25">
      <c r="D503" s="4">
        <v>499</v>
      </c>
      <c r="E503" s="5">
        <v>17.5</v>
      </c>
      <c r="F503" s="5">
        <v>8</v>
      </c>
      <c r="G503" s="8" t="s">
        <v>5</v>
      </c>
      <c r="H503" s="5">
        <v>0</v>
      </c>
      <c r="I503">
        <f t="shared" si="15"/>
        <v>1</v>
      </c>
      <c r="J503" t="str">
        <f t="shared" si="14"/>
        <v/>
      </c>
    </row>
    <row r="504" spans="4:10" x14ac:dyDescent="0.25">
      <c r="D504" s="6">
        <v>500</v>
      </c>
      <c r="E504" s="7">
        <v>16.399999999999999</v>
      </c>
      <c r="F504" s="7">
        <v>14</v>
      </c>
      <c r="G504" s="9" t="s">
        <v>5</v>
      </c>
      <c r="H504" s="7">
        <v>0</v>
      </c>
      <c r="I504">
        <f t="shared" si="15"/>
        <v>1</v>
      </c>
      <c r="J504" t="str">
        <f t="shared" si="14"/>
        <v/>
      </c>
    </row>
    <row r="505" spans="4:10" x14ac:dyDescent="0.25">
      <c r="I505">
        <f>MAX(I5:I504)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B18C-CD5C-4EB2-91F5-386B218DE961}">
  <dimension ref="D4:R504"/>
  <sheetViews>
    <sheetView topLeftCell="B1" workbookViewId="0">
      <selection activeCell="V24" sqref="V24"/>
    </sheetView>
  </sheetViews>
  <sheetFormatPr defaultRowHeight="15" x14ac:dyDescent="0.25"/>
  <cols>
    <col min="11" max="11" width="17.7109375" bestFit="1" customWidth="1"/>
    <col min="12" max="12" width="14.28515625" bestFit="1" customWidth="1"/>
  </cols>
  <sheetData>
    <row r="4" spans="4:18" x14ac:dyDescent="0.25">
      <c r="D4" s="2" t="s">
        <v>0</v>
      </c>
      <c r="E4" s="3" t="s">
        <v>1</v>
      </c>
      <c r="F4" s="3" t="s">
        <v>2</v>
      </c>
      <c r="G4" s="3" t="s">
        <v>3</v>
      </c>
      <c r="H4" s="3" t="s">
        <v>4</v>
      </c>
    </row>
    <row r="5" spans="4:18" x14ac:dyDescent="0.25">
      <c r="D5" s="4">
        <v>1</v>
      </c>
      <c r="E5" s="5">
        <v>19</v>
      </c>
      <c r="F5" s="5">
        <v>0</v>
      </c>
      <c r="G5" s="8" t="s">
        <v>5</v>
      </c>
      <c r="H5" s="5">
        <v>0</v>
      </c>
      <c r="K5" s="14" t="s">
        <v>9</v>
      </c>
      <c r="L5" t="s">
        <v>11</v>
      </c>
    </row>
    <row r="6" spans="4:18" x14ac:dyDescent="0.25">
      <c r="D6" s="6">
        <v>2</v>
      </c>
      <c r="E6" s="7">
        <v>22</v>
      </c>
      <c r="F6" s="7">
        <v>1</v>
      </c>
      <c r="G6" s="9" t="s">
        <v>6</v>
      </c>
      <c r="H6" s="7">
        <v>1</v>
      </c>
      <c r="K6" s="15" t="s">
        <v>5</v>
      </c>
      <c r="L6" s="1">
        <v>0</v>
      </c>
      <c r="P6" s="17"/>
      <c r="Q6" s="18"/>
    </row>
    <row r="7" spans="4:18" x14ac:dyDescent="0.25">
      <c r="D7" s="4">
        <v>3</v>
      </c>
      <c r="E7" s="5">
        <v>23.6</v>
      </c>
      <c r="F7" s="5">
        <v>4</v>
      </c>
      <c r="G7" s="8" t="s">
        <v>6</v>
      </c>
      <c r="H7" s="5">
        <v>1</v>
      </c>
      <c r="K7" s="16">
        <v>0</v>
      </c>
      <c r="L7" s="1">
        <v>0</v>
      </c>
      <c r="P7" s="16"/>
      <c r="Q7" s="1"/>
    </row>
    <row r="8" spans="4:18" x14ac:dyDescent="0.25">
      <c r="D8" s="6">
        <v>4</v>
      </c>
      <c r="E8" s="7">
        <v>23.6</v>
      </c>
      <c r="F8" s="7">
        <v>4</v>
      </c>
      <c r="G8" s="9" t="s">
        <v>6</v>
      </c>
      <c r="H8" s="7">
        <v>1</v>
      </c>
      <c r="K8" s="15" t="s">
        <v>6</v>
      </c>
      <c r="L8" s="1">
        <v>9.3922651933701662</v>
      </c>
      <c r="P8" s="20"/>
      <c r="Q8" s="19"/>
    </row>
    <row r="9" spans="4:18" x14ac:dyDescent="0.25">
      <c r="D9" s="4">
        <v>5</v>
      </c>
      <c r="E9" s="5">
        <v>22.3</v>
      </c>
      <c r="F9" s="5">
        <v>10</v>
      </c>
      <c r="G9" s="8" t="s">
        <v>6</v>
      </c>
      <c r="H9" s="5">
        <v>2</v>
      </c>
      <c r="K9" s="16">
        <v>1</v>
      </c>
      <c r="L9" s="1">
        <v>3.45</v>
      </c>
      <c r="P9" s="16" t="s">
        <v>12</v>
      </c>
      <c r="Q9" s="1">
        <v>3.45</v>
      </c>
      <c r="R9">
        <f t="shared" ref="R7:R19" si="0">ROUND(Q9,2)</f>
        <v>3.45</v>
      </c>
    </row>
    <row r="10" spans="4:18" x14ac:dyDescent="0.25">
      <c r="D10" s="6">
        <v>6</v>
      </c>
      <c r="E10" s="7">
        <v>20.399999999999999</v>
      </c>
      <c r="F10" s="7">
        <v>8</v>
      </c>
      <c r="G10" s="9" t="s">
        <v>6</v>
      </c>
      <c r="H10" s="7">
        <v>2</v>
      </c>
      <c r="K10" s="16">
        <v>2</v>
      </c>
      <c r="L10" s="1">
        <v>7.2820512820512819</v>
      </c>
      <c r="P10" s="16" t="s">
        <v>13</v>
      </c>
      <c r="Q10" s="1">
        <f>ROUND(7.28205128205128,2)</f>
        <v>7.28</v>
      </c>
      <c r="R10">
        <f t="shared" si="0"/>
        <v>7.28</v>
      </c>
    </row>
    <row r="11" spans="4:18" x14ac:dyDescent="0.25">
      <c r="D11" s="4">
        <v>7</v>
      </c>
      <c r="E11" s="5">
        <v>18.899999999999999</v>
      </c>
      <c r="F11" s="5">
        <v>10</v>
      </c>
      <c r="G11" s="8" t="s">
        <v>6</v>
      </c>
      <c r="H11" s="5">
        <v>2</v>
      </c>
      <c r="K11" s="16">
        <v>3</v>
      </c>
      <c r="L11" s="1">
        <v>9.0512820512820511</v>
      </c>
      <c r="P11" s="16" t="s">
        <v>14</v>
      </c>
      <c r="Q11" s="1">
        <v>9.0512820512820511</v>
      </c>
      <c r="R11">
        <f t="shared" si="0"/>
        <v>9.0500000000000007</v>
      </c>
    </row>
    <row r="12" spans="4:18" x14ac:dyDescent="0.25">
      <c r="D12" s="6">
        <v>8</v>
      </c>
      <c r="E12" s="7">
        <v>18.5</v>
      </c>
      <c r="F12" s="7">
        <v>11</v>
      </c>
      <c r="G12" s="9" t="s">
        <v>6</v>
      </c>
      <c r="H12" s="7">
        <v>3</v>
      </c>
      <c r="K12" s="16">
        <v>4</v>
      </c>
      <c r="L12" s="1">
        <v>11.578947368421053</v>
      </c>
      <c r="P12" s="16" t="s">
        <v>16</v>
      </c>
      <c r="Q12" s="1">
        <v>11.578947368421053</v>
      </c>
      <c r="R12">
        <f t="shared" si="0"/>
        <v>11.58</v>
      </c>
    </row>
    <row r="13" spans="4:18" x14ac:dyDescent="0.25">
      <c r="D13" s="4">
        <v>9</v>
      </c>
      <c r="E13" s="5">
        <v>19.5</v>
      </c>
      <c r="F13" s="5">
        <v>14</v>
      </c>
      <c r="G13" s="8" t="s">
        <v>6</v>
      </c>
      <c r="H13" s="5">
        <v>3</v>
      </c>
      <c r="K13" s="16">
        <v>5</v>
      </c>
      <c r="L13" s="1">
        <v>19.399999999999999</v>
      </c>
      <c r="P13" s="16" t="s">
        <v>15</v>
      </c>
      <c r="Q13" s="1">
        <v>19.399999999999999</v>
      </c>
      <c r="R13">
        <f t="shared" si="0"/>
        <v>19.399999999999999</v>
      </c>
    </row>
    <row r="14" spans="4:18" x14ac:dyDescent="0.25">
      <c r="D14" s="6">
        <v>10</v>
      </c>
      <c r="E14" s="7">
        <v>21.8</v>
      </c>
      <c r="F14" s="7">
        <v>15</v>
      </c>
      <c r="G14" s="9" t="s">
        <v>6</v>
      </c>
      <c r="H14" s="7">
        <v>3</v>
      </c>
      <c r="K14" s="15" t="s">
        <v>7</v>
      </c>
      <c r="L14" s="1">
        <v>10.306122448979592</v>
      </c>
      <c r="P14" s="16" t="s">
        <v>17</v>
      </c>
      <c r="Q14" s="1">
        <v>3.7272727272727271</v>
      </c>
      <c r="R14">
        <f>ROUND(Q14,2)</f>
        <v>3.73</v>
      </c>
    </row>
    <row r="15" spans="4:18" x14ac:dyDescent="0.25">
      <c r="D15" s="4">
        <v>11</v>
      </c>
      <c r="E15" s="5">
        <v>24.8</v>
      </c>
      <c r="F15" s="5">
        <v>3</v>
      </c>
      <c r="G15" s="8" t="s">
        <v>6</v>
      </c>
      <c r="H15" s="5">
        <v>4</v>
      </c>
      <c r="K15" s="16">
        <v>1</v>
      </c>
      <c r="L15" s="1">
        <v>3.7272727272727271</v>
      </c>
      <c r="P15" s="16" t="s">
        <v>18</v>
      </c>
      <c r="Q15" s="1">
        <v>6.5238095238095237</v>
      </c>
      <c r="R15">
        <f>ROUND(Q15,2)</f>
        <v>6.52</v>
      </c>
    </row>
    <row r="16" spans="4:18" x14ac:dyDescent="0.25">
      <c r="D16" s="6">
        <v>12</v>
      </c>
      <c r="E16" s="7">
        <v>27.7</v>
      </c>
      <c r="F16" s="7">
        <v>23</v>
      </c>
      <c r="G16" s="9" t="s">
        <v>6</v>
      </c>
      <c r="H16" s="7">
        <v>4</v>
      </c>
      <c r="K16" s="16">
        <v>2</v>
      </c>
      <c r="L16" s="1">
        <v>6.5238095238095237</v>
      </c>
      <c r="P16" s="16" t="s">
        <v>19</v>
      </c>
      <c r="Q16" s="1">
        <v>10.285714285714286</v>
      </c>
      <c r="R16">
        <f>ROUND(Q16,2)</f>
        <v>10.29</v>
      </c>
    </row>
    <row r="17" spans="4:18" x14ac:dyDescent="0.25">
      <c r="D17" s="4">
        <v>13</v>
      </c>
      <c r="E17" s="5">
        <v>29.5</v>
      </c>
      <c r="F17" s="5">
        <v>17</v>
      </c>
      <c r="G17" s="8" t="s">
        <v>6</v>
      </c>
      <c r="H17" s="5">
        <v>4</v>
      </c>
      <c r="K17" s="16">
        <v>3</v>
      </c>
      <c r="L17" s="1">
        <v>10.285714285714286</v>
      </c>
      <c r="P17" s="16" t="s">
        <v>20</v>
      </c>
      <c r="Q17" s="1">
        <v>15</v>
      </c>
      <c r="R17">
        <f>ROUND(Q17,2)</f>
        <v>15</v>
      </c>
    </row>
    <row r="18" spans="4:18" x14ac:dyDescent="0.25">
      <c r="D18" s="6">
        <v>14</v>
      </c>
      <c r="E18" s="7">
        <v>29.8</v>
      </c>
      <c r="F18" s="7">
        <v>15</v>
      </c>
      <c r="G18" s="9" t="s">
        <v>6</v>
      </c>
      <c r="H18" s="7">
        <v>5</v>
      </c>
      <c r="K18" s="16">
        <v>4</v>
      </c>
      <c r="L18" s="1">
        <v>15</v>
      </c>
      <c r="P18" s="16" t="s">
        <v>21</v>
      </c>
      <c r="Q18" s="1">
        <v>19.642857142857142</v>
      </c>
      <c r="R18">
        <f>ROUND(Q18,2)</f>
        <v>19.64</v>
      </c>
    </row>
    <row r="19" spans="4:18" x14ac:dyDescent="0.25">
      <c r="D19" s="4">
        <v>15</v>
      </c>
      <c r="E19" s="5">
        <v>28.3</v>
      </c>
      <c r="F19" s="5">
        <v>22</v>
      </c>
      <c r="G19" s="8" t="s">
        <v>6</v>
      </c>
      <c r="H19" s="5">
        <v>5</v>
      </c>
      <c r="K19" s="16">
        <v>5</v>
      </c>
      <c r="L19" s="1">
        <v>19.642857142857142</v>
      </c>
    </row>
    <row r="20" spans="4:18" x14ac:dyDescent="0.25">
      <c r="D20" s="6">
        <v>16</v>
      </c>
      <c r="E20" s="7">
        <v>25.5</v>
      </c>
      <c r="F20" s="7">
        <v>0</v>
      </c>
      <c r="G20" s="9" t="s">
        <v>5</v>
      </c>
      <c r="H20" s="7">
        <v>0</v>
      </c>
      <c r="K20" s="15" t="s">
        <v>10</v>
      </c>
      <c r="L20" s="1">
        <v>9.0333333333333332</v>
      </c>
    </row>
    <row r="21" spans="4:18" x14ac:dyDescent="0.25">
      <c r="D21" s="4">
        <v>17</v>
      </c>
      <c r="E21" s="5">
        <v>22</v>
      </c>
      <c r="F21" s="5">
        <v>2</v>
      </c>
      <c r="G21" s="8" t="s">
        <v>6</v>
      </c>
      <c r="H21" s="5">
        <v>1</v>
      </c>
    </row>
    <row r="22" spans="4:18" x14ac:dyDescent="0.25">
      <c r="D22" s="6">
        <v>18</v>
      </c>
      <c r="E22" s="7">
        <v>18.899999999999999</v>
      </c>
      <c r="F22" s="7">
        <v>1</v>
      </c>
      <c r="G22" s="9" t="s">
        <v>6</v>
      </c>
      <c r="H22" s="7">
        <v>1</v>
      </c>
    </row>
    <row r="23" spans="4:18" x14ac:dyDescent="0.25">
      <c r="D23" s="4">
        <v>19</v>
      </c>
      <c r="E23" s="5">
        <v>16.899999999999999</v>
      </c>
      <c r="F23" s="5">
        <v>1</v>
      </c>
      <c r="G23" s="8" t="s">
        <v>6</v>
      </c>
      <c r="H23" s="5">
        <v>1</v>
      </c>
    </row>
    <row r="24" spans="4:18" x14ac:dyDescent="0.25">
      <c r="D24" s="6">
        <v>20</v>
      </c>
      <c r="E24" s="7">
        <v>16.3</v>
      </c>
      <c r="F24" s="7">
        <v>12</v>
      </c>
      <c r="G24" s="9" t="s">
        <v>6</v>
      </c>
      <c r="H24" s="7">
        <v>2</v>
      </c>
    </row>
    <row r="25" spans="4:18" x14ac:dyDescent="0.25">
      <c r="D25" s="4">
        <v>21</v>
      </c>
      <c r="E25" s="5">
        <v>17.100000000000001</v>
      </c>
      <c r="F25" s="5">
        <v>11</v>
      </c>
      <c r="G25" s="8" t="s">
        <v>6</v>
      </c>
      <c r="H25" s="5">
        <v>2</v>
      </c>
    </row>
    <row r="26" spans="4:18" x14ac:dyDescent="0.25">
      <c r="D26" s="6">
        <v>22</v>
      </c>
      <c r="E26" s="7">
        <v>18.7</v>
      </c>
      <c r="F26" s="7">
        <v>6</v>
      </c>
      <c r="G26" s="9" t="s">
        <v>6</v>
      </c>
      <c r="H26" s="7">
        <v>2</v>
      </c>
    </row>
    <row r="27" spans="4:18" x14ac:dyDescent="0.25">
      <c r="D27" s="4">
        <v>23</v>
      </c>
      <c r="E27" s="5">
        <v>20.2</v>
      </c>
      <c r="F27" s="5">
        <v>18</v>
      </c>
      <c r="G27" s="8" t="s">
        <v>6</v>
      </c>
      <c r="H27" s="5">
        <v>2</v>
      </c>
    </row>
    <row r="28" spans="4:18" x14ac:dyDescent="0.25">
      <c r="D28" s="6">
        <v>24</v>
      </c>
      <c r="E28" s="7">
        <v>20.8</v>
      </c>
      <c r="F28" s="7">
        <v>15</v>
      </c>
      <c r="G28" s="9" t="s">
        <v>6</v>
      </c>
      <c r="H28" s="7">
        <v>3</v>
      </c>
    </row>
    <row r="29" spans="4:18" x14ac:dyDescent="0.25">
      <c r="D29" s="4">
        <v>25</v>
      </c>
      <c r="E29" s="5">
        <v>19.899999999999999</v>
      </c>
      <c r="F29" s="5">
        <v>5</v>
      </c>
      <c r="G29" s="8" t="s">
        <v>6</v>
      </c>
      <c r="H29" s="5">
        <v>3</v>
      </c>
    </row>
    <row r="30" spans="4:18" x14ac:dyDescent="0.25">
      <c r="D30" s="6">
        <v>26</v>
      </c>
      <c r="E30" s="7">
        <v>17.5</v>
      </c>
      <c r="F30" s="7">
        <v>19</v>
      </c>
      <c r="G30" s="9" t="s">
        <v>6</v>
      </c>
      <c r="H30" s="7">
        <v>4</v>
      </c>
    </row>
    <row r="31" spans="4:18" x14ac:dyDescent="0.25">
      <c r="D31" s="4">
        <v>27</v>
      </c>
      <c r="E31" s="5">
        <v>13.9</v>
      </c>
      <c r="F31" s="5">
        <v>18</v>
      </c>
      <c r="G31" s="8" t="s">
        <v>6</v>
      </c>
      <c r="H31" s="5">
        <v>4</v>
      </c>
    </row>
    <row r="32" spans="4:18" x14ac:dyDescent="0.25">
      <c r="D32" s="6">
        <v>28</v>
      </c>
      <c r="E32" s="7">
        <v>9.9</v>
      </c>
      <c r="F32" s="7">
        <v>4</v>
      </c>
      <c r="G32" s="9" t="s">
        <v>6</v>
      </c>
      <c r="H32" s="7">
        <v>4</v>
      </c>
    </row>
    <row r="33" spans="4:8" x14ac:dyDescent="0.25">
      <c r="D33" s="4">
        <v>29</v>
      </c>
      <c r="E33" s="5">
        <v>6.4</v>
      </c>
      <c r="F33" s="5">
        <v>17</v>
      </c>
      <c r="G33" s="8" t="s">
        <v>6</v>
      </c>
      <c r="H33" s="5">
        <v>5</v>
      </c>
    </row>
    <row r="34" spans="4:8" x14ac:dyDescent="0.25">
      <c r="D34" s="6">
        <v>30</v>
      </c>
      <c r="E34" s="7">
        <v>4.2</v>
      </c>
      <c r="F34" s="7">
        <v>14</v>
      </c>
      <c r="G34" s="9" t="s">
        <v>6</v>
      </c>
      <c r="H34" s="7">
        <v>5</v>
      </c>
    </row>
    <row r="35" spans="4:8" x14ac:dyDescent="0.25">
      <c r="D35" s="4">
        <v>31</v>
      </c>
      <c r="E35" s="5">
        <v>3.6</v>
      </c>
      <c r="F35" s="5">
        <v>12</v>
      </c>
      <c r="G35" s="8" t="s">
        <v>6</v>
      </c>
      <c r="H35" s="5">
        <v>5</v>
      </c>
    </row>
    <row r="36" spans="4:8" x14ac:dyDescent="0.25">
      <c r="D36" s="6">
        <v>32</v>
      </c>
      <c r="E36" s="7">
        <v>4.5999999999999996</v>
      </c>
      <c r="F36" s="7">
        <v>11</v>
      </c>
      <c r="G36" s="9" t="s">
        <v>6</v>
      </c>
      <c r="H36" s="7">
        <v>5</v>
      </c>
    </row>
    <row r="37" spans="4:8" x14ac:dyDescent="0.25">
      <c r="D37" s="4">
        <v>33</v>
      </c>
      <c r="E37" s="5">
        <v>6.6</v>
      </c>
      <c r="F37" s="5">
        <v>17</v>
      </c>
      <c r="G37" s="8" t="s">
        <v>6</v>
      </c>
      <c r="H37" s="5">
        <v>5</v>
      </c>
    </row>
    <row r="38" spans="4:8" x14ac:dyDescent="0.25">
      <c r="D38" s="6">
        <v>34</v>
      </c>
      <c r="E38" s="7">
        <v>8.6999999999999993</v>
      </c>
      <c r="F38" s="7">
        <v>26</v>
      </c>
      <c r="G38" s="9" t="s">
        <v>6</v>
      </c>
      <c r="H38" s="7">
        <v>5</v>
      </c>
    </row>
    <row r="39" spans="4:8" x14ac:dyDescent="0.25">
      <c r="D39" s="4">
        <v>35</v>
      </c>
      <c r="E39" s="5">
        <v>10</v>
      </c>
      <c r="F39" s="5">
        <v>0</v>
      </c>
      <c r="G39" s="8" t="s">
        <v>5</v>
      </c>
      <c r="H39" s="5">
        <v>0</v>
      </c>
    </row>
    <row r="40" spans="4:8" x14ac:dyDescent="0.25">
      <c r="D40" s="6">
        <v>36</v>
      </c>
      <c r="E40" s="7">
        <v>10.1</v>
      </c>
      <c r="F40" s="7">
        <v>3</v>
      </c>
      <c r="G40" s="9" t="s">
        <v>6</v>
      </c>
      <c r="H40" s="7">
        <v>1</v>
      </c>
    </row>
    <row r="41" spans="4:8" x14ac:dyDescent="0.25">
      <c r="D41" s="4">
        <v>37</v>
      </c>
      <c r="E41" s="5">
        <v>8.8000000000000007</v>
      </c>
      <c r="F41" s="5">
        <v>3</v>
      </c>
      <c r="G41" s="8" t="s">
        <v>6</v>
      </c>
      <c r="H41" s="5">
        <v>1</v>
      </c>
    </row>
    <row r="42" spans="4:8" x14ac:dyDescent="0.25">
      <c r="D42" s="6">
        <v>38</v>
      </c>
      <c r="E42" s="7">
        <v>6.4</v>
      </c>
      <c r="F42" s="7">
        <v>5</v>
      </c>
      <c r="G42" s="9" t="s">
        <v>6</v>
      </c>
      <c r="H42" s="7">
        <v>1</v>
      </c>
    </row>
    <row r="43" spans="4:8" x14ac:dyDescent="0.25">
      <c r="D43" s="4">
        <v>39</v>
      </c>
      <c r="E43" s="5">
        <v>3.8</v>
      </c>
      <c r="F43" s="5">
        <v>11</v>
      </c>
      <c r="G43" s="8" t="s">
        <v>6</v>
      </c>
      <c r="H43" s="5">
        <v>2</v>
      </c>
    </row>
    <row r="44" spans="4:8" x14ac:dyDescent="0.25">
      <c r="D44" s="6">
        <v>40</v>
      </c>
      <c r="E44" s="7">
        <v>1.7</v>
      </c>
      <c r="F44" s="7">
        <v>6</v>
      </c>
      <c r="G44" s="9" t="s">
        <v>6</v>
      </c>
      <c r="H44" s="7">
        <v>2</v>
      </c>
    </row>
    <row r="45" spans="4:8" x14ac:dyDescent="0.25">
      <c r="D45" s="4">
        <v>41</v>
      </c>
      <c r="E45" s="5">
        <v>1</v>
      </c>
      <c r="F45" s="5">
        <v>3</v>
      </c>
      <c r="G45" s="8" t="s">
        <v>6</v>
      </c>
      <c r="H45" s="5">
        <v>2</v>
      </c>
    </row>
    <row r="46" spans="4:8" x14ac:dyDescent="0.25">
      <c r="D46" s="6">
        <v>42</v>
      </c>
      <c r="E46" s="7">
        <v>2</v>
      </c>
      <c r="F46" s="7">
        <v>17</v>
      </c>
      <c r="G46" s="9" t="s">
        <v>6</v>
      </c>
      <c r="H46" s="7">
        <v>3</v>
      </c>
    </row>
    <row r="47" spans="4:8" x14ac:dyDescent="0.25">
      <c r="D47" s="4">
        <v>43</v>
      </c>
      <c r="E47" s="5">
        <v>4.5999999999999996</v>
      </c>
      <c r="F47" s="5">
        <v>5</v>
      </c>
      <c r="G47" s="8" t="s">
        <v>6</v>
      </c>
      <c r="H47" s="5">
        <v>3</v>
      </c>
    </row>
    <row r="48" spans="4:8" x14ac:dyDescent="0.25">
      <c r="D48" s="6">
        <v>44</v>
      </c>
      <c r="E48" s="7">
        <v>8.1999999999999993</v>
      </c>
      <c r="F48" s="7">
        <v>8</v>
      </c>
      <c r="G48" s="9" t="s">
        <v>6</v>
      </c>
      <c r="H48" s="7">
        <v>3</v>
      </c>
    </row>
    <row r="49" spans="4:8" x14ac:dyDescent="0.25">
      <c r="D49" s="4">
        <v>45</v>
      </c>
      <c r="E49" s="5">
        <v>11.8</v>
      </c>
      <c r="F49" s="5">
        <v>2</v>
      </c>
      <c r="G49" s="8" t="s">
        <v>6</v>
      </c>
      <c r="H49" s="5">
        <v>4</v>
      </c>
    </row>
    <row r="50" spans="4:8" x14ac:dyDescent="0.25">
      <c r="D50" s="6">
        <v>46</v>
      </c>
      <c r="E50" s="7">
        <v>14.7</v>
      </c>
      <c r="F50" s="7">
        <v>1</v>
      </c>
      <c r="G50" s="9" t="s">
        <v>6</v>
      </c>
      <c r="H50" s="7">
        <v>4</v>
      </c>
    </row>
    <row r="51" spans="4:8" x14ac:dyDescent="0.25">
      <c r="D51" s="4">
        <v>47</v>
      </c>
      <c r="E51" s="5">
        <v>16.3</v>
      </c>
      <c r="F51" s="5">
        <v>11</v>
      </c>
      <c r="G51" s="8" t="s">
        <v>6</v>
      </c>
      <c r="H51" s="5">
        <v>4</v>
      </c>
    </row>
    <row r="52" spans="4:8" x14ac:dyDescent="0.25">
      <c r="D52" s="6">
        <v>48</v>
      </c>
      <c r="E52" s="7">
        <v>16.3</v>
      </c>
      <c r="F52" s="7">
        <v>25</v>
      </c>
      <c r="G52" s="9" t="s">
        <v>6</v>
      </c>
      <c r="H52" s="7">
        <v>5</v>
      </c>
    </row>
    <row r="53" spans="4:8" x14ac:dyDescent="0.25">
      <c r="D53" s="4">
        <v>49</v>
      </c>
      <c r="E53" s="5">
        <v>15.2</v>
      </c>
      <c r="F53" s="5">
        <v>0</v>
      </c>
      <c r="G53" s="8" t="s">
        <v>5</v>
      </c>
      <c r="H53" s="5">
        <v>0</v>
      </c>
    </row>
    <row r="54" spans="4:8" x14ac:dyDescent="0.25">
      <c r="D54" s="6">
        <v>50</v>
      </c>
      <c r="E54" s="7">
        <v>13.6</v>
      </c>
      <c r="F54" s="7">
        <v>2</v>
      </c>
      <c r="G54" s="9" t="s">
        <v>6</v>
      </c>
      <c r="H54" s="7">
        <v>1</v>
      </c>
    </row>
    <row r="55" spans="4:8" x14ac:dyDescent="0.25">
      <c r="D55" s="4">
        <v>51</v>
      </c>
      <c r="E55" s="5">
        <v>12.5</v>
      </c>
      <c r="F55" s="5">
        <v>3</v>
      </c>
      <c r="G55" s="8" t="s">
        <v>6</v>
      </c>
      <c r="H55" s="5">
        <v>1</v>
      </c>
    </row>
    <row r="56" spans="4:8" x14ac:dyDescent="0.25">
      <c r="D56" s="6">
        <v>52</v>
      </c>
      <c r="E56" s="7">
        <v>12.5</v>
      </c>
      <c r="F56" s="7">
        <v>2</v>
      </c>
      <c r="G56" s="9" t="s">
        <v>6</v>
      </c>
      <c r="H56" s="7">
        <v>1</v>
      </c>
    </row>
    <row r="57" spans="4:8" x14ac:dyDescent="0.25">
      <c r="D57" s="4">
        <v>53</v>
      </c>
      <c r="E57" s="5">
        <v>14.1</v>
      </c>
      <c r="F57" s="5">
        <v>4</v>
      </c>
      <c r="G57" s="8" t="s">
        <v>6</v>
      </c>
      <c r="H57" s="5">
        <v>2</v>
      </c>
    </row>
    <row r="58" spans="4:8" x14ac:dyDescent="0.25">
      <c r="D58" s="6">
        <v>54</v>
      </c>
      <c r="E58" s="7">
        <v>17.100000000000001</v>
      </c>
      <c r="F58" s="7">
        <v>5</v>
      </c>
      <c r="G58" s="9" t="s">
        <v>6</v>
      </c>
      <c r="H58" s="7">
        <v>2</v>
      </c>
    </row>
    <row r="59" spans="4:8" x14ac:dyDescent="0.25">
      <c r="D59" s="4">
        <v>55</v>
      </c>
      <c r="E59" s="5">
        <v>20.9</v>
      </c>
      <c r="F59" s="5">
        <v>9</v>
      </c>
      <c r="G59" s="8" t="s">
        <v>6</v>
      </c>
      <c r="H59" s="5">
        <v>2</v>
      </c>
    </row>
    <row r="60" spans="4:8" x14ac:dyDescent="0.25">
      <c r="D60" s="6">
        <v>56</v>
      </c>
      <c r="E60" s="7">
        <v>24.5</v>
      </c>
      <c r="F60" s="7">
        <v>2</v>
      </c>
      <c r="G60" s="9" t="s">
        <v>6</v>
      </c>
      <c r="H60" s="7">
        <v>3</v>
      </c>
    </row>
    <row r="61" spans="4:8" x14ac:dyDescent="0.25">
      <c r="D61" s="4">
        <v>57</v>
      </c>
      <c r="E61" s="5">
        <v>27.3</v>
      </c>
      <c r="F61" s="5">
        <v>16</v>
      </c>
      <c r="G61" s="8" t="s">
        <v>6</v>
      </c>
      <c r="H61" s="5">
        <v>3</v>
      </c>
    </row>
    <row r="62" spans="4:8" x14ac:dyDescent="0.25">
      <c r="D62" s="6">
        <v>58</v>
      </c>
      <c r="E62" s="7">
        <v>28.4</v>
      </c>
      <c r="F62" s="7">
        <v>14</v>
      </c>
      <c r="G62" s="9" t="s">
        <v>6</v>
      </c>
      <c r="H62" s="7">
        <v>3</v>
      </c>
    </row>
    <row r="63" spans="4:8" x14ac:dyDescent="0.25">
      <c r="D63" s="4">
        <v>59</v>
      </c>
      <c r="E63" s="5">
        <v>27.8</v>
      </c>
      <c r="F63" s="5">
        <v>14</v>
      </c>
      <c r="G63" s="8" t="s">
        <v>6</v>
      </c>
      <c r="H63" s="5">
        <v>3</v>
      </c>
    </row>
    <row r="64" spans="4:8" x14ac:dyDescent="0.25">
      <c r="D64" s="6">
        <v>60</v>
      </c>
      <c r="E64" s="7">
        <v>25.9</v>
      </c>
      <c r="F64" s="7">
        <v>6</v>
      </c>
      <c r="G64" s="9" t="s">
        <v>6</v>
      </c>
      <c r="H64" s="7">
        <v>4</v>
      </c>
    </row>
    <row r="65" spans="4:8" x14ac:dyDescent="0.25">
      <c r="D65" s="4">
        <v>61</v>
      </c>
      <c r="E65" s="5">
        <v>23.4</v>
      </c>
      <c r="F65" s="5">
        <v>21</v>
      </c>
      <c r="G65" s="8" t="s">
        <v>6</v>
      </c>
      <c r="H65" s="5">
        <v>4</v>
      </c>
    </row>
    <row r="66" spans="4:8" x14ac:dyDescent="0.25">
      <c r="D66" s="6">
        <v>62</v>
      </c>
      <c r="E66" s="7">
        <v>21.2</v>
      </c>
      <c r="F66" s="7">
        <v>21</v>
      </c>
      <c r="G66" s="9" t="s">
        <v>6</v>
      </c>
      <c r="H66" s="7">
        <v>5</v>
      </c>
    </row>
    <row r="67" spans="4:8" x14ac:dyDescent="0.25">
      <c r="D67" s="4">
        <v>63</v>
      </c>
      <c r="E67" s="5">
        <v>20</v>
      </c>
      <c r="F67" s="5">
        <v>0</v>
      </c>
      <c r="G67" s="8" t="s">
        <v>5</v>
      </c>
      <c r="H67" s="5">
        <v>0</v>
      </c>
    </row>
    <row r="68" spans="4:8" x14ac:dyDescent="0.25">
      <c r="D68" s="6">
        <v>64</v>
      </c>
      <c r="E68" s="7">
        <v>20.3</v>
      </c>
      <c r="F68" s="7">
        <v>4</v>
      </c>
      <c r="G68" s="9" t="s">
        <v>6</v>
      </c>
      <c r="H68" s="7">
        <v>1</v>
      </c>
    </row>
    <row r="69" spans="4:8" x14ac:dyDescent="0.25">
      <c r="D69" s="4">
        <v>65</v>
      </c>
      <c r="E69" s="5">
        <v>21.8</v>
      </c>
      <c r="F69" s="5">
        <v>6</v>
      </c>
      <c r="G69" s="8" t="s">
        <v>6</v>
      </c>
      <c r="H69" s="5">
        <v>1</v>
      </c>
    </row>
    <row r="70" spans="4:8" x14ac:dyDescent="0.25">
      <c r="D70" s="6">
        <v>66</v>
      </c>
      <c r="E70" s="7">
        <v>24</v>
      </c>
      <c r="F70" s="7">
        <v>3</v>
      </c>
      <c r="G70" s="9" t="s">
        <v>6</v>
      </c>
      <c r="H70" s="7">
        <v>1</v>
      </c>
    </row>
    <row r="71" spans="4:8" x14ac:dyDescent="0.25">
      <c r="D71" s="4">
        <v>67</v>
      </c>
      <c r="E71" s="5">
        <v>26.1</v>
      </c>
      <c r="F71" s="5">
        <v>7</v>
      </c>
      <c r="G71" s="8" t="s">
        <v>6</v>
      </c>
      <c r="H71" s="5">
        <v>2</v>
      </c>
    </row>
    <row r="72" spans="4:8" x14ac:dyDescent="0.25">
      <c r="D72" s="6">
        <v>68</v>
      </c>
      <c r="E72" s="7">
        <v>27.3</v>
      </c>
      <c r="F72" s="7">
        <v>6</v>
      </c>
      <c r="G72" s="9" t="s">
        <v>6</v>
      </c>
      <c r="H72" s="7">
        <v>2</v>
      </c>
    </row>
    <row r="73" spans="4:8" x14ac:dyDescent="0.25">
      <c r="D73" s="4">
        <v>69</v>
      </c>
      <c r="E73" s="5">
        <v>26.8</v>
      </c>
      <c r="F73" s="5">
        <v>8</v>
      </c>
      <c r="G73" s="8" t="s">
        <v>6</v>
      </c>
      <c r="H73" s="5">
        <v>2</v>
      </c>
    </row>
    <row r="74" spans="4:8" x14ac:dyDescent="0.25">
      <c r="D74" s="6">
        <v>70</v>
      </c>
      <c r="E74" s="7">
        <v>24.7</v>
      </c>
      <c r="F74" s="7">
        <v>3</v>
      </c>
      <c r="G74" s="9" t="s">
        <v>6</v>
      </c>
      <c r="H74" s="7">
        <v>3</v>
      </c>
    </row>
    <row r="75" spans="4:8" x14ac:dyDescent="0.25">
      <c r="D75" s="4">
        <v>71</v>
      </c>
      <c r="E75" s="5">
        <v>21.2</v>
      </c>
      <c r="F75" s="5">
        <v>16</v>
      </c>
      <c r="G75" s="8" t="s">
        <v>6</v>
      </c>
      <c r="H75" s="5">
        <v>3</v>
      </c>
    </row>
    <row r="76" spans="4:8" x14ac:dyDescent="0.25">
      <c r="D76" s="6">
        <v>72</v>
      </c>
      <c r="E76" s="7">
        <v>17.3</v>
      </c>
      <c r="F76" s="7">
        <v>8</v>
      </c>
      <c r="G76" s="9" t="s">
        <v>6</v>
      </c>
      <c r="H76" s="7">
        <v>3</v>
      </c>
    </row>
    <row r="77" spans="4:8" x14ac:dyDescent="0.25">
      <c r="D77" s="4">
        <v>73</v>
      </c>
      <c r="E77" s="5">
        <v>13.7</v>
      </c>
      <c r="F77" s="5">
        <v>19</v>
      </c>
      <c r="G77" s="8" t="s">
        <v>6</v>
      </c>
      <c r="H77" s="5">
        <v>4</v>
      </c>
    </row>
    <row r="78" spans="4:8" x14ac:dyDescent="0.25">
      <c r="D78" s="6">
        <v>74</v>
      </c>
      <c r="E78" s="7">
        <v>11.3</v>
      </c>
      <c r="F78" s="7">
        <v>5</v>
      </c>
      <c r="G78" s="9" t="s">
        <v>6</v>
      </c>
      <c r="H78" s="7">
        <v>4</v>
      </c>
    </row>
    <row r="79" spans="4:8" x14ac:dyDescent="0.25">
      <c r="D79" s="4">
        <v>75</v>
      </c>
      <c r="E79" s="5">
        <v>10.5</v>
      </c>
      <c r="F79" s="5">
        <v>2</v>
      </c>
      <c r="G79" s="8" t="s">
        <v>6</v>
      </c>
      <c r="H79" s="5">
        <v>4</v>
      </c>
    </row>
    <row r="80" spans="4:8" x14ac:dyDescent="0.25">
      <c r="D80" s="6">
        <v>76</v>
      </c>
      <c r="E80" s="7">
        <v>11</v>
      </c>
      <c r="F80" s="7">
        <v>22</v>
      </c>
      <c r="G80" s="9" t="s">
        <v>6</v>
      </c>
      <c r="H80" s="7">
        <v>5</v>
      </c>
    </row>
    <row r="81" spans="4:8" x14ac:dyDescent="0.25">
      <c r="D81" s="4">
        <v>77</v>
      </c>
      <c r="E81" s="5">
        <v>12.5</v>
      </c>
      <c r="F81" s="5">
        <v>0</v>
      </c>
      <c r="G81" s="8" t="s">
        <v>5</v>
      </c>
      <c r="H81" s="5">
        <v>0</v>
      </c>
    </row>
    <row r="82" spans="4:8" x14ac:dyDescent="0.25">
      <c r="D82" s="6">
        <v>78</v>
      </c>
      <c r="E82" s="7">
        <v>14</v>
      </c>
      <c r="F82" s="7">
        <v>2</v>
      </c>
      <c r="G82" s="9" t="s">
        <v>6</v>
      </c>
      <c r="H82" s="7">
        <v>1</v>
      </c>
    </row>
    <row r="83" spans="4:8" x14ac:dyDescent="0.25">
      <c r="D83" s="4">
        <v>79</v>
      </c>
      <c r="E83" s="5">
        <v>14.7</v>
      </c>
      <c r="F83" s="5">
        <v>4</v>
      </c>
      <c r="G83" s="8" t="s">
        <v>6</v>
      </c>
      <c r="H83" s="5">
        <v>1</v>
      </c>
    </row>
    <row r="84" spans="4:8" x14ac:dyDescent="0.25">
      <c r="D84" s="6">
        <v>80</v>
      </c>
      <c r="E84" s="7">
        <v>14.1</v>
      </c>
      <c r="F84" s="7">
        <v>5</v>
      </c>
      <c r="G84" s="9" t="s">
        <v>7</v>
      </c>
      <c r="H84" s="7">
        <v>1</v>
      </c>
    </row>
    <row r="85" spans="4:8" x14ac:dyDescent="0.25">
      <c r="D85" s="4">
        <v>81</v>
      </c>
      <c r="E85" s="5">
        <v>11.9</v>
      </c>
      <c r="F85" s="5">
        <v>8</v>
      </c>
      <c r="G85" s="8" t="s">
        <v>6</v>
      </c>
      <c r="H85" s="5">
        <v>2</v>
      </c>
    </row>
    <row r="86" spans="4:8" x14ac:dyDescent="0.25">
      <c r="D86" s="6">
        <v>82</v>
      </c>
      <c r="E86" s="7">
        <v>8.6999999999999993</v>
      </c>
      <c r="F86" s="7">
        <v>6</v>
      </c>
      <c r="G86" s="9" t="s">
        <v>6</v>
      </c>
      <c r="H86" s="7">
        <v>2</v>
      </c>
    </row>
    <row r="87" spans="4:8" x14ac:dyDescent="0.25">
      <c r="D87" s="4">
        <v>83</v>
      </c>
      <c r="E87" s="5">
        <v>5.0999999999999996</v>
      </c>
      <c r="F87" s="5">
        <v>3</v>
      </c>
      <c r="G87" s="8" t="s">
        <v>6</v>
      </c>
      <c r="H87" s="5">
        <v>2</v>
      </c>
    </row>
    <row r="88" spans="4:8" x14ac:dyDescent="0.25">
      <c r="D88" s="6">
        <v>84</v>
      </c>
      <c r="E88" s="7">
        <v>2.2000000000000002</v>
      </c>
      <c r="F88" s="7">
        <v>1</v>
      </c>
      <c r="G88" s="9" t="s">
        <v>6</v>
      </c>
      <c r="H88" s="7">
        <v>3</v>
      </c>
    </row>
    <row r="89" spans="4:8" x14ac:dyDescent="0.25">
      <c r="D89" s="4">
        <v>85</v>
      </c>
      <c r="E89" s="5">
        <v>0.5</v>
      </c>
      <c r="F89" s="5">
        <v>5</v>
      </c>
      <c r="G89" s="8" t="s">
        <v>6</v>
      </c>
      <c r="H89" s="5">
        <v>3</v>
      </c>
    </row>
    <row r="90" spans="4:8" x14ac:dyDescent="0.25">
      <c r="D90" s="6">
        <v>86</v>
      </c>
      <c r="E90" s="7">
        <v>0.6</v>
      </c>
      <c r="F90" s="7">
        <v>13</v>
      </c>
      <c r="G90" s="9" t="s">
        <v>6</v>
      </c>
      <c r="H90" s="7">
        <v>3</v>
      </c>
    </row>
    <row r="91" spans="4:8" x14ac:dyDescent="0.25">
      <c r="D91" s="4">
        <v>87</v>
      </c>
      <c r="E91" s="5">
        <v>2.2999999999999998</v>
      </c>
      <c r="F91" s="5">
        <v>4</v>
      </c>
      <c r="G91" s="8" t="s">
        <v>6</v>
      </c>
      <c r="H91" s="5">
        <v>4</v>
      </c>
    </row>
    <row r="92" spans="4:8" x14ac:dyDescent="0.25">
      <c r="D92" s="6">
        <v>88</v>
      </c>
      <c r="E92" s="7">
        <v>5</v>
      </c>
      <c r="F92" s="7">
        <v>9</v>
      </c>
      <c r="G92" s="9" t="s">
        <v>6</v>
      </c>
      <c r="H92" s="7">
        <v>4</v>
      </c>
    </row>
    <row r="93" spans="4:8" x14ac:dyDescent="0.25">
      <c r="D93" s="4">
        <v>89</v>
      </c>
      <c r="E93" s="5">
        <v>7.9</v>
      </c>
      <c r="F93" s="5">
        <v>24</v>
      </c>
      <c r="G93" s="8" t="s">
        <v>6</v>
      </c>
      <c r="H93" s="5">
        <v>4</v>
      </c>
    </row>
    <row r="94" spans="4:8" x14ac:dyDescent="0.25">
      <c r="D94" s="6">
        <v>90</v>
      </c>
      <c r="E94" s="7">
        <v>10</v>
      </c>
      <c r="F94" s="7">
        <v>15</v>
      </c>
      <c r="G94" s="9" t="s">
        <v>6</v>
      </c>
      <c r="H94" s="7">
        <v>5</v>
      </c>
    </row>
    <row r="95" spans="4:8" x14ac:dyDescent="0.25">
      <c r="D95" s="4">
        <v>91</v>
      </c>
      <c r="E95" s="5">
        <v>10.9</v>
      </c>
      <c r="F95" s="5">
        <v>29</v>
      </c>
      <c r="G95" s="8" t="s">
        <v>6</v>
      </c>
      <c r="H95" s="5">
        <v>5</v>
      </c>
    </row>
    <row r="96" spans="4:8" x14ac:dyDescent="0.25">
      <c r="D96" s="6">
        <v>92</v>
      </c>
      <c r="E96" s="7">
        <v>10.3</v>
      </c>
      <c r="F96" s="7">
        <v>0</v>
      </c>
      <c r="G96" s="9" t="s">
        <v>5</v>
      </c>
      <c r="H96" s="7">
        <v>0</v>
      </c>
    </row>
    <row r="97" spans="4:8" x14ac:dyDescent="0.25">
      <c r="D97" s="4">
        <v>93</v>
      </c>
      <c r="E97" s="5">
        <v>8.6999999999999993</v>
      </c>
      <c r="F97" s="5">
        <v>1</v>
      </c>
      <c r="G97" s="8" t="s">
        <v>7</v>
      </c>
      <c r="H97" s="5">
        <v>1</v>
      </c>
    </row>
    <row r="98" spans="4:8" x14ac:dyDescent="0.25">
      <c r="D98" s="6">
        <v>94</v>
      </c>
      <c r="E98" s="7">
        <v>6.7</v>
      </c>
      <c r="F98" s="7">
        <v>3</v>
      </c>
      <c r="G98" s="9" t="s">
        <v>7</v>
      </c>
      <c r="H98" s="7">
        <v>1</v>
      </c>
    </row>
    <row r="99" spans="4:8" x14ac:dyDescent="0.25">
      <c r="D99" s="4">
        <v>95</v>
      </c>
      <c r="E99" s="5">
        <v>5.3</v>
      </c>
      <c r="F99" s="5">
        <v>6</v>
      </c>
      <c r="G99" s="8" t="s">
        <v>7</v>
      </c>
      <c r="H99" s="5">
        <v>1</v>
      </c>
    </row>
    <row r="100" spans="4:8" x14ac:dyDescent="0.25">
      <c r="D100" s="6">
        <v>96</v>
      </c>
      <c r="E100" s="7">
        <v>5.2</v>
      </c>
      <c r="F100" s="7">
        <v>3</v>
      </c>
      <c r="G100" s="9" t="s">
        <v>7</v>
      </c>
      <c r="H100" s="7">
        <v>2</v>
      </c>
    </row>
    <row r="101" spans="4:8" x14ac:dyDescent="0.25">
      <c r="D101" s="4">
        <v>97</v>
      </c>
      <c r="E101" s="5">
        <v>6.8</v>
      </c>
      <c r="F101" s="5">
        <v>2</v>
      </c>
      <c r="G101" s="8" t="s">
        <v>7</v>
      </c>
      <c r="H101" s="5">
        <v>2</v>
      </c>
    </row>
    <row r="102" spans="4:8" x14ac:dyDescent="0.25">
      <c r="D102" s="6">
        <v>98</v>
      </c>
      <c r="E102" s="7">
        <v>9.8000000000000007</v>
      </c>
      <c r="F102" s="7">
        <v>11</v>
      </c>
      <c r="G102" s="9" t="s">
        <v>7</v>
      </c>
      <c r="H102" s="7">
        <v>2</v>
      </c>
    </row>
    <row r="103" spans="4:8" x14ac:dyDescent="0.25">
      <c r="D103" s="4">
        <v>99</v>
      </c>
      <c r="E103" s="5">
        <v>13.7</v>
      </c>
      <c r="F103" s="5">
        <v>8</v>
      </c>
      <c r="G103" s="8" t="s">
        <v>7</v>
      </c>
      <c r="H103" s="5">
        <v>3</v>
      </c>
    </row>
    <row r="104" spans="4:8" x14ac:dyDescent="0.25">
      <c r="D104" s="6">
        <v>100</v>
      </c>
      <c r="E104" s="7">
        <v>17.7</v>
      </c>
      <c r="F104" s="7">
        <v>6</v>
      </c>
      <c r="G104" s="9" t="s">
        <v>7</v>
      </c>
      <c r="H104" s="7">
        <v>3</v>
      </c>
    </row>
    <row r="105" spans="4:8" x14ac:dyDescent="0.25">
      <c r="D105" s="4">
        <v>101</v>
      </c>
      <c r="E105" s="5">
        <v>20.8</v>
      </c>
      <c r="F105" s="5">
        <v>5</v>
      </c>
      <c r="G105" s="8" t="s">
        <v>7</v>
      </c>
      <c r="H105" s="5">
        <v>3</v>
      </c>
    </row>
    <row r="106" spans="4:8" x14ac:dyDescent="0.25">
      <c r="D106" s="6">
        <v>102</v>
      </c>
      <c r="E106" s="7">
        <v>22.4</v>
      </c>
      <c r="F106" s="7">
        <v>20</v>
      </c>
      <c r="G106" s="9" t="s">
        <v>7</v>
      </c>
      <c r="H106" s="7">
        <v>4</v>
      </c>
    </row>
    <row r="107" spans="4:8" x14ac:dyDescent="0.25">
      <c r="D107" s="4">
        <v>103</v>
      </c>
      <c r="E107" s="5">
        <v>22.5</v>
      </c>
      <c r="F107" s="5">
        <v>17</v>
      </c>
      <c r="G107" s="8" t="s">
        <v>7</v>
      </c>
      <c r="H107" s="5">
        <v>4</v>
      </c>
    </row>
    <row r="108" spans="4:8" x14ac:dyDescent="0.25">
      <c r="D108" s="6">
        <v>104</v>
      </c>
      <c r="E108" s="7">
        <v>21.2</v>
      </c>
      <c r="F108" s="7">
        <v>11</v>
      </c>
      <c r="G108" s="9" t="s">
        <v>7</v>
      </c>
      <c r="H108" s="7">
        <v>4</v>
      </c>
    </row>
    <row r="109" spans="4:8" x14ac:dyDescent="0.25">
      <c r="D109" s="4">
        <v>105</v>
      </c>
      <c r="E109" s="5">
        <v>19.5</v>
      </c>
      <c r="F109" s="5">
        <v>27</v>
      </c>
      <c r="G109" s="8" t="s">
        <v>7</v>
      </c>
      <c r="H109" s="5">
        <v>5</v>
      </c>
    </row>
    <row r="110" spans="4:8" x14ac:dyDescent="0.25">
      <c r="D110" s="6">
        <v>106</v>
      </c>
      <c r="E110" s="7">
        <v>18.100000000000001</v>
      </c>
      <c r="F110" s="7">
        <v>0</v>
      </c>
      <c r="G110" s="9" t="s">
        <v>5</v>
      </c>
      <c r="H110" s="7">
        <v>0</v>
      </c>
    </row>
    <row r="111" spans="4:8" x14ac:dyDescent="0.25">
      <c r="D111" s="4">
        <v>107</v>
      </c>
      <c r="E111" s="5">
        <v>17.8</v>
      </c>
      <c r="F111" s="5">
        <v>5</v>
      </c>
      <c r="G111" s="8" t="s">
        <v>6</v>
      </c>
      <c r="H111" s="5">
        <v>1</v>
      </c>
    </row>
    <row r="112" spans="4:8" x14ac:dyDescent="0.25">
      <c r="D112" s="6">
        <v>108</v>
      </c>
      <c r="E112" s="7">
        <v>18.899999999999999</v>
      </c>
      <c r="F112" s="7">
        <v>3</v>
      </c>
      <c r="G112" s="9" t="s">
        <v>6</v>
      </c>
      <c r="H112" s="7">
        <v>1</v>
      </c>
    </row>
    <row r="113" spans="4:8" x14ac:dyDescent="0.25">
      <c r="D113" s="4">
        <v>109</v>
      </c>
      <c r="E113" s="5">
        <v>21.3</v>
      </c>
      <c r="F113" s="5">
        <v>1</v>
      </c>
      <c r="G113" s="8" t="s">
        <v>6</v>
      </c>
      <c r="H113" s="5">
        <v>1</v>
      </c>
    </row>
    <row r="114" spans="4:8" x14ac:dyDescent="0.25">
      <c r="D114" s="6">
        <v>110</v>
      </c>
      <c r="E114" s="7">
        <v>24.5</v>
      </c>
      <c r="F114" s="7">
        <v>7</v>
      </c>
      <c r="G114" s="9" t="s">
        <v>6</v>
      </c>
      <c r="H114" s="7">
        <v>2</v>
      </c>
    </row>
    <row r="115" spans="4:8" x14ac:dyDescent="0.25">
      <c r="D115" s="4">
        <v>111</v>
      </c>
      <c r="E115" s="5">
        <v>27.5</v>
      </c>
      <c r="F115" s="5">
        <v>12</v>
      </c>
      <c r="G115" s="8" t="s">
        <v>6</v>
      </c>
      <c r="H115" s="5">
        <v>2</v>
      </c>
    </row>
    <row r="116" spans="4:8" x14ac:dyDescent="0.25">
      <c r="D116" s="6">
        <v>112</v>
      </c>
      <c r="E116" s="7">
        <v>29.5</v>
      </c>
      <c r="F116" s="7">
        <v>6</v>
      </c>
      <c r="G116" s="9" t="s">
        <v>6</v>
      </c>
      <c r="H116" s="7">
        <v>2</v>
      </c>
    </row>
    <row r="117" spans="4:8" x14ac:dyDescent="0.25">
      <c r="D117" s="4">
        <v>113</v>
      </c>
      <c r="E117" s="5">
        <v>29.9</v>
      </c>
      <c r="F117" s="5">
        <v>5</v>
      </c>
      <c r="G117" s="8" t="s">
        <v>6</v>
      </c>
      <c r="H117" s="5">
        <v>3</v>
      </c>
    </row>
    <row r="118" spans="4:8" x14ac:dyDescent="0.25">
      <c r="D118" s="6">
        <v>114</v>
      </c>
      <c r="E118" s="7">
        <v>28.6</v>
      </c>
      <c r="F118" s="7">
        <v>6</v>
      </c>
      <c r="G118" s="9" t="s">
        <v>6</v>
      </c>
      <c r="H118" s="7">
        <v>3</v>
      </c>
    </row>
    <row r="119" spans="4:8" x14ac:dyDescent="0.25">
      <c r="D119" s="4">
        <v>115</v>
      </c>
      <c r="E119" s="5">
        <v>25.9</v>
      </c>
      <c r="F119" s="5">
        <v>6</v>
      </c>
      <c r="G119" s="8" t="s">
        <v>6</v>
      </c>
      <c r="H119" s="5">
        <v>3</v>
      </c>
    </row>
    <row r="120" spans="4:8" x14ac:dyDescent="0.25">
      <c r="D120" s="6">
        <v>116</v>
      </c>
      <c r="E120" s="7">
        <v>22.6</v>
      </c>
      <c r="F120" s="7">
        <v>23</v>
      </c>
      <c r="G120" s="9" t="s">
        <v>6</v>
      </c>
      <c r="H120" s="7">
        <v>4</v>
      </c>
    </row>
    <row r="121" spans="4:8" x14ac:dyDescent="0.25">
      <c r="D121" s="4">
        <v>117</v>
      </c>
      <c r="E121" s="5">
        <v>19.7</v>
      </c>
      <c r="F121" s="5">
        <v>16</v>
      </c>
      <c r="G121" s="8" t="s">
        <v>6</v>
      </c>
      <c r="H121" s="5">
        <v>4</v>
      </c>
    </row>
    <row r="122" spans="4:8" x14ac:dyDescent="0.25">
      <c r="D122" s="6">
        <v>118</v>
      </c>
      <c r="E122" s="7">
        <v>17.8</v>
      </c>
      <c r="F122" s="7">
        <v>1</v>
      </c>
      <c r="G122" s="9" t="s">
        <v>6</v>
      </c>
      <c r="H122" s="7">
        <v>4</v>
      </c>
    </row>
    <row r="123" spans="4:8" x14ac:dyDescent="0.25">
      <c r="D123" s="4">
        <v>119</v>
      </c>
      <c r="E123" s="5">
        <v>17.3</v>
      </c>
      <c r="F123" s="5">
        <v>27</v>
      </c>
      <c r="G123" s="8" t="s">
        <v>6</v>
      </c>
      <c r="H123" s="5">
        <v>5</v>
      </c>
    </row>
    <row r="124" spans="4:8" x14ac:dyDescent="0.25">
      <c r="D124" s="6">
        <v>120</v>
      </c>
      <c r="E124" s="7">
        <v>18.2</v>
      </c>
      <c r="F124" s="7">
        <v>0</v>
      </c>
      <c r="G124" s="9" t="s">
        <v>5</v>
      </c>
      <c r="H124" s="7">
        <v>0</v>
      </c>
    </row>
    <row r="125" spans="4:8" x14ac:dyDescent="0.25">
      <c r="D125" s="4">
        <v>121</v>
      </c>
      <c r="E125" s="5">
        <v>19.8</v>
      </c>
      <c r="F125" s="5">
        <v>1</v>
      </c>
      <c r="G125" s="8" t="s">
        <v>6</v>
      </c>
      <c r="H125" s="5">
        <v>1</v>
      </c>
    </row>
    <row r="126" spans="4:8" x14ac:dyDescent="0.25">
      <c r="D126" s="6">
        <v>122</v>
      </c>
      <c r="E126" s="7">
        <v>21.4</v>
      </c>
      <c r="F126" s="7">
        <v>1</v>
      </c>
      <c r="G126" s="9" t="s">
        <v>6</v>
      </c>
      <c r="H126" s="7">
        <v>1</v>
      </c>
    </row>
    <row r="127" spans="4:8" x14ac:dyDescent="0.25">
      <c r="D127" s="4">
        <v>123</v>
      </c>
      <c r="E127" s="5">
        <v>22</v>
      </c>
      <c r="F127" s="5">
        <v>6</v>
      </c>
      <c r="G127" s="8" t="s">
        <v>6</v>
      </c>
      <c r="H127" s="5">
        <v>1</v>
      </c>
    </row>
    <row r="128" spans="4:8" x14ac:dyDescent="0.25">
      <c r="D128" s="6">
        <v>124</v>
      </c>
      <c r="E128" s="7">
        <v>21.2</v>
      </c>
      <c r="F128" s="7">
        <v>9</v>
      </c>
      <c r="G128" s="9" t="s">
        <v>6</v>
      </c>
      <c r="H128" s="7">
        <v>2</v>
      </c>
    </row>
    <row r="129" spans="4:8" x14ac:dyDescent="0.25">
      <c r="D129" s="4">
        <v>125</v>
      </c>
      <c r="E129" s="5">
        <v>18.8</v>
      </c>
      <c r="F129" s="5">
        <v>7</v>
      </c>
      <c r="G129" s="8" t="s">
        <v>6</v>
      </c>
      <c r="H129" s="5">
        <v>2</v>
      </c>
    </row>
    <row r="130" spans="4:8" x14ac:dyDescent="0.25">
      <c r="D130" s="6">
        <v>126</v>
      </c>
      <c r="E130" s="7">
        <v>15.2</v>
      </c>
      <c r="F130" s="7">
        <v>12</v>
      </c>
      <c r="G130" s="9" t="s">
        <v>6</v>
      </c>
      <c r="H130" s="7">
        <v>2</v>
      </c>
    </row>
    <row r="131" spans="4:8" x14ac:dyDescent="0.25">
      <c r="D131" s="4">
        <v>127</v>
      </c>
      <c r="E131" s="5">
        <v>11.1</v>
      </c>
      <c r="F131" s="5">
        <v>15</v>
      </c>
      <c r="G131" s="8" t="s">
        <v>6</v>
      </c>
      <c r="H131" s="5">
        <v>3</v>
      </c>
    </row>
    <row r="132" spans="4:8" x14ac:dyDescent="0.25">
      <c r="D132" s="6">
        <v>128</v>
      </c>
      <c r="E132" s="7">
        <v>7.5</v>
      </c>
      <c r="F132" s="7">
        <v>10</v>
      </c>
      <c r="G132" s="9" t="s">
        <v>6</v>
      </c>
      <c r="H132" s="7">
        <v>3</v>
      </c>
    </row>
    <row r="133" spans="4:8" x14ac:dyDescent="0.25">
      <c r="D133" s="4">
        <v>129</v>
      </c>
      <c r="E133" s="5">
        <v>5.2</v>
      </c>
      <c r="F133" s="5">
        <v>5</v>
      </c>
      <c r="G133" s="8" t="s">
        <v>6</v>
      </c>
      <c r="H133" s="5">
        <v>3</v>
      </c>
    </row>
    <row r="134" spans="4:8" x14ac:dyDescent="0.25">
      <c r="D134" s="6">
        <v>130</v>
      </c>
      <c r="E134" s="7">
        <v>4.5999999999999996</v>
      </c>
      <c r="F134" s="7">
        <v>23</v>
      </c>
      <c r="G134" s="9" t="s">
        <v>6</v>
      </c>
      <c r="H134" s="7">
        <v>4</v>
      </c>
    </row>
    <row r="135" spans="4:8" x14ac:dyDescent="0.25">
      <c r="D135" s="4">
        <v>131</v>
      </c>
      <c r="E135" s="5">
        <v>5.5</v>
      </c>
      <c r="F135" s="5">
        <v>11</v>
      </c>
      <c r="G135" s="8" t="s">
        <v>6</v>
      </c>
      <c r="H135" s="5">
        <v>4</v>
      </c>
    </row>
    <row r="136" spans="4:8" x14ac:dyDescent="0.25">
      <c r="D136" s="6">
        <v>132</v>
      </c>
      <c r="E136" s="7">
        <v>7.3</v>
      </c>
      <c r="F136" s="7">
        <v>23</v>
      </c>
      <c r="G136" s="9" t="s">
        <v>6</v>
      </c>
      <c r="H136" s="7">
        <v>4</v>
      </c>
    </row>
    <row r="137" spans="4:8" x14ac:dyDescent="0.25">
      <c r="D137" s="4">
        <v>133</v>
      </c>
      <c r="E137" s="5">
        <v>9.3000000000000007</v>
      </c>
      <c r="F137" s="5">
        <v>16</v>
      </c>
      <c r="G137" s="8" t="s">
        <v>6</v>
      </c>
      <c r="H137" s="5">
        <v>5</v>
      </c>
    </row>
    <row r="138" spans="4:8" x14ac:dyDescent="0.25">
      <c r="D138" s="6">
        <v>134</v>
      </c>
      <c r="E138" s="7">
        <v>10.5</v>
      </c>
      <c r="F138" s="7">
        <v>21</v>
      </c>
      <c r="G138" s="9" t="s">
        <v>6</v>
      </c>
      <c r="H138" s="7">
        <v>5</v>
      </c>
    </row>
    <row r="139" spans="4:8" x14ac:dyDescent="0.25">
      <c r="D139" s="4">
        <v>135</v>
      </c>
      <c r="E139" s="5">
        <v>10.4</v>
      </c>
      <c r="F139" s="5">
        <v>0</v>
      </c>
      <c r="G139" s="8" t="s">
        <v>5</v>
      </c>
      <c r="H139" s="5">
        <v>0</v>
      </c>
    </row>
    <row r="140" spans="4:8" x14ac:dyDescent="0.25">
      <c r="D140" s="6">
        <v>136</v>
      </c>
      <c r="E140" s="7">
        <v>9</v>
      </c>
      <c r="F140" s="7">
        <v>4</v>
      </c>
      <c r="G140" s="9" t="s">
        <v>7</v>
      </c>
      <c r="H140" s="7">
        <v>1</v>
      </c>
    </row>
    <row r="141" spans="4:8" x14ac:dyDescent="0.25">
      <c r="D141" s="4">
        <v>137</v>
      </c>
      <c r="E141" s="5">
        <v>6.4</v>
      </c>
      <c r="F141" s="5">
        <v>3</v>
      </c>
      <c r="G141" s="8" t="s">
        <v>7</v>
      </c>
      <c r="H141" s="5">
        <v>1</v>
      </c>
    </row>
    <row r="142" spans="4:8" x14ac:dyDescent="0.25">
      <c r="D142" s="6">
        <v>138</v>
      </c>
      <c r="E142" s="7">
        <v>3.6</v>
      </c>
      <c r="F142" s="7">
        <v>3</v>
      </c>
      <c r="G142" s="9" t="s">
        <v>7</v>
      </c>
      <c r="H142" s="7">
        <v>1</v>
      </c>
    </row>
    <row r="143" spans="4:8" x14ac:dyDescent="0.25">
      <c r="D143" s="4">
        <v>139</v>
      </c>
      <c r="E143" s="5">
        <v>1.4</v>
      </c>
      <c r="F143" s="5">
        <v>4</v>
      </c>
      <c r="G143" s="8" t="s">
        <v>7</v>
      </c>
      <c r="H143" s="5">
        <v>2</v>
      </c>
    </row>
    <row r="144" spans="4:8" x14ac:dyDescent="0.25">
      <c r="D144" s="6">
        <v>140</v>
      </c>
      <c r="E144" s="7">
        <v>0.5</v>
      </c>
      <c r="F144" s="7">
        <v>5</v>
      </c>
      <c r="G144" s="9" t="s">
        <v>7</v>
      </c>
      <c r="H144" s="7">
        <v>2</v>
      </c>
    </row>
    <row r="145" spans="4:8" x14ac:dyDescent="0.25">
      <c r="D145" s="4">
        <v>141</v>
      </c>
      <c r="E145" s="5">
        <v>1.4</v>
      </c>
      <c r="F145" s="5">
        <v>1</v>
      </c>
      <c r="G145" s="8" t="s">
        <v>7</v>
      </c>
      <c r="H145" s="5">
        <v>2</v>
      </c>
    </row>
    <row r="146" spans="4:8" x14ac:dyDescent="0.25">
      <c r="D146" s="6">
        <v>142</v>
      </c>
      <c r="E146" s="7">
        <v>3.9</v>
      </c>
      <c r="F146" s="7">
        <v>3</v>
      </c>
      <c r="G146" s="9" t="s">
        <v>7</v>
      </c>
      <c r="H146" s="7">
        <v>3</v>
      </c>
    </row>
    <row r="147" spans="4:8" x14ac:dyDescent="0.25">
      <c r="D147" s="4">
        <v>143</v>
      </c>
      <c r="E147" s="5">
        <v>7.3</v>
      </c>
      <c r="F147" s="5">
        <v>13</v>
      </c>
      <c r="G147" s="8" t="s">
        <v>7</v>
      </c>
      <c r="H147" s="5">
        <v>3</v>
      </c>
    </row>
    <row r="148" spans="4:8" x14ac:dyDescent="0.25">
      <c r="D148" s="6">
        <v>144</v>
      </c>
      <c r="E148" s="7">
        <v>10.9</v>
      </c>
      <c r="F148" s="7">
        <v>12</v>
      </c>
      <c r="G148" s="9" t="s">
        <v>7</v>
      </c>
      <c r="H148" s="7">
        <v>3</v>
      </c>
    </row>
    <row r="149" spans="4:8" x14ac:dyDescent="0.25">
      <c r="D149" s="4">
        <v>145</v>
      </c>
      <c r="E149" s="5">
        <v>13.7</v>
      </c>
      <c r="F149" s="5">
        <v>9</v>
      </c>
      <c r="G149" s="8" t="s">
        <v>7</v>
      </c>
      <c r="H149" s="5">
        <v>4</v>
      </c>
    </row>
    <row r="150" spans="4:8" x14ac:dyDescent="0.25">
      <c r="D150" s="6">
        <v>146</v>
      </c>
      <c r="E150" s="7">
        <v>15.1</v>
      </c>
      <c r="F150" s="7">
        <v>21</v>
      </c>
      <c r="G150" s="9" t="s">
        <v>7</v>
      </c>
      <c r="H150" s="7">
        <v>4</v>
      </c>
    </row>
    <row r="151" spans="4:8" x14ac:dyDescent="0.25">
      <c r="D151" s="4">
        <v>147</v>
      </c>
      <c r="E151" s="5">
        <v>15.1</v>
      </c>
      <c r="F151" s="5">
        <v>14</v>
      </c>
      <c r="G151" s="8" t="s">
        <v>7</v>
      </c>
      <c r="H151" s="5">
        <v>4</v>
      </c>
    </row>
    <row r="152" spans="4:8" x14ac:dyDescent="0.25">
      <c r="D152" s="6">
        <v>148</v>
      </c>
      <c r="E152" s="7">
        <v>13.9</v>
      </c>
      <c r="F152" s="7">
        <v>11</v>
      </c>
      <c r="G152" s="9" t="s">
        <v>7</v>
      </c>
      <c r="H152" s="7">
        <v>5</v>
      </c>
    </row>
    <row r="153" spans="4:8" x14ac:dyDescent="0.25">
      <c r="D153" s="4">
        <v>149</v>
      </c>
      <c r="E153" s="5">
        <v>12.3</v>
      </c>
      <c r="F153" s="5">
        <v>20</v>
      </c>
      <c r="G153" s="8" t="s">
        <v>7</v>
      </c>
      <c r="H153" s="5">
        <v>5</v>
      </c>
    </row>
    <row r="154" spans="4:8" x14ac:dyDescent="0.25">
      <c r="D154" s="6">
        <v>150</v>
      </c>
      <c r="E154" s="7">
        <v>11.2</v>
      </c>
      <c r="F154" s="7">
        <v>0</v>
      </c>
      <c r="G154" s="9" t="s">
        <v>5</v>
      </c>
      <c r="H154" s="7">
        <v>0</v>
      </c>
    </row>
    <row r="155" spans="4:8" x14ac:dyDescent="0.25">
      <c r="D155" s="4">
        <v>151</v>
      </c>
      <c r="E155" s="5">
        <v>11.3</v>
      </c>
      <c r="F155" s="5">
        <v>6</v>
      </c>
      <c r="G155" s="8" t="s">
        <v>6</v>
      </c>
      <c r="H155" s="5">
        <v>1</v>
      </c>
    </row>
    <row r="156" spans="4:8" x14ac:dyDescent="0.25">
      <c r="D156" s="6">
        <v>152</v>
      </c>
      <c r="E156" s="7">
        <v>12.9</v>
      </c>
      <c r="F156" s="7">
        <v>3</v>
      </c>
      <c r="G156" s="9" t="s">
        <v>6</v>
      </c>
      <c r="H156" s="7">
        <v>1</v>
      </c>
    </row>
    <row r="157" spans="4:8" x14ac:dyDescent="0.25">
      <c r="D157" s="4">
        <v>153</v>
      </c>
      <c r="E157" s="5">
        <v>16</v>
      </c>
      <c r="F157" s="5">
        <v>6</v>
      </c>
      <c r="G157" s="8" t="s">
        <v>6</v>
      </c>
      <c r="H157" s="5">
        <v>1</v>
      </c>
    </row>
    <row r="158" spans="4:8" x14ac:dyDescent="0.25">
      <c r="D158" s="6">
        <v>154</v>
      </c>
      <c r="E158" s="7">
        <v>19.8</v>
      </c>
      <c r="F158" s="7">
        <v>2</v>
      </c>
      <c r="G158" s="9" t="s">
        <v>6</v>
      </c>
      <c r="H158" s="7">
        <v>2</v>
      </c>
    </row>
    <row r="159" spans="4:8" x14ac:dyDescent="0.25">
      <c r="D159" s="4">
        <v>155</v>
      </c>
      <c r="E159" s="5">
        <v>23.6</v>
      </c>
      <c r="F159" s="5">
        <v>11</v>
      </c>
      <c r="G159" s="8" t="s">
        <v>6</v>
      </c>
      <c r="H159" s="5">
        <v>2</v>
      </c>
    </row>
    <row r="160" spans="4:8" x14ac:dyDescent="0.25">
      <c r="D160" s="6">
        <v>156</v>
      </c>
      <c r="E160" s="7">
        <v>26.4</v>
      </c>
      <c r="F160" s="7">
        <v>11</v>
      </c>
      <c r="G160" s="9" t="s">
        <v>6</v>
      </c>
      <c r="H160" s="7">
        <v>2</v>
      </c>
    </row>
    <row r="161" spans="4:8" x14ac:dyDescent="0.25">
      <c r="D161" s="4">
        <v>157</v>
      </c>
      <c r="E161" s="5">
        <v>27.7</v>
      </c>
      <c r="F161" s="5">
        <v>5</v>
      </c>
      <c r="G161" s="8" t="s">
        <v>6</v>
      </c>
      <c r="H161" s="5">
        <v>3</v>
      </c>
    </row>
    <row r="162" spans="4:8" x14ac:dyDescent="0.25">
      <c r="D162" s="6">
        <v>158</v>
      </c>
      <c r="E162" s="7">
        <v>27.2</v>
      </c>
      <c r="F162" s="7">
        <v>18</v>
      </c>
      <c r="G162" s="9" t="s">
        <v>6</v>
      </c>
      <c r="H162" s="7">
        <v>3</v>
      </c>
    </row>
    <row r="163" spans="4:8" x14ac:dyDescent="0.25">
      <c r="D163" s="4">
        <v>159</v>
      </c>
      <c r="E163" s="5">
        <v>25.5</v>
      </c>
      <c r="F163" s="5">
        <v>5</v>
      </c>
      <c r="G163" s="8" t="s">
        <v>6</v>
      </c>
      <c r="H163" s="5">
        <v>3</v>
      </c>
    </row>
    <row r="164" spans="4:8" x14ac:dyDescent="0.25">
      <c r="D164" s="6">
        <v>160</v>
      </c>
      <c r="E164" s="7">
        <v>23.1</v>
      </c>
      <c r="F164" s="7">
        <v>8</v>
      </c>
      <c r="G164" s="9" t="s">
        <v>6</v>
      </c>
      <c r="H164" s="7">
        <v>4</v>
      </c>
    </row>
    <row r="165" spans="4:8" x14ac:dyDescent="0.25">
      <c r="D165" s="4">
        <v>161</v>
      </c>
      <c r="E165" s="5">
        <v>21</v>
      </c>
      <c r="F165" s="5">
        <v>22</v>
      </c>
      <c r="G165" s="8" t="s">
        <v>6</v>
      </c>
      <c r="H165" s="5">
        <v>4</v>
      </c>
    </row>
    <row r="166" spans="4:8" x14ac:dyDescent="0.25">
      <c r="D166" s="6">
        <v>162</v>
      </c>
      <c r="E166" s="7">
        <v>20</v>
      </c>
      <c r="F166" s="7">
        <v>19</v>
      </c>
      <c r="G166" s="9" t="s">
        <v>6</v>
      </c>
      <c r="H166" s="7">
        <v>4</v>
      </c>
    </row>
    <row r="167" spans="4:8" x14ac:dyDescent="0.25">
      <c r="D167" s="4">
        <v>163</v>
      </c>
      <c r="E167" s="5">
        <v>20.399999999999999</v>
      </c>
      <c r="F167" s="5">
        <v>23</v>
      </c>
      <c r="G167" s="8" t="s">
        <v>6</v>
      </c>
      <c r="H167" s="5">
        <v>5</v>
      </c>
    </row>
    <row r="168" spans="4:8" x14ac:dyDescent="0.25">
      <c r="D168" s="6">
        <v>164</v>
      </c>
      <c r="E168" s="7">
        <v>22.1</v>
      </c>
      <c r="F168" s="7">
        <v>0</v>
      </c>
      <c r="G168" s="9" t="s">
        <v>5</v>
      </c>
      <c r="H168" s="7">
        <v>0</v>
      </c>
    </row>
    <row r="169" spans="4:8" x14ac:dyDescent="0.25">
      <c r="D169" s="4">
        <v>165</v>
      </c>
      <c r="E169" s="5">
        <v>24.5</v>
      </c>
      <c r="F169" s="5">
        <v>1</v>
      </c>
      <c r="G169" s="8" t="s">
        <v>7</v>
      </c>
      <c r="H169" s="5">
        <v>1</v>
      </c>
    </row>
    <row r="170" spans="4:8" x14ac:dyDescent="0.25">
      <c r="D170" s="6">
        <v>166</v>
      </c>
      <c r="E170" s="7">
        <v>26.8</v>
      </c>
      <c r="F170" s="7">
        <v>2</v>
      </c>
      <c r="G170" s="9" t="s">
        <v>7</v>
      </c>
      <c r="H170" s="7">
        <v>1</v>
      </c>
    </row>
    <row r="171" spans="4:8" x14ac:dyDescent="0.25">
      <c r="D171" s="4">
        <v>167</v>
      </c>
      <c r="E171" s="5">
        <v>28</v>
      </c>
      <c r="F171" s="5">
        <v>4</v>
      </c>
      <c r="G171" s="8" t="s">
        <v>7</v>
      </c>
      <c r="H171" s="5">
        <v>1</v>
      </c>
    </row>
    <row r="172" spans="4:8" x14ac:dyDescent="0.25">
      <c r="D172" s="6">
        <v>168</v>
      </c>
      <c r="E172" s="7">
        <v>27.7</v>
      </c>
      <c r="F172" s="7">
        <v>8</v>
      </c>
      <c r="G172" s="9" t="s">
        <v>7</v>
      </c>
      <c r="H172" s="7">
        <v>2</v>
      </c>
    </row>
    <row r="173" spans="4:8" x14ac:dyDescent="0.25">
      <c r="D173" s="4">
        <v>169</v>
      </c>
      <c r="E173" s="5">
        <v>25.6</v>
      </c>
      <c r="F173" s="5">
        <v>4</v>
      </c>
      <c r="G173" s="8" t="s">
        <v>7</v>
      </c>
      <c r="H173" s="5">
        <v>2</v>
      </c>
    </row>
    <row r="174" spans="4:8" x14ac:dyDescent="0.25">
      <c r="D174" s="6">
        <v>170</v>
      </c>
      <c r="E174" s="7">
        <v>22.3</v>
      </c>
      <c r="F174" s="7">
        <v>7</v>
      </c>
      <c r="G174" s="9" t="s">
        <v>7</v>
      </c>
      <c r="H174" s="7">
        <v>2</v>
      </c>
    </row>
    <row r="175" spans="4:8" x14ac:dyDescent="0.25">
      <c r="D175" s="4">
        <v>171</v>
      </c>
      <c r="E175" s="5">
        <v>18.399999999999999</v>
      </c>
      <c r="F175" s="5">
        <v>6</v>
      </c>
      <c r="G175" s="8" t="s">
        <v>7</v>
      </c>
      <c r="H175" s="5">
        <v>3</v>
      </c>
    </row>
    <row r="176" spans="4:8" x14ac:dyDescent="0.25">
      <c r="D176" s="6">
        <v>172</v>
      </c>
      <c r="E176" s="7">
        <v>14.9</v>
      </c>
      <c r="F176" s="7">
        <v>18</v>
      </c>
      <c r="G176" s="9" t="s">
        <v>7</v>
      </c>
      <c r="H176" s="7">
        <v>3</v>
      </c>
    </row>
    <row r="177" spans="4:8" x14ac:dyDescent="0.25">
      <c r="D177" s="4">
        <v>173</v>
      </c>
      <c r="E177" s="5">
        <v>12.5</v>
      </c>
      <c r="F177" s="5">
        <v>6</v>
      </c>
      <c r="G177" s="8" t="s">
        <v>7</v>
      </c>
      <c r="H177" s="5">
        <v>3</v>
      </c>
    </row>
    <row r="178" spans="4:8" x14ac:dyDescent="0.25">
      <c r="D178" s="6">
        <v>174</v>
      </c>
      <c r="E178" s="7">
        <v>11.7</v>
      </c>
      <c r="F178" s="7">
        <v>20</v>
      </c>
      <c r="G178" s="9" t="s">
        <v>7</v>
      </c>
      <c r="H178" s="7">
        <v>4</v>
      </c>
    </row>
    <row r="179" spans="4:8" x14ac:dyDescent="0.25">
      <c r="D179" s="4">
        <v>175</v>
      </c>
      <c r="E179" s="5">
        <v>12.3</v>
      </c>
      <c r="F179" s="5">
        <v>14</v>
      </c>
      <c r="G179" s="8" t="s">
        <v>7</v>
      </c>
      <c r="H179" s="5">
        <v>4</v>
      </c>
    </row>
    <row r="180" spans="4:8" x14ac:dyDescent="0.25">
      <c r="D180" s="6">
        <v>176</v>
      </c>
      <c r="E180" s="7">
        <v>13.7</v>
      </c>
      <c r="F180" s="7">
        <v>22</v>
      </c>
      <c r="G180" s="9" t="s">
        <v>7</v>
      </c>
      <c r="H180" s="7">
        <v>4</v>
      </c>
    </row>
    <row r="181" spans="4:8" x14ac:dyDescent="0.25">
      <c r="D181" s="4">
        <v>177</v>
      </c>
      <c r="E181" s="5">
        <v>15.2</v>
      </c>
      <c r="F181" s="5">
        <v>23</v>
      </c>
      <c r="G181" s="8" t="s">
        <v>7</v>
      </c>
      <c r="H181" s="5">
        <v>5</v>
      </c>
    </row>
    <row r="182" spans="4:8" x14ac:dyDescent="0.25">
      <c r="D182" s="6">
        <v>178</v>
      </c>
      <c r="E182" s="7">
        <v>15.9</v>
      </c>
      <c r="F182" s="7">
        <v>0</v>
      </c>
      <c r="G182" s="9" t="s">
        <v>5</v>
      </c>
      <c r="H182" s="7">
        <v>0</v>
      </c>
    </row>
    <row r="183" spans="4:8" x14ac:dyDescent="0.25">
      <c r="D183" s="4">
        <v>179</v>
      </c>
      <c r="E183" s="5">
        <v>15.1</v>
      </c>
      <c r="F183" s="5">
        <v>1</v>
      </c>
      <c r="G183" s="8" t="s">
        <v>6</v>
      </c>
      <c r="H183" s="5">
        <v>1</v>
      </c>
    </row>
    <row r="184" spans="4:8" x14ac:dyDescent="0.25">
      <c r="D184" s="6">
        <v>180</v>
      </c>
      <c r="E184" s="7">
        <v>12.9</v>
      </c>
      <c r="F184" s="7">
        <v>1</v>
      </c>
      <c r="G184" s="9" t="s">
        <v>6</v>
      </c>
      <c r="H184" s="7">
        <v>1</v>
      </c>
    </row>
    <row r="185" spans="4:8" x14ac:dyDescent="0.25">
      <c r="D185" s="4">
        <v>181</v>
      </c>
      <c r="E185" s="5">
        <v>9.6</v>
      </c>
      <c r="F185" s="5">
        <v>1</v>
      </c>
      <c r="G185" s="8" t="s">
        <v>6</v>
      </c>
      <c r="H185" s="5">
        <v>1</v>
      </c>
    </row>
    <row r="186" spans="4:8" x14ac:dyDescent="0.25">
      <c r="D186" s="6">
        <v>182</v>
      </c>
      <c r="E186" s="7">
        <v>5.9</v>
      </c>
      <c r="F186" s="7">
        <v>2</v>
      </c>
      <c r="G186" s="9" t="s">
        <v>6</v>
      </c>
      <c r="H186" s="7">
        <v>2</v>
      </c>
    </row>
    <row r="187" spans="4:8" x14ac:dyDescent="0.25">
      <c r="D187" s="4">
        <v>183</v>
      </c>
      <c r="E187" s="5">
        <v>2.8</v>
      </c>
      <c r="F187" s="5">
        <v>6</v>
      </c>
      <c r="G187" s="8" t="s">
        <v>6</v>
      </c>
      <c r="H187" s="5">
        <v>2</v>
      </c>
    </row>
    <row r="188" spans="4:8" x14ac:dyDescent="0.25">
      <c r="D188" s="6">
        <v>184</v>
      </c>
      <c r="E188" s="7">
        <v>1</v>
      </c>
      <c r="F188" s="7">
        <v>9</v>
      </c>
      <c r="G188" s="9" t="s">
        <v>6</v>
      </c>
      <c r="H188" s="7">
        <v>2</v>
      </c>
    </row>
    <row r="189" spans="4:8" x14ac:dyDescent="0.25">
      <c r="D189" s="4">
        <v>185</v>
      </c>
      <c r="E189" s="5">
        <v>0.9</v>
      </c>
      <c r="F189" s="5">
        <v>6</v>
      </c>
      <c r="G189" s="8" t="s">
        <v>6</v>
      </c>
      <c r="H189" s="5">
        <v>3</v>
      </c>
    </row>
    <row r="190" spans="4:8" x14ac:dyDescent="0.25">
      <c r="D190" s="6">
        <v>186</v>
      </c>
      <c r="E190" s="7">
        <v>2.5</v>
      </c>
      <c r="F190" s="7">
        <v>1</v>
      </c>
      <c r="G190" s="9" t="s">
        <v>6</v>
      </c>
      <c r="H190" s="7">
        <v>3</v>
      </c>
    </row>
    <row r="191" spans="4:8" x14ac:dyDescent="0.25">
      <c r="D191" s="4">
        <v>187</v>
      </c>
      <c r="E191" s="5">
        <v>5</v>
      </c>
      <c r="F191" s="5">
        <v>3</v>
      </c>
      <c r="G191" s="8" t="s">
        <v>6</v>
      </c>
      <c r="H191" s="5">
        <v>3</v>
      </c>
    </row>
    <row r="192" spans="4:8" x14ac:dyDescent="0.25">
      <c r="D192" s="6">
        <v>188</v>
      </c>
      <c r="E192" s="7">
        <v>7.7</v>
      </c>
      <c r="F192" s="7">
        <v>7</v>
      </c>
      <c r="G192" s="9" t="s">
        <v>6</v>
      </c>
      <c r="H192" s="7">
        <v>4</v>
      </c>
    </row>
    <row r="193" spans="4:8" x14ac:dyDescent="0.25">
      <c r="D193" s="4">
        <v>189</v>
      </c>
      <c r="E193" s="5">
        <v>9.6999999999999993</v>
      </c>
      <c r="F193" s="5">
        <v>6</v>
      </c>
      <c r="G193" s="8" t="s">
        <v>6</v>
      </c>
      <c r="H193" s="5">
        <v>4</v>
      </c>
    </row>
    <row r="194" spans="4:8" x14ac:dyDescent="0.25">
      <c r="D194" s="6">
        <v>190</v>
      </c>
      <c r="E194" s="7">
        <v>10.4</v>
      </c>
      <c r="F194" s="7">
        <v>3</v>
      </c>
      <c r="G194" s="9" t="s">
        <v>6</v>
      </c>
      <c r="H194" s="7">
        <v>4</v>
      </c>
    </row>
    <row r="195" spans="4:8" x14ac:dyDescent="0.25">
      <c r="D195" s="4">
        <v>191</v>
      </c>
      <c r="E195" s="5">
        <v>9.6999999999999993</v>
      </c>
      <c r="F195" s="5">
        <v>22</v>
      </c>
      <c r="G195" s="8" t="s">
        <v>6</v>
      </c>
      <c r="H195" s="5">
        <v>5</v>
      </c>
    </row>
    <row r="196" spans="4:8" x14ac:dyDescent="0.25">
      <c r="D196" s="6">
        <v>192</v>
      </c>
      <c r="E196" s="7">
        <v>8</v>
      </c>
      <c r="F196" s="7">
        <v>0</v>
      </c>
      <c r="G196" s="9" t="s">
        <v>5</v>
      </c>
      <c r="H196" s="7">
        <v>0</v>
      </c>
    </row>
    <row r="197" spans="4:8" x14ac:dyDescent="0.25">
      <c r="D197" s="4">
        <v>193</v>
      </c>
      <c r="E197" s="5">
        <v>5.9</v>
      </c>
      <c r="F197" s="5">
        <v>3</v>
      </c>
      <c r="G197" s="8" t="s">
        <v>7</v>
      </c>
      <c r="H197" s="5">
        <v>1</v>
      </c>
    </row>
    <row r="198" spans="4:8" x14ac:dyDescent="0.25">
      <c r="D198" s="6">
        <v>194</v>
      </c>
      <c r="E198" s="7">
        <v>4.4000000000000004</v>
      </c>
      <c r="F198" s="7">
        <v>4</v>
      </c>
      <c r="G198" s="9" t="s">
        <v>7</v>
      </c>
      <c r="H198" s="7">
        <v>1</v>
      </c>
    </row>
    <row r="199" spans="4:8" x14ac:dyDescent="0.25">
      <c r="D199" s="4">
        <v>195</v>
      </c>
      <c r="E199" s="5">
        <v>4.2</v>
      </c>
      <c r="F199" s="5">
        <v>6</v>
      </c>
      <c r="G199" s="8" t="s">
        <v>7</v>
      </c>
      <c r="H199" s="5">
        <v>1</v>
      </c>
    </row>
    <row r="200" spans="4:8" x14ac:dyDescent="0.25">
      <c r="D200" s="6">
        <v>196</v>
      </c>
      <c r="E200" s="7">
        <v>5.6</v>
      </c>
      <c r="F200" s="7">
        <v>8</v>
      </c>
      <c r="G200" s="9" t="s">
        <v>7</v>
      </c>
      <c r="H200" s="7">
        <v>2</v>
      </c>
    </row>
    <row r="201" spans="4:8" x14ac:dyDescent="0.25">
      <c r="D201" s="4">
        <v>197</v>
      </c>
      <c r="E201" s="5">
        <v>8.6</v>
      </c>
      <c r="F201" s="5">
        <v>12</v>
      </c>
      <c r="G201" s="8" t="s">
        <v>7</v>
      </c>
      <c r="H201" s="5">
        <v>2</v>
      </c>
    </row>
    <row r="202" spans="4:8" x14ac:dyDescent="0.25">
      <c r="D202" s="6">
        <v>198</v>
      </c>
      <c r="E202" s="7">
        <v>12.5</v>
      </c>
      <c r="F202" s="7">
        <v>9</v>
      </c>
      <c r="G202" s="9" t="s">
        <v>7</v>
      </c>
      <c r="H202" s="7">
        <v>2</v>
      </c>
    </row>
    <row r="203" spans="4:8" x14ac:dyDescent="0.25">
      <c r="D203" s="4">
        <v>199</v>
      </c>
      <c r="E203" s="5">
        <v>16.399999999999999</v>
      </c>
      <c r="F203" s="5">
        <v>14</v>
      </c>
      <c r="G203" s="8" t="s">
        <v>7</v>
      </c>
      <c r="H203" s="5">
        <v>3</v>
      </c>
    </row>
    <row r="204" spans="4:8" x14ac:dyDescent="0.25">
      <c r="D204" s="6">
        <v>200</v>
      </c>
      <c r="E204" s="7">
        <v>19.5</v>
      </c>
      <c r="F204" s="7">
        <v>12</v>
      </c>
      <c r="G204" s="9" t="s">
        <v>7</v>
      </c>
      <c r="H204" s="7">
        <v>3</v>
      </c>
    </row>
    <row r="205" spans="4:8" x14ac:dyDescent="0.25">
      <c r="D205" s="4">
        <v>201</v>
      </c>
      <c r="E205" s="5">
        <v>21.2</v>
      </c>
      <c r="F205" s="5">
        <v>1</v>
      </c>
      <c r="G205" s="8" t="s">
        <v>7</v>
      </c>
      <c r="H205" s="5">
        <v>3</v>
      </c>
    </row>
    <row r="206" spans="4:8" x14ac:dyDescent="0.25">
      <c r="D206" s="6">
        <v>202</v>
      </c>
      <c r="E206" s="7">
        <v>21.3</v>
      </c>
      <c r="F206" s="7">
        <v>11</v>
      </c>
      <c r="G206" s="9" t="s">
        <v>7</v>
      </c>
      <c r="H206" s="7">
        <v>4</v>
      </c>
    </row>
    <row r="207" spans="4:8" x14ac:dyDescent="0.25">
      <c r="D207" s="4">
        <v>203</v>
      </c>
      <c r="E207" s="5">
        <v>20.100000000000001</v>
      </c>
      <c r="F207" s="5">
        <v>6</v>
      </c>
      <c r="G207" s="8" t="s">
        <v>7</v>
      </c>
      <c r="H207" s="5">
        <v>4</v>
      </c>
    </row>
    <row r="208" spans="4:8" x14ac:dyDescent="0.25">
      <c r="D208" s="6">
        <v>204</v>
      </c>
      <c r="E208" s="7">
        <v>18.399999999999999</v>
      </c>
      <c r="F208" s="7">
        <v>3</v>
      </c>
      <c r="G208" s="9" t="s">
        <v>7</v>
      </c>
      <c r="H208" s="7">
        <v>4</v>
      </c>
    </row>
    <row r="209" spans="4:8" x14ac:dyDescent="0.25">
      <c r="D209" s="4">
        <v>205</v>
      </c>
      <c r="E209" s="5">
        <v>17.100000000000001</v>
      </c>
      <c r="F209" s="5">
        <v>15</v>
      </c>
      <c r="G209" s="8" t="s">
        <v>7</v>
      </c>
      <c r="H209" s="5">
        <v>5</v>
      </c>
    </row>
    <row r="210" spans="4:8" x14ac:dyDescent="0.25">
      <c r="D210" s="6">
        <v>206</v>
      </c>
      <c r="E210" s="7">
        <v>16.899999999999999</v>
      </c>
      <c r="F210" s="7">
        <v>16</v>
      </c>
      <c r="G210" s="9" t="s">
        <v>7</v>
      </c>
      <c r="H210" s="7">
        <v>5</v>
      </c>
    </row>
    <row r="211" spans="4:8" x14ac:dyDescent="0.25">
      <c r="D211" s="4">
        <v>207</v>
      </c>
      <c r="E211" s="5">
        <v>18.2</v>
      </c>
      <c r="F211" s="5">
        <v>17</v>
      </c>
      <c r="G211" s="8" t="s">
        <v>7</v>
      </c>
      <c r="H211" s="5">
        <v>5</v>
      </c>
    </row>
    <row r="212" spans="4:8" x14ac:dyDescent="0.25">
      <c r="D212" s="6">
        <v>208</v>
      </c>
      <c r="E212" s="7">
        <v>20.7</v>
      </c>
      <c r="F212" s="7">
        <v>18</v>
      </c>
      <c r="G212" s="9" t="s">
        <v>7</v>
      </c>
      <c r="H212" s="7">
        <v>5</v>
      </c>
    </row>
    <row r="213" spans="4:8" x14ac:dyDescent="0.25">
      <c r="D213" s="4">
        <v>209</v>
      </c>
      <c r="E213" s="5">
        <v>24</v>
      </c>
      <c r="F213" s="5">
        <v>13</v>
      </c>
      <c r="G213" s="8" t="s">
        <v>7</v>
      </c>
      <c r="H213" s="5">
        <v>5</v>
      </c>
    </row>
    <row r="214" spans="4:8" x14ac:dyDescent="0.25">
      <c r="D214" s="6">
        <v>210</v>
      </c>
      <c r="E214" s="7">
        <v>27.2</v>
      </c>
      <c r="F214" s="7">
        <v>27</v>
      </c>
      <c r="G214" s="9" t="s">
        <v>7</v>
      </c>
      <c r="H214" s="7">
        <v>5</v>
      </c>
    </row>
    <row r="215" spans="4:8" x14ac:dyDescent="0.25">
      <c r="D215" s="4">
        <v>211</v>
      </c>
      <c r="E215" s="5">
        <v>29.4</v>
      </c>
      <c r="F215" s="5">
        <v>0</v>
      </c>
      <c r="G215" s="8" t="s">
        <v>5</v>
      </c>
      <c r="H215" s="5">
        <v>0</v>
      </c>
    </row>
    <row r="216" spans="4:8" x14ac:dyDescent="0.25">
      <c r="D216" s="6">
        <v>212</v>
      </c>
      <c r="E216" s="7">
        <v>29.9</v>
      </c>
      <c r="F216" s="7">
        <v>2</v>
      </c>
      <c r="G216" s="9" t="s">
        <v>6</v>
      </c>
      <c r="H216" s="7">
        <v>1</v>
      </c>
    </row>
    <row r="217" spans="4:8" x14ac:dyDescent="0.25">
      <c r="D217" s="4">
        <v>213</v>
      </c>
      <c r="E217" s="5">
        <v>28.8</v>
      </c>
      <c r="F217" s="5">
        <v>4</v>
      </c>
      <c r="G217" s="8" t="s">
        <v>6</v>
      </c>
      <c r="H217" s="5">
        <v>1</v>
      </c>
    </row>
    <row r="218" spans="4:8" x14ac:dyDescent="0.25">
      <c r="D218" s="6">
        <v>214</v>
      </c>
      <c r="E218" s="7">
        <v>26.2</v>
      </c>
      <c r="F218" s="7">
        <v>2</v>
      </c>
      <c r="G218" s="9" t="s">
        <v>6</v>
      </c>
      <c r="H218" s="7">
        <v>1</v>
      </c>
    </row>
    <row r="219" spans="4:8" x14ac:dyDescent="0.25">
      <c r="D219" s="4">
        <v>215</v>
      </c>
      <c r="E219" s="5">
        <v>23.1</v>
      </c>
      <c r="F219" s="5">
        <v>11</v>
      </c>
      <c r="G219" s="8" t="s">
        <v>6</v>
      </c>
      <c r="H219" s="5">
        <v>1</v>
      </c>
    </row>
    <row r="220" spans="4:8" x14ac:dyDescent="0.25">
      <c r="D220" s="6">
        <v>216</v>
      </c>
      <c r="E220" s="7">
        <v>20.3</v>
      </c>
      <c r="F220" s="7">
        <v>1</v>
      </c>
      <c r="G220" s="9" t="s">
        <v>6</v>
      </c>
      <c r="H220" s="7">
        <v>2</v>
      </c>
    </row>
    <row r="221" spans="4:8" x14ac:dyDescent="0.25">
      <c r="D221" s="4">
        <v>217</v>
      </c>
      <c r="E221" s="5">
        <v>18.5</v>
      </c>
      <c r="F221" s="5">
        <v>7</v>
      </c>
      <c r="G221" s="8" t="s">
        <v>6</v>
      </c>
      <c r="H221" s="5">
        <v>2</v>
      </c>
    </row>
    <row r="222" spans="4:8" x14ac:dyDescent="0.25">
      <c r="D222" s="6">
        <v>218</v>
      </c>
      <c r="E222" s="7">
        <v>18.2</v>
      </c>
      <c r="F222" s="7">
        <v>10</v>
      </c>
      <c r="G222" s="9" t="s">
        <v>6</v>
      </c>
      <c r="H222" s="7">
        <v>3</v>
      </c>
    </row>
    <row r="223" spans="4:8" x14ac:dyDescent="0.25">
      <c r="D223" s="4">
        <v>219</v>
      </c>
      <c r="E223" s="5">
        <v>19.100000000000001</v>
      </c>
      <c r="F223" s="5">
        <v>10</v>
      </c>
      <c r="G223" s="8" t="s">
        <v>6</v>
      </c>
      <c r="H223" s="5">
        <v>3</v>
      </c>
    </row>
    <row r="224" spans="4:8" x14ac:dyDescent="0.25">
      <c r="D224" s="6">
        <v>220</v>
      </c>
      <c r="E224" s="7">
        <v>20.9</v>
      </c>
      <c r="F224" s="7">
        <v>1</v>
      </c>
      <c r="G224" s="9" t="s">
        <v>6</v>
      </c>
      <c r="H224" s="7">
        <v>3</v>
      </c>
    </row>
    <row r="225" spans="4:8" x14ac:dyDescent="0.25">
      <c r="D225" s="4">
        <v>221</v>
      </c>
      <c r="E225" s="5">
        <v>22.5</v>
      </c>
      <c r="F225" s="5">
        <v>4</v>
      </c>
      <c r="G225" s="8" t="s">
        <v>6</v>
      </c>
      <c r="H225" s="5">
        <v>4</v>
      </c>
    </row>
    <row r="226" spans="4:8" x14ac:dyDescent="0.25">
      <c r="D226" s="6">
        <v>222</v>
      </c>
      <c r="E226" s="7">
        <v>23.2</v>
      </c>
      <c r="F226" s="7">
        <v>12</v>
      </c>
      <c r="G226" s="9" t="s">
        <v>6</v>
      </c>
      <c r="H226" s="7">
        <v>4</v>
      </c>
    </row>
    <row r="227" spans="4:8" x14ac:dyDescent="0.25">
      <c r="D227" s="4">
        <v>223</v>
      </c>
      <c r="E227" s="5">
        <v>22.4</v>
      </c>
      <c r="F227" s="5">
        <v>7</v>
      </c>
      <c r="G227" s="8" t="s">
        <v>6</v>
      </c>
      <c r="H227" s="5">
        <v>4</v>
      </c>
    </row>
    <row r="228" spans="4:8" x14ac:dyDescent="0.25">
      <c r="D228" s="6">
        <v>224</v>
      </c>
      <c r="E228" s="7">
        <v>20</v>
      </c>
      <c r="F228" s="7">
        <v>16</v>
      </c>
      <c r="G228" s="9" t="s">
        <v>6</v>
      </c>
      <c r="H228" s="7">
        <v>5</v>
      </c>
    </row>
    <row r="229" spans="4:8" x14ac:dyDescent="0.25">
      <c r="D229" s="4">
        <v>225</v>
      </c>
      <c r="E229" s="5">
        <v>16.399999999999999</v>
      </c>
      <c r="F229" s="5">
        <v>24</v>
      </c>
      <c r="G229" s="8" t="s">
        <v>6</v>
      </c>
      <c r="H229" s="5">
        <v>5</v>
      </c>
    </row>
    <row r="230" spans="4:8" x14ac:dyDescent="0.25">
      <c r="D230" s="6">
        <v>226</v>
      </c>
      <c r="E230" s="7">
        <v>12.3</v>
      </c>
      <c r="F230" s="7">
        <v>0</v>
      </c>
      <c r="G230" s="9" t="s">
        <v>5</v>
      </c>
      <c r="H230" s="7">
        <v>0</v>
      </c>
    </row>
    <row r="231" spans="4:8" x14ac:dyDescent="0.25">
      <c r="D231" s="4">
        <v>227</v>
      </c>
      <c r="E231" s="5">
        <v>8.6999999999999993</v>
      </c>
      <c r="F231" s="5">
        <v>5</v>
      </c>
      <c r="G231" s="8" t="s">
        <v>7</v>
      </c>
      <c r="H231" s="5">
        <v>1</v>
      </c>
    </row>
    <row r="232" spans="4:8" x14ac:dyDescent="0.25">
      <c r="D232" s="6">
        <v>228</v>
      </c>
      <c r="E232" s="7">
        <v>6.4</v>
      </c>
      <c r="F232" s="7">
        <v>1</v>
      </c>
      <c r="G232" s="9" t="s">
        <v>7</v>
      </c>
      <c r="H232" s="7">
        <v>1</v>
      </c>
    </row>
    <row r="233" spans="4:8" x14ac:dyDescent="0.25">
      <c r="D233" s="4">
        <v>229</v>
      </c>
      <c r="E233" s="5">
        <v>5.6</v>
      </c>
      <c r="F233" s="5">
        <v>6</v>
      </c>
      <c r="G233" s="8" t="s">
        <v>7</v>
      </c>
      <c r="H233" s="5">
        <v>1</v>
      </c>
    </row>
    <row r="234" spans="4:8" x14ac:dyDescent="0.25">
      <c r="D234" s="6">
        <v>230</v>
      </c>
      <c r="E234" s="7">
        <v>6.4</v>
      </c>
      <c r="F234" s="7">
        <v>12</v>
      </c>
      <c r="G234" s="9" t="s">
        <v>7</v>
      </c>
      <c r="H234" s="7">
        <v>2</v>
      </c>
    </row>
    <row r="235" spans="4:8" x14ac:dyDescent="0.25">
      <c r="D235" s="4">
        <v>231</v>
      </c>
      <c r="E235" s="5">
        <v>8.1999999999999993</v>
      </c>
      <c r="F235" s="5">
        <v>3</v>
      </c>
      <c r="G235" s="8" t="s">
        <v>7</v>
      </c>
      <c r="H235" s="5">
        <v>2</v>
      </c>
    </row>
    <row r="236" spans="4:8" x14ac:dyDescent="0.25">
      <c r="D236" s="6">
        <v>232</v>
      </c>
      <c r="E236" s="7">
        <v>10</v>
      </c>
      <c r="F236" s="7">
        <v>12</v>
      </c>
      <c r="G236" s="9" t="s">
        <v>7</v>
      </c>
      <c r="H236" s="7">
        <v>2</v>
      </c>
    </row>
    <row r="237" spans="4:8" x14ac:dyDescent="0.25">
      <c r="D237" s="4">
        <v>233</v>
      </c>
      <c r="E237" s="5">
        <v>11.1</v>
      </c>
      <c r="F237" s="5">
        <v>17</v>
      </c>
      <c r="G237" s="8" t="s">
        <v>7</v>
      </c>
      <c r="H237" s="5">
        <v>3</v>
      </c>
    </row>
    <row r="238" spans="4:8" x14ac:dyDescent="0.25">
      <c r="D238" s="6">
        <v>234</v>
      </c>
      <c r="E238" s="7">
        <v>10.9</v>
      </c>
      <c r="F238" s="7">
        <v>16</v>
      </c>
      <c r="G238" s="9" t="s">
        <v>7</v>
      </c>
      <c r="H238" s="7">
        <v>3</v>
      </c>
    </row>
    <row r="239" spans="4:8" x14ac:dyDescent="0.25">
      <c r="D239" s="4">
        <v>235</v>
      </c>
      <c r="E239" s="5">
        <v>9.3000000000000007</v>
      </c>
      <c r="F239" s="5">
        <v>3</v>
      </c>
      <c r="G239" s="8" t="s">
        <v>7</v>
      </c>
      <c r="H239" s="5">
        <v>3</v>
      </c>
    </row>
    <row r="240" spans="4:8" x14ac:dyDescent="0.25">
      <c r="D240" s="6">
        <v>236</v>
      </c>
      <c r="E240" s="7">
        <v>6.6</v>
      </c>
      <c r="F240" s="7">
        <v>21</v>
      </c>
      <c r="G240" s="9" t="s">
        <v>7</v>
      </c>
      <c r="H240" s="7">
        <v>4</v>
      </c>
    </row>
    <row r="241" spans="4:8" x14ac:dyDescent="0.25">
      <c r="D241" s="4">
        <v>237</v>
      </c>
      <c r="E241" s="5">
        <v>3.6</v>
      </c>
      <c r="F241" s="5">
        <v>18</v>
      </c>
      <c r="G241" s="8" t="s">
        <v>7</v>
      </c>
      <c r="H241" s="5">
        <v>4</v>
      </c>
    </row>
    <row r="242" spans="4:8" x14ac:dyDescent="0.25">
      <c r="D242" s="6">
        <v>238</v>
      </c>
      <c r="E242" s="7">
        <v>1.2</v>
      </c>
      <c r="F242" s="7">
        <v>13</v>
      </c>
      <c r="G242" s="9" t="s">
        <v>7</v>
      </c>
      <c r="H242" s="7">
        <v>4</v>
      </c>
    </row>
    <row r="243" spans="4:8" x14ac:dyDescent="0.25">
      <c r="D243" s="4">
        <v>239</v>
      </c>
      <c r="E243" s="5">
        <v>0.2</v>
      </c>
      <c r="F243" s="5">
        <v>29</v>
      </c>
      <c r="G243" s="8" t="s">
        <v>7</v>
      </c>
      <c r="H243" s="5">
        <v>5</v>
      </c>
    </row>
    <row r="244" spans="4:8" x14ac:dyDescent="0.25">
      <c r="D244" s="6">
        <v>240</v>
      </c>
      <c r="E244" s="7">
        <v>0.9</v>
      </c>
      <c r="F244" s="7">
        <v>0</v>
      </c>
      <c r="G244" s="9" t="s">
        <v>5</v>
      </c>
      <c r="H244" s="7">
        <v>0</v>
      </c>
    </row>
    <row r="245" spans="4:8" x14ac:dyDescent="0.25">
      <c r="D245" s="4">
        <v>241</v>
      </c>
      <c r="E245" s="5">
        <v>3.2</v>
      </c>
      <c r="F245" s="5">
        <v>6</v>
      </c>
      <c r="G245" s="8" t="s">
        <v>7</v>
      </c>
      <c r="H245" s="5">
        <v>1</v>
      </c>
    </row>
    <row r="246" spans="4:8" x14ac:dyDescent="0.25">
      <c r="D246" s="6">
        <v>242</v>
      </c>
      <c r="E246" s="7">
        <v>6.6</v>
      </c>
      <c r="F246" s="7">
        <v>5</v>
      </c>
      <c r="G246" s="9" t="s">
        <v>7</v>
      </c>
      <c r="H246" s="7">
        <v>1</v>
      </c>
    </row>
    <row r="247" spans="4:8" x14ac:dyDescent="0.25">
      <c r="D247" s="4">
        <v>243</v>
      </c>
      <c r="E247" s="5">
        <v>10</v>
      </c>
      <c r="F247" s="5">
        <v>2</v>
      </c>
      <c r="G247" s="8" t="s">
        <v>7</v>
      </c>
      <c r="H247" s="5">
        <v>1</v>
      </c>
    </row>
    <row r="248" spans="4:8" x14ac:dyDescent="0.25">
      <c r="D248" s="6">
        <v>244</v>
      </c>
      <c r="E248" s="7">
        <v>12.7</v>
      </c>
      <c r="F248" s="7">
        <v>8</v>
      </c>
      <c r="G248" s="9" t="s">
        <v>7</v>
      </c>
      <c r="H248" s="7">
        <v>2</v>
      </c>
    </row>
    <row r="249" spans="4:8" x14ac:dyDescent="0.25">
      <c r="D249" s="4">
        <v>245</v>
      </c>
      <c r="E249" s="5">
        <v>14.1</v>
      </c>
      <c r="F249" s="5">
        <v>1</v>
      </c>
      <c r="G249" s="8" t="s">
        <v>7</v>
      </c>
      <c r="H249" s="5">
        <v>2</v>
      </c>
    </row>
    <row r="250" spans="4:8" x14ac:dyDescent="0.25">
      <c r="D250" s="6">
        <v>246</v>
      </c>
      <c r="E250" s="7">
        <v>14</v>
      </c>
      <c r="F250" s="7">
        <v>11</v>
      </c>
      <c r="G250" s="9" t="s">
        <v>7</v>
      </c>
      <c r="H250" s="7">
        <v>2</v>
      </c>
    </row>
    <row r="251" spans="4:8" x14ac:dyDescent="0.25">
      <c r="D251" s="4">
        <v>247</v>
      </c>
      <c r="E251" s="5">
        <v>12.7</v>
      </c>
      <c r="F251" s="5">
        <v>13</v>
      </c>
      <c r="G251" s="8" t="s">
        <v>7</v>
      </c>
      <c r="H251" s="5">
        <v>3</v>
      </c>
    </row>
    <row r="252" spans="4:8" x14ac:dyDescent="0.25">
      <c r="D252" s="6">
        <v>248</v>
      </c>
      <c r="E252" s="7">
        <v>11.1</v>
      </c>
      <c r="F252" s="7">
        <v>18</v>
      </c>
      <c r="G252" s="9" t="s">
        <v>7</v>
      </c>
      <c r="H252" s="7">
        <v>3</v>
      </c>
    </row>
    <row r="253" spans="4:8" x14ac:dyDescent="0.25">
      <c r="D253" s="4">
        <v>249</v>
      </c>
      <c r="E253" s="5">
        <v>10</v>
      </c>
      <c r="F253" s="5">
        <v>15</v>
      </c>
      <c r="G253" s="8" t="s">
        <v>7</v>
      </c>
      <c r="H253" s="5">
        <v>3</v>
      </c>
    </row>
    <row r="254" spans="4:8" x14ac:dyDescent="0.25">
      <c r="D254" s="6">
        <v>250</v>
      </c>
      <c r="E254" s="7">
        <v>10.1</v>
      </c>
      <c r="F254" s="7">
        <v>12</v>
      </c>
      <c r="G254" s="9" t="s">
        <v>7</v>
      </c>
      <c r="H254" s="7">
        <v>4</v>
      </c>
    </row>
    <row r="255" spans="4:8" x14ac:dyDescent="0.25">
      <c r="D255" s="4">
        <v>251</v>
      </c>
      <c r="E255" s="5">
        <v>11.7</v>
      </c>
      <c r="F255" s="5">
        <v>2</v>
      </c>
      <c r="G255" s="8" t="s">
        <v>7</v>
      </c>
      <c r="H255" s="5">
        <v>4</v>
      </c>
    </row>
    <row r="256" spans="4:8" x14ac:dyDescent="0.25">
      <c r="D256" s="6">
        <v>252</v>
      </c>
      <c r="E256" s="7">
        <v>14.8</v>
      </c>
      <c r="F256" s="7">
        <v>21</v>
      </c>
      <c r="G256" s="9" t="s">
        <v>7</v>
      </c>
      <c r="H256" s="7">
        <v>4</v>
      </c>
    </row>
    <row r="257" spans="4:8" x14ac:dyDescent="0.25">
      <c r="D257" s="4">
        <v>253</v>
      </c>
      <c r="E257" s="5">
        <v>18.7</v>
      </c>
      <c r="F257" s="5">
        <v>28</v>
      </c>
      <c r="G257" s="8" t="s">
        <v>7</v>
      </c>
      <c r="H257" s="5">
        <v>5</v>
      </c>
    </row>
    <row r="258" spans="4:8" x14ac:dyDescent="0.25">
      <c r="D258" s="6">
        <v>254</v>
      </c>
      <c r="E258" s="7">
        <v>22.5</v>
      </c>
      <c r="F258" s="7">
        <v>0</v>
      </c>
      <c r="G258" s="9" t="s">
        <v>5</v>
      </c>
      <c r="H258" s="7">
        <v>0</v>
      </c>
    </row>
    <row r="259" spans="4:8" x14ac:dyDescent="0.25">
      <c r="D259" s="4">
        <v>255</v>
      </c>
      <c r="E259" s="5">
        <v>25.4</v>
      </c>
      <c r="F259" s="5">
        <v>3</v>
      </c>
      <c r="G259" s="8" t="s">
        <v>6</v>
      </c>
      <c r="H259" s="5">
        <v>1</v>
      </c>
    </row>
    <row r="260" spans="4:8" x14ac:dyDescent="0.25">
      <c r="D260" s="6">
        <v>256</v>
      </c>
      <c r="E260" s="7">
        <v>26.8</v>
      </c>
      <c r="F260" s="7">
        <v>5</v>
      </c>
      <c r="G260" s="9" t="s">
        <v>6</v>
      </c>
      <c r="H260" s="7">
        <v>1</v>
      </c>
    </row>
    <row r="261" spans="4:8" x14ac:dyDescent="0.25">
      <c r="D261" s="4">
        <v>257</v>
      </c>
      <c r="E261" s="5">
        <v>26.5</v>
      </c>
      <c r="F261" s="5">
        <v>5</v>
      </c>
      <c r="G261" s="8" t="s">
        <v>6</v>
      </c>
      <c r="H261" s="5">
        <v>1</v>
      </c>
    </row>
    <row r="262" spans="4:8" x14ac:dyDescent="0.25">
      <c r="D262" s="6">
        <v>258</v>
      </c>
      <c r="E262" s="7">
        <v>24.9</v>
      </c>
      <c r="F262" s="7">
        <v>7</v>
      </c>
      <c r="G262" s="9" t="s">
        <v>6</v>
      </c>
      <c r="H262" s="7">
        <v>2</v>
      </c>
    </row>
    <row r="263" spans="4:8" x14ac:dyDescent="0.25">
      <c r="D263" s="4">
        <v>259</v>
      </c>
      <c r="E263" s="5">
        <v>22.6</v>
      </c>
      <c r="F263" s="5">
        <v>1</v>
      </c>
      <c r="G263" s="8" t="s">
        <v>6</v>
      </c>
      <c r="H263" s="5">
        <v>2</v>
      </c>
    </row>
    <row r="264" spans="4:8" x14ac:dyDescent="0.25">
      <c r="D264" s="6">
        <v>260</v>
      </c>
      <c r="E264" s="7">
        <v>20.7</v>
      </c>
      <c r="F264" s="7">
        <v>6</v>
      </c>
      <c r="G264" s="9" t="s">
        <v>6</v>
      </c>
      <c r="H264" s="7">
        <v>2</v>
      </c>
    </row>
    <row r="265" spans="4:8" x14ac:dyDescent="0.25">
      <c r="D265" s="4">
        <v>261</v>
      </c>
      <c r="E265" s="5">
        <v>19.899999999999999</v>
      </c>
      <c r="F265" s="5">
        <v>6</v>
      </c>
      <c r="G265" s="8" t="s">
        <v>6</v>
      </c>
      <c r="H265" s="5">
        <v>3</v>
      </c>
    </row>
    <row r="266" spans="4:8" x14ac:dyDescent="0.25">
      <c r="D266" s="6">
        <v>262</v>
      </c>
      <c r="E266" s="7">
        <v>20.399999999999999</v>
      </c>
      <c r="F266" s="7">
        <v>10</v>
      </c>
      <c r="G266" s="9" t="s">
        <v>6</v>
      </c>
      <c r="H266" s="7">
        <v>3</v>
      </c>
    </row>
    <row r="267" spans="4:8" x14ac:dyDescent="0.25">
      <c r="D267" s="4">
        <v>263</v>
      </c>
      <c r="E267" s="5">
        <v>22.3</v>
      </c>
      <c r="F267" s="5">
        <v>16</v>
      </c>
      <c r="G267" s="8" t="s">
        <v>6</v>
      </c>
      <c r="H267" s="5">
        <v>3</v>
      </c>
    </row>
    <row r="268" spans="4:8" x14ac:dyDescent="0.25">
      <c r="D268" s="6">
        <v>264</v>
      </c>
      <c r="E268" s="7">
        <v>24.8</v>
      </c>
      <c r="F268" s="7">
        <v>9</v>
      </c>
      <c r="G268" s="9" t="s">
        <v>6</v>
      </c>
      <c r="H268" s="7">
        <v>4</v>
      </c>
    </row>
    <row r="269" spans="4:8" x14ac:dyDescent="0.25">
      <c r="D269" s="4">
        <v>265</v>
      </c>
      <c r="E269" s="5">
        <v>27.2</v>
      </c>
      <c r="F269" s="5">
        <v>18</v>
      </c>
      <c r="G269" s="8" t="s">
        <v>6</v>
      </c>
      <c r="H269" s="5">
        <v>4</v>
      </c>
    </row>
    <row r="270" spans="4:8" x14ac:dyDescent="0.25">
      <c r="D270" s="6">
        <v>266</v>
      </c>
      <c r="E270" s="7">
        <v>28.6</v>
      </c>
      <c r="F270" s="7">
        <v>4</v>
      </c>
      <c r="G270" s="9" t="s">
        <v>6</v>
      </c>
      <c r="H270" s="7">
        <v>4</v>
      </c>
    </row>
    <row r="271" spans="4:8" x14ac:dyDescent="0.25">
      <c r="D271" s="4">
        <v>267</v>
      </c>
      <c r="E271" s="5">
        <v>28.4</v>
      </c>
      <c r="F271" s="5">
        <v>22</v>
      </c>
      <c r="G271" s="8" t="s">
        <v>6</v>
      </c>
      <c r="H271" s="5">
        <v>5</v>
      </c>
    </row>
    <row r="272" spans="4:8" x14ac:dyDescent="0.25">
      <c r="D272" s="6">
        <v>268</v>
      </c>
      <c r="E272" s="7">
        <v>26.5</v>
      </c>
      <c r="F272" s="7">
        <v>0</v>
      </c>
      <c r="G272" s="9" t="s">
        <v>5</v>
      </c>
      <c r="H272" s="7">
        <v>0</v>
      </c>
    </row>
    <row r="273" spans="4:8" x14ac:dyDescent="0.25">
      <c r="D273" s="4">
        <v>269</v>
      </c>
      <c r="E273" s="5">
        <v>23.3</v>
      </c>
      <c r="F273" s="5">
        <v>4</v>
      </c>
      <c r="G273" s="8" t="s">
        <v>6</v>
      </c>
      <c r="H273" s="5">
        <v>1</v>
      </c>
    </row>
    <row r="274" spans="4:8" x14ac:dyDescent="0.25">
      <c r="D274" s="6">
        <v>270</v>
      </c>
      <c r="E274" s="7">
        <v>19.5</v>
      </c>
      <c r="F274" s="7">
        <v>6</v>
      </c>
      <c r="G274" s="9" t="s">
        <v>6</v>
      </c>
      <c r="H274" s="7">
        <v>1</v>
      </c>
    </row>
    <row r="275" spans="4:8" x14ac:dyDescent="0.25">
      <c r="D275" s="4">
        <v>271</v>
      </c>
      <c r="E275" s="5">
        <v>16</v>
      </c>
      <c r="F275" s="5">
        <v>6</v>
      </c>
      <c r="G275" s="8" t="s">
        <v>6</v>
      </c>
      <c r="H275" s="5">
        <v>1</v>
      </c>
    </row>
    <row r="276" spans="4:8" x14ac:dyDescent="0.25">
      <c r="D276" s="6">
        <v>272</v>
      </c>
      <c r="E276" s="7">
        <v>13.7</v>
      </c>
      <c r="F276" s="7">
        <v>9</v>
      </c>
      <c r="G276" s="9" t="s">
        <v>6</v>
      </c>
      <c r="H276" s="7">
        <v>2</v>
      </c>
    </row>
    <row r="277" spans="4:8" x14ac:dyDescent="0.25">
      <c r="D277" s="4">
        <v>273</v>
      </c>
      <c r="E277" s="5">
        <v>12.9</v>
      </c>
      <c r="F277" s="5">
        <v>7</v>
      </c>
      <c r="G277" s="8" t="s">
        <v>6</v>
      </c>
      <c r="H277" s="5">
        <v>2</v>
      </c>
    </row>
    <row r="278" spans="4:8" x14ac:dyDescent="0.25">
      <c r="D278" s="6">
        <v>274</v>
      </c>
      <c r="E278" s="7">
        <v>13.5</v>
      </c>
      <c r="F278" s="7">
        <v>1</v>
      </c>
      <c r="G278" s="9" t="s">
        <v>6</v>
      </c>
      <c r="H278" s="7">
        <v>2</v>
      </c>
    </row>
    <row r="279" spans="4:8" x14ac:dyDescent="0.25">
      <c r="D279" s="4">
        <v>275</v>
      </c>
      <c r="E279" s="5">
        <v>15</v>
      </c>
      <c r="F279" s="5">
        <v>18</v>
      </c>
      <c r="G279" s="8" t="s">
        <v>6</v>
      </c>
      <c r="H279" s="5">
        <v>3</v>
      </c>
    </row>
    <row r="280" spans="4:8" x14ac:dyDescent="0.25">
      <c r="D280" s="6">
        <v>276</v>
      </c>
      <c r="E280" s="7">
        <v>16.399999999999999</v>
      </c>
      <c r="F280" s="7">
        <v>13</v>
      </c>
      <c r="G280" s="9" t="s">
        <v>6</v>
      </c>
      <c r="H280" s="7">
        <v>3</v>
      </c>
    </row>
    <row r="281" spans="4:8" x14ac:dyDescent="0.25">
      <c r="D281" s="4">
        <v>277</v>
      </c>
      <c r="E281" s="5">
        <v>17.100000000000001</v>
      </c>
      <c r="F281" s="5">
        <v>2</v>
      </c>
      <c r="G281" s="8" t="s">
        <v>6</v>
      </c>
      <c r="H281" s="5">
        <v>3</v>
      </c>
    </row>
    <row r="282" spans="4:8" x14ac:dyDescent="0.25">
      <c r="D282" s="6">
        <v>278</v>
      </c>
      <c r="E282" s="7">
        <v>16.3</v>
      </c>
      <c r="F282" s="7">
        <v>10</v>
      </c>
      <c r="G282" s="9" t="s">
        <v>6</v>
      </c>
      <c r="H282" s="7">
        <v>4</v>
      </c>
    </row>
    <row r="283" spans="4:8" x14ac:dyDescent="0.25">
      <c r="D283" s="4">
        <v>279</v>
      </c>
      <c r="E283" s="5">
        <v>14</v>
      </c>
      <c r="F283" s="5">
        <v>6</v>
      </c>
      <c r="G283" s="8" t="s">
        <v>6</v>
      </c>
      <c r="H283" s="5">
        <v>4</v>
      </c>
    </row>
    <row r="284" spans="4:8" x14ac:dyDescent="0.25">
      <c r="D284" s="6">
        <v>280</v>
      </c>
      <c r="E284" s="7">
        <v>10.5</v>
      </c>
      <c r="F284" s="7">
        <v>20</v>
      </c>
      <c r="G284" s="9" t="s">
        <v>6</v>
      </c>
      <c r="H284" s="7">
        <v>4</v>
      </c>
    </row>
    <row r="285" spans="4:8" x14ac:dyDescent="0.25">
      <c r="D285" s="4">
        <v>281</v>
      </c>
      <c r="E285" s="5">
        <v>6.7</v>
      </c>
      <c r="F285" s="5">
        <v>17</v>
      </c>
      <c r="G285" s="8" t="s">
        <v>6</v>
      </c>
      <c r="H285" s="5">
        <v>5</v>
      </c>
    </row>
    <row r="286" spans="4:8" x14ac:dyDescent="0.25">
      <c r="D286" s="6">
        <v>282</v>
      </c>
      <c r="E286" s="7">
        <v>3.5</v>
      </c>
      <c r="F286" s="7">
        <v>13</v>
      </c>
      <c r="G286" s="9" t="s">
        <v>6</v>
      </c>
      <c r="H286" s="7">
        <v>5</v>
      </c>
    </row>
    <row r="287" spans="4:8" x14ac:dyDescent="0.25">
      <c r="D287" s="4">
        <v>283</v>
      </c>
      <c r="E287" s="5">
        <v>1.6</v>
      </c>
      <c r="F287" s="5">
        <v>18</v>
      </c>
      <c r="G287" s="8" t="s">
        <v>6</v>
      </c>
      <c r="H287" s="5">
        <v>5</v>
      </c>
    </row>
    <row r="288" spans="4:8" x14ac:dyDescent="0.25">
      <c r="D288" s="6">
        <v>284</v>
      </c>
      <c r="E288" s="7">
        <v>1.4</v>
      </c>
      <c r="F288" s="7">
        <v>20</v>
      </c>
      <c r="G288" s="9" t="s">
        <v>6</v>
      </c>
      <c r="H288" s="7">
        <v>5</v>
      </c>
    </row>
    <row r="289" spans="4:8" x14ac:dyDescent="0.25">
      <c r="D289" s="4">
        <v>285</v>
      </c>
      <c r="E289" s="5">
        <v>2.8</v>
      </c>
      <c r="F289" s="5">
        <v>0</v>
      </c>
      <c r="G289" s="8" t="s">
        <v>5</v>
      </c>
      <c r="H289" s="5">
        <v>0</v>
      </c>
    </row>
    <row r="290" spans="4:8" x14ac:dyDescent="0.25">
      <c r="D290" s="6">
        <v>286</v>
      </c>
      <c r="E290" s="7">
        <v>5.2</v>
      </c>
      <c r="F290" s="7">
        <v>6</v>
      </c>
      <c r="G290" s="9" t="s">
        <v>7</v>
      </c>
      <c r="H290" s="7">
        <v>1</v>
      </c>
    </row>
    <row r="291" spans="4:8" x14ac:dyDescent="0.25">
      <c r="D291" s="4">
        <v>287</v>
      </c>
      <c r="E291" s="5">
        <v>7.7</v>
      </c>
      <c r="F291" s="5">
        <v>5</v>
      </c>
      <c r="G291" s="8" t="s">
        <v>7</v>
      </c>
      <c r="H291" s="5">
        <v>1</v>
      </c>
    </row>
    <row r="292" spans="4:8" x14ac:dyDescent="0.25">
      <c r="D292" s="6">
        <v>288</v>
      </c>
      <c r="E292" s="7">
        <v>9.6</v>
      </c>
      <c r="F292" s="7">
        <v>1</v>
      </c>
      <c r="G292" s="9" t="s">
        <v>7</v>
      </c>
      <c r="H292" s="7">
        <v>1</v>
      </c>
    </row>
    <row r="293" spans="4:8" x14ac:dyDescent="0.25">
      <c r="D293" s="4">
        <v>289</v>
      </c>
      <c r="E293" s="5">
        <v>10.1</v>
      </c>
      <c r="F293" s="5">
        <v>8</v>
      </c>
      <c r="G293" s="8" t="s">
        <v>7</v>
      </c>
      <c r="H293" s="5">
        <v>2</v>
      </c>
    </row>
    <row r="294" spans="4:8" x14ac:dyDescent="0.25">
      <c r="D294" s="6">
        <v>290</v>
      </c>
      <c r="E294" s="7">
        <v>9.3000000000000007</v>
      </c>
      <c r="F294" s="7">
        <v>3</v>
      </c>
      <c r="G294" s="9" t="s">
        <v>7</v>
      </c>
      <c r="H294" s="7">
        <v>2</v>
      </c>
    </row>
    <row r="295" spans="4:8" x14ac:dyDescent="0.25">
      <c r="D295" s="4">
        <v>291</v>
      </c>
      <c r="E295" s="5">
        <v>7.4</v>
      </c>
      <c r="F295" s="5">
        <v>5</v>
      </c>
      <c r="G295" s="8" t="s">
        <v>7</v>
      </c>
      <c r="H295" s="5">
        <v>2</v>
      </c>
    </row>
    <row r="296" spans="4:8" x14ac:dyDescent="0.25">
      <c r="D296" s="6">
        <v>292</v>
      </c>
      <c r="E296" s="7">
        <v>5.0999999999999996</v>
      </c>
      <c r="F296" s="7">
        <v>17</v>
      </c>
      <c r="G296" s="9" t="s">
        <v>7</v>
      </c>
      <c r="H296" s="7">
        <v>3</v>
      </c>
    </row>
    <row r="297" spans="4:8" x14ac:dyDescent="0.25">
      <c r="D297" s="4">
        <v>293</v>
      </c>
      <c r="E297" s="5">
        <v>3.5</v>
      </c>
      <c r="F297" s="5">
        <v>9</v>
      </c>
      <c r="G297" s="8" t="s">
        <v>7</v>
      </c>
      <c r="H297" s="5">
        <v>3</v>
      </c>
    </row>
    <row r="298" spans="4:8" x14ac:dyDescent="0.25">
      <c r="D298" s="6">
        <v>294</v>
      </c>
      <c r="E298" s="7">
        <v>3.2</v>
      </c>
      <c r="F298" s="7">
        <v>4</v>
      </c>
      <c r="G298" s="9" t="s">
        <v>7</v>
      </c>
      <c r="H298" s="7">
        <v>3</v>
      </c>
    </row>
    <row r="299" spans="4:8" x14ac:dyDescent="0.25">
      <c r="D299" s="4">
        <v>295</v>
      </c>
      <c r="E299" s="5">
        <v>4.5999999999999996</v>
      </c>
      <c r="F299" s="5">
        <v>24</v>
      </c>
      <c r="G299" s="8" t="s">
        <v>7</v>
      </c>
      <c r="H299" s="5">
        <v>4</v>
      </c>
    </row>
    <row r="300" spans="4:8" x14ac:dyDescent="0.25">
      <c r="D300" s="6">
        <v>296</v>
      </c>
      <c r="E300" s="7">
        <v>7.5</v>
      </c>
      <c r="F300" s="7">
        <v>21</v>
      </c>
      <c r="G300" s="9" t="s">
        <v>7</v>
      </c>
      <c r="H300" s="7">
        <v>4</v>
      </c>
    </row>
    <row r="301" spans="4:8" x14ac:dyDescent="0.25">
      <c r="D301" s="4">
        <v>297</v>
      </c>
      <c r="E301" s="5">
        <v>11.3</v>
      </c>
      <c r="F301" s="5">
        <v>8</v>
      </c>
      <c r="G301" s="8" t="s">
        <v>7</v>
      </c>
      <c r="H301" s="5">
        <v>5</v>
      </c>
    </row>
    <row r="302" spans="4:8" x14ac:dyDescent="0.25">
      <c r="D302" s="6">
        <v>298</v>
      </c>
      <c r="E302" s="7">
        <v>15.2</v>
      </c>
      <c r="F302" s="7">
        <v>23</v>
      </c>
      <c r="G302" s="9" t="s">
        <v>7</v>
      </c>
      <c r="H302" s="7">
        <v>5</v>
      </c>
    </row>
    <row r="303" spans="4:8" x14ac:dyDescent="0.25">
      <c r="D303" s="4">
        <v>299</v>
      </c>
      <c r="E303" s="5">
        <v>18.3</v>
      </c>
      <c r="F303" s="5">
        <v>0</v>
      </c>
      <c r="G303" s="8" t="s">
        <v>5</v>
      </c>
      <c r="H303" s="5">
        <v>0</v>
      </c>
    </row>
    <row r="304" spans="4:8" x14ac:dyDescent="0.25">
      <c r="D304" s="6">
        <v>300</v>
      </c>
      <c r="E304" s="7">
        <v>19.899999999999999</v>
      </c>
      <c r="F304" s="7">
        <v>5</v>
      </c>
      <c r="G304" s="9" t="s">
        <v>6</v>
      </c>
      <c r="H304" s="7">
        <v>1</v>
      </c>
    </row>
    <row r="305" spans="4:8" x14ac:dyDescent="0.25">
      <c r="D305" s="4"/>
      <c r="E305" s="5"/>
      <c r="F305" s="5"/>
      <c r="G305" s="8"/>
      <c r="H305" s="5"/>
    </row>
    <row r="306" spans="4:8" x14ac:dyDescent="0.25">
      <c r="D306" s="6"/>
      <c r="E306" s="7"/>
      <c r="F306" s="7"/>
      <c r="G306" s="9"/>
      <c r="H306" s="7"/>
    </row>
    <row r="307" spans="4:8" x14ac:dyDescent="0.25">
      <c r="D307" s="4"/>
      <c r="E307" s="5"/>
      <c r="F307" s="5"/>
      <c r="G307" s="8"/>
      <c r="H307" s="5"/>
    </row>
    <row r="308" spans="4:8" x14ac:dyDescent="0.25">
      <c r="D308" s="6"/>
      <c r="E308" s="7"/>
      <c r="F308" s="7"/>
      <c r="G308" s="9"/>
      <c r="H308" s="7"/>
    </row>
    <row r="309" spans="4:8" x14ac:dyDescent="0.25">
      <c r="D309" s="4"/>
      <c r="E309" s="5"/>
      <c r="F309" s="5"/>
      <c r="G309" s="8"/>
      <c r="H309" s="5"/>
    </row>
    <row r="310" spans="4:8" x14ac:dyDescent="0.25">
      <c r="D310" s="6"/>
      <c r="E310" s="7"/>
      <c r="F310" s="7"/>
      <c r="G310" s="9"/>
      <c r="H310" s="7"/>
    </row>
    <row r="311" spans="4:8" x14ac:dyDescent="0.25">
      <c r="D311" s="4"/>
      <c r="E311" s="5"/>
      <c r="F311" s="5"/>
      <c r="G311" s="8"/>
      <c r="H311" s="5"/>
    </row>
    <row r="312" spans="4:8" x14ac:dyDescent="0.25">
      <c r="D312" s="6"/>
      <c r="E312" s="7"/>
      <c r="F312" s="7"/>
      <c r="G312" s="9"/>
      <c r="H312" s="7"/>
    </row>
    <row r="313" spans="4:8" x14ac:dyDescent="0.25">
      <c r="D313" s="4"/>
      <c r="E313" s="5"/>
      <c r="F313" s="5"/>
      <c r="G313" s="8"/>
      <c r="H313" s="5"/>
    </row>
    <row r="314" spans="4:8" x14ac:dyDescent="0.25">
      <c r="D314" s="6"/>
      <c r="E314" s="7"/>
      <c r="F314" s="7"/>
      <c r="G314" s="9"/>
      <c r="H314" s="7"/>
    </row>
    <row r="315" spans="4:8" x14ac:dyDescent="0.25">
      <c r="D315" s="4"/>
      <c r="E315" s="5"/>
      <c r="F315" s="5"/>
      <c r="G315" s="8"/>
      <c r="H315" s="5"/>
    </row>
    <row r="316" spans="4:8" x14ac:dyDescent="0.25">
      <c r="D316" s="6"/>
      <c r="E316" s="7"/>
      <c r="F316" s="7"/>
      <c r="G316" s="9"/>
      <c r="H316" s="7"/>
    </row>
    <row r="317" spans="4:8" x14ac:dyDescent="0.25">
      <c r="D317" s="4"/>
      <c r="E317" s="5"/>
      <c r="F317" s="5"/>
      <c r="G317" s="8"/>
      <c r="H317" s="5"/>
    </row>
    <row r="318" spans="4:8" x14ac:dyDescent="0.25">
      <c r="D318" s="6"/>
      <c r="E318" s="7"/>
      <c r="F318" s="7"/>
      <c r="G318" s="9"/>
      <c r="H318" s="7"/>
    </row>
    <row r="319" spans="4:8" x14ac:dyDescent="0.25">
      <c r="D319" s="4"/>
      <c r="E319" s="5"/>
      <c r="F319" s="5"/>
      <c r="G319" s="8"/>
      <c r="H319" s="5"/>
    </row>
    <row r="320" spans="4:8" x14ac:dyDescent="0.25">
      <c r="D320" s="6"/>
      <c r="E320" s="7"/>
      <c r="F320" s="7"/>
      <c r="G320" s="9"/>
      <c r="H320" s="7"/>
    </row>
    <row r="321" spans="4:8" x14ac:dyDescent="0.25">
      <c r="D321" s="4"/>
      <c r="E321" s="5"/>
      <c r="F321" s="5"/>
      <c r="G321" s="8"/>
      <c r="H321" s="5"/>
    </row>
    <row r="322" spans="4:8" x14ac:dyDescent="0.25">
      <c r="D322" s="6"/>
      <c r="E322" s="7"/>
      <c r="F322" s="7"/>
      <c r="G322" s="9"/>
      <c r="H322" s="7"/>
    </row>
    <row r="323" spans="4:8" x14ac:dyDescent="0.25">
      <c r="D323" s="4"/>
      <c r="E323" s="5"/>
      <c r="F323" s="5"/>
      <c r="G323" s="8"/>
      <c r="H323" s="5"/>
    </row>
    <row r="324" spans="4:8" x14ac:dyDescent="0.25">
      <c r="D324" s="6"/>
      <c r="E324" s="7"/>
      <c r="F324" s="7"/>
      <c r="G324" s="9"/>
      <c r="H324" s="7"/>
    </row>
    <row r="325" spans="4:8" x14ac:dyDescent="0.25">
      <c r="D325" s="4"/>
      <c r="E325" s="5"/>
      <c r="F325" s="5"/>
      <c r="G325" s="8"/>
      <c r="H325" s="5"/>
    </row>
    <row r="326" spans="4:8" x14ac:dyDescent="0.25">
      <c r="D326" s="6"/>
      <c r="E326" s="7"/>
      <c r="F326" s="7"/>
      <c r="G326" s="9"/>
      <c r="H326" s="7"/>
    </row>
    <row r="327" spans="4:8" x14ac:dyDescent="0.25">
      <c r="D327" s="4"/>
      <c r="E327" s="5"/>
      <c r="F327" s="5"/>
      <c r="G327" s="8"/>
      <c r="H327" s="5"/>
    </row>
    <row r="328" spans="4:8" x14ac:dyDescent="0.25">
      <c r="D328" s="6"/>
      <c r="E328" s="7"/>
      <c r="F328" s="7"/>
      <c r="G328" s="9"/>
      <c r="H328" s="7"/>
    </row>
    <row r="329" spans="4:8" x14ac:dyDescent="0.25">
      <c r="D329" s="4"/>
      <c r="E329" s="5"/>
      <c r="F329" s="5"/>
      <c r="G329" s="8"/>
      <c r="H329" s="5"/>
    </row>
    <row r="330" spans="4:8" x14ac:dyDescent="0.25">
      <c r="D330" s="6"/>
      <c r="E330" s="7"/>
      <c r="F330" s="7"/>
      <c r="G330" s="9"/>
      <c r="H330" s="7"/>
    </row>
    <row r="331" spans="4:8" x14ac:dyDescent="0.25">
      <c r="D331" s="4"/>
      <c r="E331" s="5"/>
      <c r="F331" s="5"/>
      <c r="G331" s="8"/>
      <c r="H331" s="5"/>
    </row>
    <row r="332" spans="4:8" x14ac:dyDescent="0.25">
      <c r="D332" s="6"/>
      <c r="E332" s="7"/>
      <c r="F332" s="7"/>
      <c r="G332" s="9"/>
      <c r="H332" s="7"/>
    </row>
    <row r="333" spans="4:8" x14ac:dyDescent="0.25">
      <c r="D333" s="4"/>
      <c r="E333" s="5"/>
      <c r="F333" s="5"/>
      <c r="G333" s="8"/>
      <c r="H333" s="5"/>
    </row>
    <row r="334" spans="4:8" x14ac:dyDescent="0.25">
      <c r="D334" s="6"/>
      <c r="E334" s="7"/>
      <c r="F334" s="7"/>
      <c r="G334" s="9"/>
      <c r="H334" s="7"/>
    </row>
    <row r="335" spans="4:8" x14ac:dyDescent="0.25">
      <c r="D335" s="4"/>
      <c r="E335" s="5"/>
      <c r="F335" s="5"/>
      <c r="G335" s="8"/>
      <c r="H335" s="5"/>
    </row>
    <row r="336" spans="4:8" x14ac:dyDescent="0.25">
      <c r="D336" s="6"/>
      <c r="E336" s="7"/>
      <c r="F336" s="7"/>
      <c r="G336" s="9"/>
      <c r="H336" s="7"/>
    </row>
    <row r="337" spans="4:8" x14ac:dyDescent="0.25">
      <c r="D337" s="4"/>
      <c r="E337" s="5"/>
      <c r="F337" s="5"/>
      <c r="G337" s="8"/>
      <c r="H337" s="5"/>
    </row>
    <row r="338" spans="4:8" x14ac:dyDescent="0.25">
      <c r="D338" s="6"/>
      <c r="E338" s="7"/>
      <c r="F338" s="7"/>
      <c r="G338" s="9"/>
      <c r="H338" s="7"/>
    </row>
    <row r="339" spans="4:8" x14ac:dyDescent="0.25">
      <c r="D339" s="4"/>
      <c r="E339" s="5"/>
      <c r="F339" s="5"/>
      <c r="G339" s="8"/>
      <c r="H339" s="5"/>
    </row>
    <row r="340" spans="4:8" x14ac:dyDescent="0.25">
      <c r="D340" s="6"/>
      <c r="E340" s="7"/>
      <c r="F340" s="7"/>
      <c r="G340" s="9"/>
      <c r="H340" s="7"/>
    </row>
    <row r="341" spans="4:8" x14ac:dyDescent="0.25">
      <c r="D341" s="4"/>
      <c r="E341" s="5"/>
      <c r="F341" s="5"/>
      <c r="G341" s="8"/>
      <c r="H341" s="5"/>
    </row>
    <row r="342" spans="4:8" x14ac:dyDescent="0.25">
      <c r="D342" s="6"/>
      <c r="E342" s="7"/>
      <c r="F342" s="7"/>
      <c r="G342" s="9"/>
      <c r="H342" s="7"/>
    </row>
    <row r="343" spans="4:8" x14ac:dyDescent="0.25">
      <c r="D343" s="4"/>
      <c r="E343" s="5"/>
      <c r="F343" s="5"/>
      <c r="G343" s="8"/>
      <c r="H343" s="5"/>
    </row>
    <row r="344" spans="4:8" x14ac:dyDescent="0.25">
      <c r="D344" s="6"/>
      <c r="E344" s="7"/>
      <c r="F344" s="7"/>
      <c r="G344" s="9"/>
      <c r="H344" s="7"/>
    </row>
    <row r="345" spans="4:8" x14ac:dyDescent="0.25">
      <c r="D345" s="4"/>
      <c r="E345" s="5"/>
      <c r="F345" s="5"/>
      <c r="G345" s="8"/>
      <c r="H345" s="5"/>
    </row>
    <row r="346" spans="4:8" x14ac:dyDescent="0.25">
      <c r="D346" s="6"/>
      <c r="E346" s="7"/>
      <c r="F346" s="7"/>
      <c r="G346" s="9"/>
      <c r="H346" s="7"/>
    </row>
    <row r="347" spans="4:8" x14ac:dyDescent="0.25">
      <c r="D347" s="4"/>
      <c r="E347" s="5"/>
      <c r="F347" s="5"/>
      <c r="G347" s="8"/>
      <c r="H347" s="5"/>
    </row>
    <row r="348" spans="4:8" x14ac:dyDescent="0.25">
      <c r="D348" s="6"/>
      <c r="E348" s="7"/>
      <c r="F348" s="7"/>
      <c r="G348" s="9"/>
      <c r="H348" s="7"/>
    </row>
    <row r="349" spans="4:8" x14ac:dyDescent="0.25">
      <c r="D349" s="4"/>
      <c r="E349" s="5"/>
      <c r="F349" s="5"/>
      <c r="G349" s="8"/>
      <c r="H349" s="5"/>
    </row>
    <row r="350" spans="4:8" x14ac:dyDescent="0.25">
      <c r="D350" s="6"/>
      <c r="E350" s="7"/>
      <c r="F350" s="7"/>
      <c r="G350" s="9"/>
      <c r="H350" s="7"/>
    </row>
    <row r="351" spans="4:8" x14ac:dyDescent="0.25">
      <c r="D351" s="4"/>
      <c r="E351" s="5"/>
      <c r="F351" s="5"/>
      <c r="G351" s="8"/>
      <c r="H351" s="5"/>
    </row>
    <row r="352" spans="4:8" x14ac:dyDescent="0.25">
      <c r="D352" s="6"/>
      <c r="E352" s="7"/>
      <c r="F352" s="7"/>
      <c r="G352" s="9"/>
      <c r="H352" s="7"/>
    </row>
    <row r="353" spans="4:8" x14ac:dyDescent="0.25">
      <c r="D353" s="4"/>
      <c r="E353" s="5"/>
      <c r="F353" s="5"/>
      <c r="G353" s="8"/>
      <c r="H353" s="5"/>
    </row>
    <row r="354" spans="4:8" x14ac:dyDescent="0.25">
      <c r="D354" s="6"/>
      <c r="E354" s="7"/>
      <c r="F354" s="7"/>
      <c r="G354" s="9"/>
      <c r="H354" s="7"/>
    </row>
    <row r="355" spans="4:8" x14ac:dyDescent="0.25">
      <c r="D355" s="4"/>
      <c r="E355" s="5"/>
      <c r="F355" s="5"/>
      <c r="G355" s="8"/>
      <c r="H355" s="5"/>
    </row>
    <row r="356" spans="4:8" x14ac:dyDescent="0.25">
      <c r="D356" s="6"/>
      <c r="E356" s="7"/>
      <c r="F356" s="7"/>
      <c r="G356" s="9"/>
      <c r="H356" s="7"/>
    </row>
    <row r="357" spans="4:8" x14ac:dyDescent="0.25">
      <c r="D357" s="4"/>
      <c r="E357" s="5"/>
      <c r="F357" s="5"/>
      <c r="G357" s="8"/>
      <c r="H357" s="5"/>
    </row>
    <row r="358" spans="4:8" x14ac:dyDescent="0.25">
      <c r="D358" s="6"/>
      <c r="E358" s="7"/>
      <c r="F358" s="7"/>
      <c r="G358" s="9"/>
      <c r="H358" s="7"/>
    </row>
    <row r="359" spans="4:8" x14ac:dyDescent="0.25">
      <c r="D359" s="4"/>
      <c r="E359" s="5"/>
      <c r="F359" s="5"/>
      <c r="G359" s="8"/>
      <c r="H359" s="5"/>
    </row>
    <row r="360" spans="4:8" x14ac:dyDescent="0.25">
      <c r="D360" s="6"/>
      <c r="E360" s="7"/>
      <c r="F360" s="7"/>
      <c r="G360" s="9"/>
      <c r="H360" s="7"/>
    </row>
    <row r="361" spans="4:8" x14ac:dyDescent="0.25">
      <c r="D361" s="4"/>
      <c r="E361" s="5"/>
      <c r="F361" s="5"/>
      <c r="G361" s="8"/>
      <c r="H361" s="5"/>
    </row>
    <row r="362" spans="4:8" x14ac:dyDescent="0.25">
      <c r="D362" s="6"/>
      <c r="E362" s="7"/>
      <c r="F362" s="7"/>
      <c r="G362" s="9"/>
      <c r="H362" s="7"/>
    </row>
    <row r="363" spans="4:8" x14ac:dyDescent="0.25">
      <c r="D363" s="4"/>
      <c r="E363" s="5"/>
      <c r="F363" s="5"/>
      <c r="G363" s="8"/>
      <c r="H363" s="5"/>
    </row>
    <row r="364" spans="4:8" x14ac:dyDescent="0.25">
      <c r="D364" s="6"/>
      <c r="E364" s="7"/>
      <c r="F364" s="7"/>
      <c r="G364" s="9"/>
      <c r="H364" s="7"/>
    </row>
    <row r="365" spans="4:8" x14ac:dyDescent="0.25">
      <c r="D365" s="4"/>
      <c r="E365" s="5"/>
      <c r="F365" s="5"/>
      <c r="G365" s="8"/>
      <c r="H365" s="5"/>
    </row>
    <row r="366" spans="4:8" x14ac:dyDescent="0.25">
      <c r="D366" s="6"/>
      <c r="E366" s="7"/>
      <c r="F366" s="7"/>
      <c r="G366" s="9"/>
      <c r="H366" s="7"/>
    </row>
    <row r="367" spans="4:8" x14ac:dyDescent="0.25">
      <c r="D367" s="4"/>
      <c r="E367" s="5"/>
      <c r="F367" s="5"/>
      <c r="G367" s="8"/>
      <c r="H367" s="5"/>
    </row>
    <row r="368" spans="4:8" x14ac:dyDescent="0.25">
      <c r="D368" s="6"/>
      <c r="E368" s="7"/>
      <c r="F368" s="7"/>
      <c r="G368" s="9"/>
      <c r="H368" s="7"/>
    </row>
    <row r="369" spans="4:8" x14ac:dyDescent="0.25">
      <c r="D369" s="4"/>
      <c r="E369" s="5"/>
      <c r="F369" s="5"/>
      <c r="G369" s="8"/>
      <c r="H369" s="5"/>
    </row>
    <row r="370" spans="4:8" x14ac:dyDescent="0.25">
      <c r="D370" s="6"/>
      <c r="E370" s="7"/>
      <c r="F370" s="7"/>
      <c r="G370" s="9"/>
      <c r="H370" s="7"/>
    </row>
    <row r="371" spans="4:8" x14ac:dyDescent="0.25">
      <c r="D371" s="4"/>
      <c r="E371" s="5"/>
      <c r="F371" s="5"/>
      <c r="G371" s="8"/>
      <c r="H371" s="5"/>
    </row>
    <row r="372" spans="4:8" x14ac:dyDescent="0.25">
      <c r="D372" s="6"/>
      <c r="E372" s="7"/>
      <c r="F372" s="7"/>
      <c r="G372" s="9"/>
      <c r="H372" s="7"/>
    </row>
    <row r="373" spans="4:8" x14ac:dyDescent="0.25">
      <c r="D373" s="4"/>
      <c r="E373" s="5"/>
      <c r="F373" s="5"/>
      <c r="G373" s="8"/>
      <c r="H373" s="5"/>
    </row>
    <row r="374" spans="4:8" x14ac:dyDescent="0.25">
      <c r="D374" s="6"/>
      <c r="E374" s="7"/>
      <c r="F374" s="7"/>
      <c r="G374" s="9"/>
      <c r="H374" s="7"/>
    </row>
    <row r="375" spans="4:8" x14ac:dyDescent="0.25">
      <c r="D375" s="4"/>
      <c r="E375" s="5"/>
      <c r="F375" s="5"/>
      <c r="G375" s="8"/>
      <c r="H375" s="5"/>
    </row>
    <row r="376" spans="4:8" x14ac:dyDescent="0.25">
      <c r="D376" s="6"/>
      <c r="E376" s="7"/>
      <c r="F376" s="7"/>
      <c r="G376" s="9"/>
      <c r="H376" s="7"/>
    </row>
    <row r="377" spans="4:8" x14ac:dyDescent="0.25">
      <c r="D377" s="4"/>
      <c r="E377" s="5"/>
      <c r="F377" s="5"/>
      <c r="G377" s="8"/>
      <c r="H377" s="5"/>
    </row>
    <row r="378" spans="4:8" x14ac:dyDescent="0.25">
      <c r="D378" s="6"/>
      <c r="E378" s="7"/>
      <c r="F378" s="7"/>
      <c r="G378" s="9"/>
      <c r="H378" s="7"/>
    </row>
    <row r="379" spans="4:8" x14ac:dyDescent="0.25">
      <c r="D379" s="4"/>
      <c r="E379" s="5"/>
      <c r="F379" s="5"/>
      <c r="G379" s="8"/>
      <c r="H379" s="5"/>
    </row>
    <row r="380" spans="4:8" x14ac:dyDescent="0.25">
      <c r="D380" s="6"/>
      <c r="E380" s="7"/>
      <c r="F380" s="7"/>
      <c r="G380" s="9"/>
      <c r="H380" s="7"/>
    </row>
    <row r="381" spans="4:8" x14ac:dyDescent="0.25">
      <c r="D381" s="4"/>
      <c r="E381" s="5"/>
      <c r="F381" s="5"/>
      <c r="G381" s="8"/>
      <c r="H381" s="5"/>
    </row>
    <row r="382" spans="4:8" x14ac:dyDescent="0.25">
      <c r="D382" s="6"/>
      <c r="E382" s="7"/>
      <c r="F382" s="7"/>
      <c r="G382" s="9"/>
      <c r="H382" s="7"/>
    </row>
    <row r="383" spans="4:8" x14ac:dyDescent="0.25">
      <c r="D383" s="4"/>
      <c r="E383" s="5"/>
      <c r="F383" s="5"/>
      <c r="G383" s="8"/>
      <c r="H383" s="5"/>
    </row>
    <row r="384" spans="4:8" x14ac:dyDescent="0.25">
      <c r="D384" s="6"/>
      <c r="E384" s="7"/>
      <c r="F384" s="7"/>
      <c r="G384" s="9"/>
      <c r="H384" s="7"/>
    </row>
    <row r="385" spans="4:8" x14ac:dyDescent="0.25">
      <c r="D385" s="4"/>
      <c r="E385" s="5"/>
      <c r="F385" s="5"/>
      <c r="G385" s="8"/>
      <c r="H385" s="5"/>
    </row>
    <row r="386" spans="4:8" x14ac:dyDescent="0.25">
      <c r="D386" s="6"/>
      <c r="E386" s="7"/>
      <c r="F386" s="7"/>
      <c r="G386" s="9"/>
      <c r="H386" s="7"/>
    </row>
    <row r="387" spans="4:8" x14ac:dyDescent="0.25">
      <c r="D387" s="4"/>
      <c r="E387" s="5"/>
      <c r="F387" s="5"/>
      <c r="G387" s="8"/>
      <c r="H387" s="5"/>
    </row>
    <row r="388" spans="4:8" x14ac:dyDescent="0.25">
      <c r="D388" s="6"/>
      <c r="E388" s="7"/>
      <c r="F388" s="7"/>
      <c r="G388" s="9"/>
      <c r="H388" s="7"/>
    </row>
    <row r="389" spans="4:8" x14ac:dyDescent="0.25">
      <c r="D389" s="4"/>
      <c r="E389" s="5"/>
      <c r="F389" s="5"/>
      <c r="G389" s="8"/>
      <c r="H389" s="5"/>
    </row>
    <row r="390" spans="4:8" x14ac:dyDescent="0.25">
      <c r="D390" s="6"/>
      <c r="E390" s="7"/>
      <c r="F390" s="7"/>
      <c r="G390" s="9"/>
      <c r="H390" s="7"/>
    </row>
    <row r="391" spans="4:8" x14ac:dyDescent="0.25">
      <c r="D391" s="4"/>
      <c r="E391" s="5"/>
      <c r="F391" s="5"/>
      <c r="G391" s="8"/>
      <c r="H391" s="5"/>
    </row>
    <row r="392" spans="4:8" x14ac:dyDescent="0.25">
      <c r="D392" s="6"/>
      <c r="E392" s="7"/>
      <c r="F392" s="7"/>
      <c r="G392" s="9"/>
      <c r="H392" s="7"/>
    </row>
    <row r="393" spans="4:8" x14ac:dyDescent="0.25">
      <c r="D393" s="4"/>
      <c r="E393" s="5"/>
      <c r="F393" s="5"/>
      <c r="G393" s="8"/>
      <c r="H393" s="5"/>
    </row>
    <row r="394" spans="4:8" x14ac:dyDescent="0.25">
      <c r="D394" s="6"/>
      <c r="E394" s="7"/>
      <c r="F394" s="7"/>
      <c r="G394" s="9"/>
      <c r="H394" s="7"/>
    </row>
    <row r="395" spans="4:8" x14ac:dyDescent="0.25">
      <c r="D395" s="4"/>
      <c r="E395" s="5"/>
      <c r="F395" s="5"/>
      <c r="G395" s="8"/>
      <c r="H395" s="5"/>
    </row>
    <row r="396" spans="4:8" x14ac:dyDescent="0.25">
      <c r="D396" s="6"/>
      <c r="E396" s="7"/>
      <c r="F396" s="7"/>
      <c r="G396" s="9"/>
      <c r="H396" s="7"/>
    </row>
    <row r="397" spans="4:8" x14ac:dyDescent="0.25">
      <c r="D397" s="4"/>
      <c r="E397" s="5"/>
      <c r="F397" s="5"/>
      <c r="G397" s="8"/>
      <c r="H397" s="5"/>
    </row>
    <row r="398" spans="4:8" x14ac:dyDescent="0.25">
      <c r="D398" s="6"/>
      <c r="E398" s="7"/>
      <c r="F398" s="7"/>
      <c r="G398" s="9"/>
      <c r="H398" s="7"/>
    </row>
    <row r="399" spans="4:8" x14ac:dyDescent="0.25">
      <c r="D399" s="4"/>
      <c r="E399" s="5"/>
      <c r="F399" s="5"/>
      <c r="G399" s="8"/>
      <c r="H399" s="5"/>
    </row>
    <row r="400" spans="4:8" x14ac:dyDescent="0.25">
      <c r="D400" s="6"/>
      <c r="E400" s="7"/>
      <c r="F400" s="7"/>
      <c r="G400" s="9"/>
      <c r="H400" s="7"/>
    </row>
    <row r="401" spans="4:8" x14ac:dyDescent="0.25">
      <c r="D401" s="4"/>
      <c r="E401" s="5"/>
      <c r="F401" s="5"/>
      <c r="G401" s="8"/>
      <c r="H401" s="5"/>
    </row>
    <row r="402" spans="4:8" x14ac:dyDescent="0.25">
      <c r="D402" s="6"/>
      <c r="E402" s="7"/>
      <c r="F402" s="7"/>
      <c r="G402" s="9"/>
      <c r="H402" s="7"/>
    </row>
    <row r="403" spans="4:8" x14ac:dyDescent="0.25">
      <c r="D403" s="4"/>
      <c r="E403" s="5"/>
      <c r="F403" s="5"/>
      <c r="G403" s="8"/>
      <c r="H403" s="5"/>
    </row>
    <row r="404" spans="4:8" x14ac:dyDescent="0.25">
      <c r="D404" s="6"/>
      <c r="E404" s="7"/>
      <c r="F404" s="7"/>
      <c r="G404" s="9"/>
      <c r="H404" s="7"/>
    </row>
    <row r="405" spans="4:8" x14ac:dyDescent="0.25">
      <c r="D405" s="4"/>
      <c r="E405" s="5"/>
      <c r="F405" s="5"/>
      <c r="G405" s="8"/>
      <c r="H405" s="5"/>
    </row>
    <row r="406" spans="4:8" x14ac:dyDescent="0.25">
      <c r="D406" s="6"/>
      <c r="E406" s="7"/>
      <c r="F406" s="7"/>
      <c r="G406" s="9"/>
      <c r="H406" s="7"/>
    </row>
    <row r="407" spans="4:8" x14ac:dyDescent="0.25">
      <c r="D407" s="4"/>
      <c r="E407" s="5"/>
      <c r="F407" s="5"/>
      <c r="G407" s="8"/>
      <c r="H407" s="5"/>
    </row>
    <row r="408" spans="4:8" x14ac:dyDescent="0.25">
      <c r="D408" s="6"/>
      <c r="E408" s="7"/>
      <c r="F408" s="7"/>
      <c r="G408" s="9"/>
      <c r="H408" s="7"/>
    </row>
    <row r="409" spans="4:8" x14ac:dyDescent="0.25">
      <c r="D409" s="4"/>
      <c r="E409" s="5"/>
      <c r="F409" s="5"/>
      <c r="G409" s="8"/>
      <c r="H409" s="5"/>
    </row>
    <row r="410" spans="4:8" x14ac:dyDescent="0.25">
      <c r="D410" s="6"/>
      <c r="E410" s="7"/>
      <c r="F410" s="7"/>
      <c r="G410" s="9"/>
      <c r="H410" s="7"/>
    </row>
    <row r="411" spans="4:8" x14ac:dyDescent="0.25">
      <c r="D411" s="4"/>
      <c r="E411" s="5"/>
      <c r="F411" s="5"/>
      <c r="G411" s="8"/>
      <c r="H411" s="5"/>
    </row>
    <row r="412" spans="4:8" x14ac:dyDescent="0.25">
      <c r="D412" s="6"/>
      <c r="E412" s="7"/>
      <c r="F412" s="7"/>
      <c r="G412" s="9"/>
      <c r="H412" s="7"/>
    </row>
    <row r="413" spans="4:8" x14ac:dyDescent="0.25">
      <c r="D413" s="4"/>
      <c r="E413" s="5"/>
      <c r="F413" s="5"/>
      <c r="G413" s="8"/>
      <c r="H413" s="5"/>
    </row>
    <row r="414" spans="4:8" x14ac:dyDescent="0.25">
      <c r="D414" s="6"/>
      <c r="E414" s="7"/>
      <c r="F414" s="7"/>
      <c r="G414" s="9"/>
      <c r="H414" s="7"/>
    </row>
    <row r="415" spans="4:8" x14ac:dyDescent="0.25">
      <c r="D415" s="4"/>
      <c r="E415" s="5"/>
      <c r="F415" s="5"/>
      <c r="G415" s="8"/>
      <c r="H415" s="5"/>
    </row>
    <row r="416" spans="4:8" x14ac:dyDescent="0.25">
      <c r="D416" s="6"/>
      <c r="E416" s="7"/>
      <c r="F416" s="7"/>
      <c r="G416" s="9"/>
      <c r="H416" s="7"/>
    </row>
    <row r="417" spans="4:8" x14ac:dyDescent="0.25">
      <c r="D417" s="4"/>
      <c r="E417" s="5"/>
      <c r="F417" s="5"/>
      <c r="G417" s="8"/>
      <c r="H417" s="5"/>
    </row>
    <row r="418" spans="4:8" x14ac:dyDescent="0.25">
      <c r="D418" s="6"/>
      <c r="E418" s="7"/>
      <c r="F418" s="7"/>
      <c r="G418" s="9"/>
      <c r="H418" s="7"/>
    </row>
    <row r="419" spans="4:8" x14ac:dyDescent="0.25">
      <c r="D419" s="4"/>
      <c r="E419" s="5"/>
      <c r="F419" s="5"/>
      <c r="G419" s="8"/>
      <c r="H419" s="5"/>
    </row>
    <row r="420" spans="4:8" x14ac:dyDescent="0.25">
      <c r="D420" s="6"/>
      <c r="E420" s="7"/>
      <c r="F420" s="7"/>
      <c r="G420" s="9"/>
      <c r="H420" s="7"/>
    </row>
    <row r="421" spans="4:8" x14ac:dyDescent="0.25">
      <c r="D421" s="4"/>
      <c r="E421" s="5"/>
      <c r="F421" s="5"/>
      <c r="G421" s="8"/>
      <c r="H421" s="5"/>
    </row>
    <row r="422" spans="4:8" x14ac:dyDescent="0.25">
      <c r="D422" s="6"/>
      <c r="E422" s="7"/>
      <c r="F422" s="7"/>
      <c r="G422" s="9"/>
      <c r="H422" s="7"/>
    </row>
    <row r="423" spans="4:8" x14ac:dyDescent="0.25">
      <c r="D423" s="4"/>
      <c r="E423" s="5"/>
      <c r="F423" s="5"/>
      <c r="G423" s="8"/>
      <c r="H423" s="5"/>
    </row>
    <row r="424" spans="4:8" x14ac:dyDescent="0.25">
      <c r="D424" s="6"/>
      <c r="E424" s="7"/>
      <c r="F424" s="7"/>
      <c r="G424" s="9"/>
      <c r="H424" s="7"/>
    </row>
    <row r="425" spans="4:8" x14ac:dyDescent="0.25">
      <c r="D425" s="4"/>
      <c r="E425" s="5"/>
      <c r="F425" s="5"/>
      <c r="G425" s="8"/>
      <c r="H425" s="5"/>
    </row>
    <row r="426" spans="4:8" x14ac:dyDescent="0.25">
      <c r="D426" s="6"/>
      <c r="E426" s="7"/>
      <c r="F426" s="7"/>
      <c r="G426" s="9"/>
      <c r="H426" s="7"/>
    </row>
    <row r="427" spans="4:8" x14ac:dyDescent="0.25">
      <c r="D427" s="4"/>
      <c r="E427" s="5"/>
      <c r="F427" s="5"/>
      <c r="G427" s="8"/>
      <c r="H427" s="5"/>
    </row>
    <row r="428" spans="4:8" x14ac:dyDescent="0.25">
      <c r="D428" s="6"/>
      <c r="E428" s="7"/>
      <c r="F428" s="7"/>
      <c r="G428" s="9"/>
      <c r="H428" s="7"/>
    </row>
    <row r="429" spans="4:8" x14ac:dyDescent="0.25">
      <c r="D429" s="4"/>
      <c r="E429" s="5"/>
      <c r="F429" s="5"/>
      <c r="G429" s="8"/>
      <c r="H429" s="5"/>
    </row>
    <row r="430" spans="4:8" x14ac:dyDescent="0.25">
      <c r="D430" s="6"/>
      <c r="E430" s="7"/>
      <c r="F430" s="7"/>
      <c r="G430" s="9"/>
      <c r="H430" s="7"/>
    </row>
    <row r="431" spans="4:8" x14ac:dyDescent="0.25">
      <c r="D431" s="4"/>
      <c r="E431" s="5"/>
      <c r="F431" s="5"/>
      <c r="G431" s="8"/>
      <c r="H431" s="5"/>
    </row>
    <row r="432" spans="4:8" x14ac:dyDescent="0.25">
      <c r="D432" s="6"/>
      <c r="E432" s="7"/>
      <c r="F432" s="7"/>
      <c r="G432" s="9"/>
      <c r="H432" s="7"/>
    </row>
    <row r="433" spans="4:8" x14ac:dyDescent="0.25">
      <c r="D433" s="4"/>
      <c r="E433" s="5"/>
      <c r="F433" s="5"/>
      <c r="G433" s="8"/>
      <c r="H433" s="5"/>
    </row>
    <row r="434" spans="4:8" x14ac:dyDescent="0.25">
      <c r="D434" s="6"/>
      <c r="E434" s="7"/>
      <c r="F434" s="7"/>
      <c r="G434" s="9"/>
      <c r="H434" s="7"/>
    </row>
    <row r="435" spans="4:8" x14ac:dyDescent="0.25">
      <c r="D435" s="4"/>
      <c r="E435" s="5"/>
      <c r="F435" s="5"/>
      <c r="G435" s="8"/>
      <c r="H435" s="5"/>
    </row>
    <row r="436" spans="4:8" x14ac:dyDescent="0.25">
      <c r="D436" s="6"/>
      <c r="E436" s="7"/>
      <c r="F436" s="7"/>
      <c r="G436" s="9"/>
      <c r="H436" s="7"/>
    </row>
    <row r="437" spans="4:8" x14ac:dyDescent="0.25">
      <c r="D437" s="4"/>
      <c r="E437" s="5"/>
      <c r="F437" s="5"/>
      <c r="G437" s="8"/>
      <c r="H437" s="5"/>
    </row>
    <row r="438" spans="4:8" x14ac:dyDescent="0.25">
      <c r="D438" s="6"/>
      <c r="E438" s="7"/>
      <c r="F438" s="7"/>
      <c r="G438" s="9"/>
      <c r="H438" s="7"/>
    </row>
    <row r="439" spans="4:8" x14ac:dyDescent="0.25">
      <c r="D439" s="4"/>
      <c r="E439" s="5"/>
      <c r="F439" s="5"/>
      <c r="G439" s="8"/>
      <c r="H439" s="5"/>
    </row>
    <row r="440" spans="4:8" x14ac:dyDescent="0.25">
      <c r="D440" s="6"/>
      <c r="E440" s="7"/>
      <c r="F440" s="7"/>
      <c r="G440" s="9"/>
      <c r="H440" s="7"/>
    </row>
    <row r="441" spans="4:8" x14ac:dyDescent="0.25">
      <c r="D441" s="4"/>
      <c r="E441" s="5"/>
      <c r="F441" s="5"/>
      <c r="G441" s="8"/>
      <c r="H441" s="5"/>
    </row>
    <row r="442" spans="4:8" x14ac:dyDescent="0.25">
      <c r="D442" s="6"/>
      <c r="E442" s="7"/>
      <c r="F442" s="7"/>
      <c r="G442" s="9"/>
      <c r="H442" s="7"/>
    </row>
    <row r="443" spans="4:8" x14ac:dyDescent="0.25">
      <c r="D443" s="4"/>
      <c r="E443" s="5"/>
      <c r="F443" s="5"/>
      <c r="G443" s="8"/>
      <c r="H443" s="5"/>
    </row>
    <row r="444" spans="4:8" x14ac:dyDescent="0.25">
      <c r="D444" s="6"/>
      <c r="E444" s="7"/>
      <c r="F444" s="7"/>
      <c r="G444" s="9"/>
      <c r="H444" s="7"/>
    </row>
    <row r="445" spans="4:8" x14ac:dyDescent="0.25">
      <c r="D445" s="4"/>
      <c r="E445" s="5"/>
      <c r="F445" s="5"/>
      <c r="G445" s="8"/>
      <c r="H445" s="5"/>
    </row>
    <row r="446" spans="4:8" x14ac:dyDescent="0.25">
      <c r="D446" s="6"/>
      <c r="E446" s="7"/>
      <c r="F446" s="7"/>
      <c r="G446" s="9"/>
      <c r="H446" s="7"/>
    </row>
    <row r="447" spans="4:8" x14ac:dyDescent="0.25">
      <c r="D447" s="4"/>
      <c r="E447" s="5"/>
      <c r="F447" s="5"/>
      <c r="G447" s="8"/>
      <c r="H447" s="5"/>
    </row>
    <row r="448" spans="4:8" x14ac:dyDescent="0.25">
      <c r="D448" s="6"/>
      <c r="E448" s="7"/>
      <c r="F448" s="7"/>
      <c r="G448" s="9"/>
      <c r="H448" s="7"/>
    </row>
    <row r="449" spans="4:8" x14ac:dyDescent="0.25">
      <c r="D449" s="4"/>
      <c r="E449" s="5"/>
      <c r="F449" s="5"/>
      <c r="G449" s="8"/>
      <c r="H449" s="5"/>
    </row>
    <row r="450" spans="4:8" x14ac:dyDescent="0.25">
      <c r="D450" s="6"/>
      <c r="E450" s="7"/>
      <c r="F450" s="7"/>
      <c r="G450" s="9"/>
      <c r="H450" s="7"/>
    </row>
    <row r="451" spans="4:8" x14ac:dyDescent="0.25">
      <c r="D451" s="4"/>
      <c r="E451" s="5"/>
      <c r="F451" s="5"/>
      <c r="G451" s="8"/>
      <c r="H451" s="5"/>
    </row>
    <row r="452" spans="4:8" x14ac:dyDescent="0.25">
      <c r="D452" s="6"/>
      <c r="E452" s="7"/>
      <c r="F452" s="7"/>
      <c r="G452" s="9"/>
      <c r="H452" s="7"/>
    </row>
    <row r="453" spans="4:8" x14ac:dyDescent="0.25">
      <c r="D453" s="4"/>
      <c r="E453" s="5"/>
      <c r="F453" s="5"/>
      <c r="G453" s="8"/>
      <c r="H453" s="5"/>
    </row>
    <row r="454" spans="4:8" x14ac:dyDescent="0.25">
      <c r="D454" s="6"/>
      <c r="E454" s="7"/>
      <c r="F454" s="7"/>
      <c r="G454" s="9"/>
      <c r="H454" s="7"/>
    </row>
    <row r="455" spans="4:8" x14ac:dyDescent="0.25">
      <c r="D455" s="4"/>
      <c r="E455" s="5"/>
      <c r="F455" s="5"/>
      <c r="G455" s="8"/>
      <c r="H455" s="5"/>
    </row>
    <row r="456" spans="4:8" x14ac:dyDescent="0.25">
      <c r="D456" s="6"/>
      <c r="E456" s="7"/>
      <c r="F456" s="7"/>
      <c r="G456" s="9"/>
      <c r="H456" s="7"/>
    </row>
    <row r="457" spans="4:8" x14ac:dyDescent="0.25">
      <c r="D457" s="4"/>
      <c r="E457" s="5"/>
      <c r="F457" s="5"/>
      <c r="G457" s="8"/>
      <c r="H457" s="5"/>
    </row>
    <row r="458" spans="4:8" x14ac:dyDescent="0.25">
      <c r="D458" s="6"/>
      <c r="E458" s="7"/>
      <c r="F458" s="7"/>
      <c r="G458" s="9"/>
      <c r="H458" s="7"/>
    </row>
    <row r="459" spans="4:8" x14ac:dyDescent="0.25">
      <c r="D459" s="4"/>
      <c r="E459" s="5"/>
      <c r="F459" s="5"/>
      <c r="G459" s="8"/>
      <c r="H459" s="5"/>
    </row>
    <row r="460" spans="4:8" x14ac:dyDescent="0.25">
      <c r="D460" s="6"/>
      <c r="E460" s="7"/>
      <c r="F460" s="7"/>
      <c r="G460" s="9"/>
      <c r="H460" s="7"/>
    </row>
    <row r="461" spans="4:8" x14ac:dyDescent="0.25">
      <c r="D461" s="4"/>
      <c r="E461" s="5"/>
      <c r="F461" s="5"/>
      <c r="G461" s="8"/>
      <c r="H461" s="5"/>
    </row>
    <row r="462" spans="4:8" x14ac:dyDescent="0.25">
      <c r="D462" s="6"/>
      <c r="E462" s="7"/>
      <c r="F462" s="7"/>
      <c r="G462" s="9"/>
      <c r="H462" s="7"/>
    </row>
    <row r="463" spans="4:8" x14ac:dyDescent="0.25">
      <c r="D463" s="4"/>
      <c r="E463" s="5"/>
      <c r="F463" s="5"/>
      <c r="G463" s="8"/>
      <c r="H463" s="5"/>
    </row>
    <row r="464" spans="4:8" x14ac:dyDescent="0.25">
      <c r="D464" s="6"/>
      <c r="E464" s="7"/>
      <c r="F464" s="7"/>
      <c r="G464" s="9"/>
      <c r="H464" s="7"/>
    </row>
    <row r="465" spans="4:8" x14ac:dyDescent="0.25">
      <c r="D465" s="4"/>
      <c r="E465" s="5"/>
      <c r="F465" s="5"/>
      <c r="G465" s="8"/>
      <c r="H465" s="5"/>
    </row>
    <row r="466" spans="4:8" x14ac:dyDescent="0.25">
      <c r="D466" s="6"/>
      <c r="E466" s="7"/>
      <c r="F466" s="7"/>
      <c r="G466" s="9"/>
      <c r="H466" s="7"/>
    </row>
    <row r="467" spans="4:8" x14ac:dyDescent="0.25">
      <c r="D467" s="4"/>
      <c r="E467" s="5"/>
      <c r="F467" s="5"/>
      <c r="G467" s="8"/>
      <c r="H467" s="5"/>
    </row>
    <row r="468" spans="4:8" x14ac:dyDescent="0.25">
      <c r="D468" s="6"/>
      <c r="E468" s="7"/>
      <c r="F468" s="7"/>
      <c r="G468" s="9"/>
      <c r="H468" s="7"/>
    </row>
    <row r="469" spans="4:8" x14ac:dyDescent="0.25">
      <c r="D469" s="4"/>
      <c r="E469" s="5"/>
      <c r="F469" s="5"/>
      <c r="G469" s="8"/>
      <c r="H469" s="5"/>
    </row>
    <row r="470" spans="4:8" x14ac:dyDescent="0.25">
      <c r="D470" s="6"/>
      <c r="E470" s="7"/>
      <c r="F470" s="7"/>
      <c r="G470" s="9"/>
      <c r="H470" s="7"/>
    </row>
    <row r="471" spans="4:8" x14ac:dyDescent="0.25">
      <c r="D471" s="4"/>
      <c r="E471" s="5"/>
      <c r="F471" s="5"/>
      <c r="G471" s="8"/>
      <c r="H471" s="5"/>
    </row>
    <row r="472" spans="4:8" x14ac:dyDescent="0.25">
      <c r="D472" s="6"/>
      <c r="E472" s="7"/>
      <c r="F472" s="7"/>
      <c r="G472" s="9"/>
      <c r="H472" s="7"/>
    </row>
    <row r="473" spans="4:8" x14ac:dyDescent="0.25">
      <c r="D473" s="4"/>
      <c r="E473" s="5"/>
      <c r="F473" s="5"/>
      <c r="G473" s="8"/>
      <c r="H473" s="5"/>
    </row>
    <row r="474" spans="4:8" x14ac:dyDescent="0.25">
      <c r="D474" s="6"/>
      <c r="E474" s="7"/>
      <c r="F474" s="7"/>
      <c r="G474" s="9"/>
      <c r="H474" s="7"/>
    </row>
    <row r="475" spans="4:8" x14ac:dyDescent="0.25">
      <c r="D475" s="4"/>
      <c r="E475" s="5"/>
      <c r="F475" s="5"/>
      <c r="G475" s="8"/>
      <c r="H475" s="5"/>
    </row>
    <row r="476" spans="4:8" x14ac:dyDescent="0.25">
      <c r="D476" s="6"/>
      <c r="E476" s="7"/>
      <c r="F476" s="7"/>
      <c r="G476" s="9"/>
      <c r="H476" s="7"/>
    </row>
    <row r="477" spans="4:8" x14ac:dyDescent="0.25">
      <c r="D477" s="4"/>
      <c r="E477" s="5"/>
      <c r="F477" s="5"/>
      <c r="G477" s="8"/>
      <c r="H477" s="5"/>
    </row>
    <row r="478" spans="4:8" x14ac:dyDescent="0.25">
      <c r="D478" s="6"/>
      <c r="E478" s="7"/>
      <c r="F478" s="7"/>
      <c r="G478" s="9"/>
      <c r="H478" s="7"/>
    </row>
    <row r="479" spans="4:8" x14ac:dyDescent="0.25">
      <c r="D479" s="4"/>
      <c r="E479" s="5"/>
      <c r="F479" s="5"/>
      <c r="G479" s="8"/>
      <c r="H479" s="5"/>
    </row>
    <row r="480" spans="4:8" x14ac:dyDescent="0.25">
      <c r="D480" s="6"/>
      <c r="E480" s="7"/>
      <c r="F480" s="7"/>
      <c r="G480" s="9"/>
      <c r="H480" s="7"/>
    </row>
    <row r="481" spans="4:8" x14ac:dyDescent="0.25">
      <c r="D481" s="4"/>
      <c r="E481" s="5"/>
      <c r="F481" s="5"/>
      <c r="G481" s="8"/>
      <c r="H481" s="5"/>
    </row>
    <row r="482" spans="4:8" x14ac:dyDescent="0.25">
      <c r="D482" s="6"/>
      <c r="E482" s="7"/>
      <c r="F482" s="7"/>
      <c r="G482" s="9"/>
      <c r="H482" s="7"/>
    </row>
    <row r="483" spans="4:8" x14ac:dyDescent="0.25">
      <c r="D483" s="4"/>
      <c r="E483" s="5"/>
      <c r="F483" s="5"/>
      <c r="G483" s="8"/>
      <c r="H483" s="5"/>
    </row>
    <row r="484" spans="4:8" x14ac:dyDescent="0.25">
      <c r="D484" s="6"/>
      <c r="E484" s="7"/>
      <c r="F484" s="7"/>
      <c r="G484" s="9"/>
      <c r="H484" s="7"/>
    </row>
    <row r="485" spans="4:8" x14ac:dyDescent="0.25">
      <c r="D485" s="4"/>
      <c r="E485" s="5"/>
      <c r="F485" s="5"/>
      <c r="G485" s="8"/>
      <c r="H485" s="5"/>
    </row>
    <row r="486" spans="4:8" x14ac:dyDescent="0.25">
      <c r="D486" s="6"/>
      <c r="E486" s="7"/>
      <c r="F486" s="7"/>
      <c r="G486" s="9"/>
      <c r="H486" s="7"/>
    </row>
    <row r="487" spans="4:8" x14ac:dyDescent="0.25">
      <c r="D487" s="4"/>
      <c r="E487" s="5"/>
      <c r="F487" s="5"/>
      <c r="G487" s="8"/>
      <c r="H487" s="5"/>
    </row>
    <row r="488" spans="4:8" x14ac:dyDescent="0.25">
      <c r="D488" s="6"/>
      <c r="E488" s="7"/>
      <c r="F488" s="7"/>
      <c r="G488" s="9"/>
      <c r="H488" s="7"/>
    </row>
    <row r="489" spans="4:8" x14ac:dyDescent="0.25">
      <c r="D489" s="4"/>
      <c r="E489" s="5"/>
      <c r="F489" s="5"/>
      <c r="G489" s="8"/>
      <c r="H489" s="5"/>
    </row>
    <row r="490" spans="4:8" x14ac:dyDescent="0.25">
      <c r="D490" s="6"/>
      <c r="E490" s="7"/>
      <c r="F490" s="7"/>
      <c r="G490" s="9"/>
      <c r="H490" s="7"/>
    </row>
    <row r="491" spans="4:8" x14ac:dyDescent="0.25">
      <c r="D491" s="4"/>
      <c r="E491" s="5"/>
      <c r="F491" s="5"/>
      <c r="G491" s="8"/>
      <c r="H491" s="5"/>
    </row>
    <row r="492" spans="4:8" x14ac:dyDescent="0.25">
      <c r="D492" s="6"/>
      <c r="E492" s="7"/>
      <c r="F492" s="7"/>
      <c r="G492" s="9"/>
      <c r="H492" s="7"/>
    </row>
    <row r="493" spans="4:8" x14ac:dyDescent="0.25">
      <c r="D493" s="4"/>
      <c r="E493" s="5"/>
      <c r="F493" s="5"/>
      <c r="G493" s="8"/>
      <c r="H493" s="5"/>
    </row>
    <row r="494" spans="4:8" x14ac:dyDescent="0.25">
      <c r="D494" s="6"/>
      <c r="E494" s="7"/>
      <c r="F494" s="7"/>
      <c r="G494" s="9"/>
      <c r="H494" s="7"/>
    </row>
    <row r="495" spans="4:8" x14ac:dyDescent="0.25">
      <c r="D495" s="4"/>
      <c r="E495" s="5"/>
      <c r="F495" s="5"/>
      <c r="G495" s="8"/>
      <c r="H495" s="5"/>
    </row>
    <row r="496" spans="4:8" x14ac:dyDescent="0.25">
      <c r="D496" s="6"/>
      <c r="E496" s="7"/>
      <c r="F496" s="7"/>
      <c r="G496" s="9"/>
      <c r="H496" s="7"/>
    </row>
    <row r="497" spans="4:8" x14ac:dyDescent="0.25">
      <c r="D497" s="4"/>
      <c r="E497" s="5"/>
      <c r="F497" s="5"/>
      <c r="G497" s="8"/>
      <c r="H497" s="5"/>
    </row>
    <row r="498" spans="4:8" x14ac:dyDescent="0.25">
      <c r="D498" s="6"/>
      <c r="E498" s="7"/>
      <c r="F498" s="7"/>
      <c r="G498" s="9"/>
      <c r="H498" s="7"/>
    </row>
    <row r="499" spans="4:8" x14ac:dyDescent="0.25">
      <c r="D499" s="4"/>
      <c r="E499" s="5"/>
      <c r="F499" s="5"/>
      <c r="G499" s="8"/>
      <c r="H499" s="5"/>
    </row>
    <row r="500" spans="4:8" x14ac:dyDescent="0.25">
      <c r="D500" s="6"/>
      <c r="E500" s="7"/>
      <c r="F500" s="7"/>
      <c r="G500" s="9"/>
      <c r="H500" s="7"/>
    </row>
    <row r="501" spans="4:8" x14ac:dyDescent="0.25">
      <c r="D501" s="4"/>
      <c r="E501" s="5"/>
      <c r="F501" s="5"/>
      <c r="G501" s="8"/>
      <c r="H501" s="5"/>
    </row>
    <row r="502" spans="4:8" x14ac:dyDescent="0.25">
      <c r="D502" s="6"/>
      <c r="E502" s="7"/>
      <c r="F502" s="7"/>
      <c r="G502" s="9"/>
      <c r="H502" s="7"/>
    </row>
    <row r="503" spans="4:8" x14ac:dyDescent="0.25">
      <c r="D503" s="4"/>
      <c r="E503" s="5"/>
      <c r="F503" s="5"/>
      <c r="G503" s="8"/>
      <c r="H503" s="5"/>
    </row>
    <row r="504" spans="4:8" x14ac:dyDescent="0.25">
      <c r="D504" s="6"/>
      <c r="E504" s="7"/>
      <c r="F504" s="7"/>
      <c r="G504" s="9"/>
      <c r="H504" s="7"/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EDFB-A96E-4ABE-ABF1-02C19E306673}">
  <dimension ref="D4:V504"/>
  <sheetViews>
    <sheetView tabSelected="1" topLeftCell="B1" workbookViewId="0">
      <selection activeCell="O5" sqref="O5"/>
    </sheetView>
  </sheetViews>
  <sheetFormatPr defaultRowHeight="15" x14ac:dyDescent="0.25"/>
  <cols>
    <col min="9" max="9" width="11.5703125" customWidth="1"/>
    <col min="10" max="10" width="10.7109375" customWidth="1"/>
    <col min="12" max="12" width="21" customWidth="1"/>
    <col min="13" max="13" width="9.85546875" bestFit="1" customWidth="1"/>
    <col min="16" max="16" width="17.7109375" bestFit="1" customWidth="1"/>
    <col min="17" max="17" width="18.85546875" bestFit="1" customWidth="1"/>
    <col min="21" max="21" width="13" customWidth="1"/>
    <col min="22" max="22" width="20.85546875" customWidth="1"/>
  </cols>
  <sheetData>
    <row r="4" spans="4:22" x14ac:dyDescent="0.25">
      <c r="D4" s="2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21" t="s">
        <v>23</v>
      </c>
      <c r="J4" s="21" t="s">
        <v>22</v>
      </c>
      <c r="L4" s="21" t="s">
        <v>25</v>
      </c>
    </row>
    <row r="5" spans="4:22" x14ac:dyDescent="0.25">
      <c r="D5" s="4">
        <v>1</v>
      </c>
      <c r="E5" s="5">
        <v>19</v>
      </c>
      <c r="F5" s="5">
        <v>0</v>
      </c>
      <c r="G5" s="24">
        <v>0</v>
      </c>
      <c r="H5" s="5">
        <v>0</v>
      </c>
      <c r="I5" s="23">
        <v>0</v>
      </c>
      <c r="J5" s="1">
        <v>0</v>
      </c>
      <c r="K5">
        <f>IF(H5=I5,1,0)</f>
        <v>1</v>
      </c>
      <c r="L5">
        <f t="shared" ref="L5:L68" si="0">IF(G5="0",VALUE(0),G5)</f>
        <v>0</v>
      </c>
      <c r="M5">
        <f>IF(L5=J5,1,0)</f>
        <v>1</v>
      </c>
    </row>
    <row r="6" spans="4:22" x14ac:dyDescent="0.25">
      <c r="D6" s="6">
        <v>2</v>
      </c>
      <c r="E6" s="7">
        <v>22</v>
      </c>
      <c r="F6" s="7">
        <v>1</v>
      </c>
      <c r="G6" s="9" t="s">
        <v>6</v>
      </c>
      <c r="H6" s="7">
        <v>1</v>
      </c>
      <c r="I6">
        <f>IF(I5=0,1,"")</f>
        <v>1</v>
      </c>
      <c r="J6" s="22" t="str">
        <f>IF(I6=0,0,IF(I5=0,IF(E6&gt;=10,"C","S"),J5))</f>
        <v>C</v>
      </c>
      <c r="K6">
        <f t="shared" ref="K6:K69" si="1">IF(H6=I6,1,0)</f>
        <v>1</v>
      </c>
      <c r="L6" t="str">
        <f t="shared" si="0"/>
        <v>C</v>
      </c>
      <c r="M6">
        <f t="shared" ref="M6:M69" si="2">IF(L6=J6,1,0)</f>
        <v>1</v>
      </c>
    </row>
    <row r="7" spans="4:22" x14ac:dyDescent="0.25">
      <c r="D7" s="4">
        <v>3</v>
      </c>
      <c r="E7" s="5">
        <v>23.6</v>
      </c>
      <c r="F7" s="5">
        <v>4</v>
      </c>
      <c r="G7" s="8" t="s">
        <v>6</v>
      </c>
      <c r="H7" s="5">
        <v>1</v>
      </c>
      <c r="I7">
        <f>IF(I6=0,1,I6)</f>
        <v>1</v>
      </c>
      <c r="J7" t="str">
        <f t="shared" ref="J7:J70" si="3">IF(I7=0,0,IF(I6=0,IF(E7&gt;=10,"C","S"),J6))</f>
        <v>C</v>
      </c>
      <c r="K7">
        <f t="shared" si="1"/>
        <v>1</v>
      </c>
      <c r="L7" t="str">
        <f t="shared" si="0"/>
        <v>C</v>
      </c>
      <c r="M7">
        <f t="shared" si="2"/>
        <v>1</v>
      </c>
      <c r="U7" s="14" t="s">
        <v>9</v>
      </c>
      <c r="V7" t="s">
        <v>24</v>
      </c>
    </row>
    <row r="8" spans="4:22" x14ac:dyDescent="0.25">
      <c r="D8" s="6">
        <v>4</v>
      </c>
      <c r="E8" s="7">
        <v>23.6</v>
      </c>
      <c r="F8" s="7">
        <v>4</v>
      </c>
      <c r="G8" s="9" t="s">
        <v>6</v>
      </c>
      <c r="H8" s="7">
        <v>1</v>
      </c>
      <c r="I8">
        <f>IF(I7=0,1,I7)</f>
        <v>1</v>
      </c>
      <c r="J8" t="str">
        <f t="shared" si="3"/>
        <v>C</v>
      </c>
      <c r="K8">
        <f t="shared" si="1"/>
        <v>1</v>
      </c>
      <c r="L8" t="str">
        <f t="shared" si="0"/>
        <v>C</v>
      </c>
      <c r="M8">
        <f t="shared" si="2"/>
        <v>1</v>
      </c>
      <c r="U8" s="15">
        <v>0</v>
      </c>
      <c r="V8" s="1">
        <v>34</v>
      </c>
    </row>
    <row r="9" spans="4:22" x14ac:dyDescent="0.25">
      <c r="D9" s="4">
        <v>5</v>
      </c>
      <c r="E9" s="5">
        <v>22.3</v>
      </c>
      <c r="F9" s="5">
        <v>10</v>
      </c>
      <c r="G9" s="8" t="s">
        <v>6</v>
      </c>
      <c r="H9" s="5">
        <v>2</v>
      </c>
      <c r="I9">
        <f>IF(I8=0,1,IF(I8=I7,IF(I7=I6,I8+1,I8),I8))</f>
        <v>2</v>
      </c>
      <c r="J9" t="str">
        <f t="shared" si="3"/>
        <v>C</v>
      </c>
      <c r="K9">
        <f t="shared" si="1"/>
        <v>1</v>
      </c>
      <c r="L9" t="str">
        <f t="shared" si="0"/>
        <v>C</v>
      </c>
      <c r="M9">
        <f t="shared" si="2"/>
        <v>1</v>
      </c>
      <c r="U9" s="15">
        <v>1</v>
      </c>
      <c r="V9" s="1">
        <v>102</v>
      </c>
    </row>
    <row r="10" spans="4:22" x14ac:dyDescent="0.25">
      <c r="D10" s="6">
        <v>6</v>
      </c>
      <c r="E10" s="7">
        <v>20.399999999999999</v>
      </c>
      <c r="F10" s="7">
        <v>8</v>
      </c>
      <c r="G10" s="9" t="s">
        <v>6</v>
      </c>
      <c r="H10" s="7">
        <v>2</v>
      </c>
      <c r="I10">
        <f t="shared" ref="I10:I18" si="4">IF(I9=0,1,IF(I9=I8,IF(I8=I7,I9+1,I9),I9))</f>
        <v>2</v>
      </c>
      <c r="J10" t="str">
        <f t="shared" si="3"/>
        <v>C</v>
      </c>
      <c r="K10">
        <f t="shared" si="1"/>
        <v>1</v>
      </c>
      <c r="L10" t="str">
        <f t="shared" si="0"/>
        <v>C</v>
      </c>
      <c r="M10">
        <f t="shared" si="2"/>
        <v>1</v>
      </c>
      <c r="U10" s="15">
        <v>2</v>
      </c>
      <c r="V10" s="1">
        <v>102</v>
      </c>
    </row>
    <row r="11" spans="4:22" x14ac:dyDescent="0.25">
      <c r="D11" s="4">
        <v>7</v>
      </c>
      <c r="E11" s="5">
        <v>18.899999999999999</v>
      </c>
      <c r="F11" s="5">
        <v>10</v>
      </c>
      <c r="G11" s="8" t="s">
        <v>6</v>
      </c>
      <c r="H11" s="5">
        <v>2</v>
      </c>
      <c r="I11">
        <f t="shared" si="4"/>
        <v>2</v>
      </c>
      <c r="J11" t="str">
        <f t="shared" si="3"/>
        <v>C</v>
      </c>
      <c r="K11">
        <f t="shared" si="1"/>
        <v>1</v>
      </c>
      <c r="L11" t="str">
        <f t="shared" si="0"/>
        <v>C</v>
      </c>
      <c r="M11">
        <f t="shared" si="2"/>
        <v>1</v>
      </c>
      <c r="U11" s="15">
        <v>3</v>
      </c>
      <c r="V11" s="1">
        <v>102</v>
      </c>
    </row>
    <row r="12" spans="4:22" x14ac:dyDescent="0.25">
      <c r="D12" s="6">
        <v>8</v>
      </c>
      <c r="E12" s="7">
        <v>18.5</v>
      </c>
      <c r="F12" s="7">
        <v>11</v>
      </c>
      <c r="G12" s="9" t="s">
        <v>6</v>
      </c>
      <c r="H12" s="7">
        <v>3</v>
      </c>
      <c r="I12">
        <f t="shared" si="4"/>
        <v>3</v>
      </c>
      <c r="J12" t="str">
        <f t="shared" si="3"/>
        <v>C</v>
      </c>
      <c r="K12">
        <f t="shared" si="1"/>
        <v>1</v>
      </c>
      <c r="L12" t="str">
        <f t="shared" si="0"/>
        <v>C</v>
      </c>
      <c r="M12">
        <f t="shared" si="2"/>
        <v>1</v>
      </c>
      <c r="U12" s="15">
        <v>4</v>
      </c>
      <c r="V12" s="1">
        <v>100</v>
      </c>
    </row>
    <row r="13" spans="4:22" x14ac:dyDescent="0.25">
      <c r="D13" s="4">
        <v>9</v>
      </c>
      <c r="E13" s="5">
        <v>19.5</v>
      </c>
      <c r="F13" s="5">
        <v>14</v>
      </c>
      <c r="G13" s="8" t="s">
        <v>6</v>
      </c>
      <c r="H13" s="5">
        <v>3</v>
      </c>
      <c r="I13">
        <f t="shared" si="4"/>
        <v>3</v>
      </c>
      <c r="J13" t="str">
        <f t="shared" si="3"/>
        <v>C</v>
      </c>
      <c r="K13">
        <f t="shared" si="1"/>
        <v>1</v>
      </c>
      <c r="L13" t="str">
        <f t="shared" si="0"/>
        <v>C</v>
      </c>
      <c r="M13">
        <f t="shared" si="2"/>
        <v>1</v>
      </c>
      <c r="U13" s="15">
        <v>5</v>
      </c>
      <c r="V13" s="1">
        <v>60</v>
      </c>
    </row>
    <row r="14" spans="4:22" x14ac:dyDescent="0.25">
      <c r="D14" s="6">
        <v>10</v>
      </c>
      <c r="E14" s="7">
        <v>21.8</v>
      </c>
      <c r="F14" s="7">
        <v>15</v>
      </c>
      <c r="G14" s="9" t="s">
        <v>6</v>
      </c>
      <c r="H14" s="7">
        <v>3</v>
      </c>
      <c r="I14">
        <f t="shared" si="4"/>
        <v>3</v>
      </c>
      <c r="J14" t="str">
        <f t="shared" si="3"/>
        <v>C</v>
      </c>
      <c r="K14">
        <f t="shared" si="1"/>
        <v>1</v>
      </c>
      <c r="L14" t="str">
        <f t="shared" si="0"/>
        <v>C</v>
      </c>
      <c r="M14">
        <f t="shared" si="2"/>
        <v>1</v>
      </c>
      <c r="U14" s="15" t="s">
        <v>10</v>
      </c>
      <c r="V14" s="1">
        <v>500</v>
      </c>
    </row>
    <row r="15" spans="4:22" x14ac:dyDescent="0.25">
      <c r="D15" s="4">
        <v>11</v>
      </c>
      <c r="E15" s="5">
        <v>24.8</v>
      </c>
      <c r="F15" s="5">
        <v>3</v>
      </c>
      <c r="G15" s="8" t="s">
        <v>6</v>
      </c>
      <c r="H15" s="5">
        <v>4</v>
      </c>
      <c r="I15">
        <f t="shared" si="4"/>
        <v>4</v>
      </c>
      <c r="J15" t="str">
        <f t="shared" si="3"/>
        <v>C</v>
      </c>
      <c r="K15">
        <f t="shared" si="1"/>
        <v>1</v>
      </c>
      <c r="L15" t="str">
        <f t="shared" si="0"/>
        <v>C</v>
      </c>
      <c r="M15">
        <f t="shared" si="2"/>
        <v>1</v>
      </c>
    </row>
    <row r="16" spans="4:22" x14ac:dyDescent="0.25">
      <c r="D16" s="6">
        <v>12</v>
      </c>
      <c r="E16" s="7">
        <v>27.7</v>
      </c>
      <c r="F16" s="7">
        <v>23</v>
      </c>
      <c r="G16" s="9" t="s">
        <v>6</v>
      </c>
      <c r="H16" s="7">
        <v>4</v>
      </c>
      <c r="I16">
        <f t="shared" si="4"/>
        <v>4</v>
      </c>
      <c r="J16" t="str">
        <f t="shared" si="3"/>
        <v>C</v>
      </c>
      <c r="K16">
        <f t="shared" si="1"/>
        <v>1</v>
      </c>
      <c r="L16" t="str">
        <f t="shared" si="0"/>
        <v>C</v>
      </c>
      <c r="M16">
        <f t="shared" si="2"/>
        <v>1</v>
      </c>
    </row>
    <row r="17" spans="4:13" x14ac:dyDescent="0.25">
      <c r="D17" s="4">
        <v>13</v>
      </c>
      <c r="E17" s="5">
        <v>29.5</v>
      </c>
      <c r="F17" s="5">
        <v>17</v>
      </c>
      <c r="G17" s="8" t="s">
        <v>6</v>
      </c>
      <c r="H17" s="5">
        <v>4</v>
      </c>
      <c r="I17">
        <f t="shared" si="4"/>
        <v>4</v>
      </c>
      <c r="J17" t="str">
        <f t="shared" si="3"/>
        <v>C</v>
      </c>
      <c r="K17">
        <f t="shared" si="1"/>
        <v>1</v>
      </c>
      <c r="L17" t="str">
        <f t="shared" si="0"/>
        <v>C</v>
      </c>
      <c r="M17">
        <f t="shared" si="2"/>
        <v>1</v>
      </c>
    </row>
    <row r="18" spans="4:13" x14ac:dyDescent="0.25">
      <c r="D18" s="6">
        <v>14</v>
      </c>
      <c r="E18" s="7">
        <v>29.8</v>
      </c>
      <c r="F18" s="7">
        <v>15</v>
      </c>
      <c r="G18" s="9" t="s">
        <v>6</v>
      </c>
      <c r="H18" s="7">
        <v>5</v>
      </c>
      <c r="I18">
        <f t="shared" si="4"/>
        <v>5</v>
      </c>
      <c r="J18" t="str">
        <f t="shared" si="3"/>
        <v>C</v>
      </c>
      <c r="K18">
        <f t="shared" si="1"/>
        <v>1</v>
      </c>
      <c r="L18" t="str">
        <f t="shared" si="0"/>
        <v>C</v>
      </c>
      <c r="M18">
        <f t="shared" si="2"/>
        <v>1</v>
      </c>
    </row>
    <row r="19" spans="4:13" x14ac:dyDescent="0.25">
      <c r="D19" s="4">
        <v>15</v>
      </c>
      <c r="E19" s="5">
        <v>28.3</v>
      </c>
      <c r="F19" s="5">
        <v>22</v>
      </c>
      <c r="G19" s="8" t="s">
        <v>6</v>
      </c>
      <c r="H19" s="5">
        <v>5</v>
      </c>
      <c r="I19">
        <f>IF(I18=5,IF(F18&gt;=20,0,5),IF(I18=0,1,IF(I18=I17,IF(I17=I16,I18+1,I18),I18)))</f>
        <v>5</v>
      </c>
      <c r="J19" t="str">
        <f t="shared" si="3"/>
        <v>C</v>
      </c>
      <c r="K19">
        <f t="shared" si="1"/>
        <v>1</v>
      </c>
      <c r="L19" t="str">
        <f t="shared" si="0"/>
        <v>C</v>
      </c>
      <c r="M19">
        <f t="shared" si="2"/>
        <v>1</v>
      </c>
    </row>
    <row r="20" spans="4:13" x14ac:dyDescent="0.25">
      <c r="D20" s="6">
        <v>16</v>
      </c>
      <c r="E20" s="7">
        <v>25.5</v>
      </c>
      <c r="F20" s="7">
        <v>0</v>
      </c>
      <c r="G20" s="9" t="s">
        <v>5</v>
      </c>
      <c r="H20" s="7">
        <v>0</v>
      </c>
      <c r="I20">
        <f>IF(I19=5,IF(F19&gt;=20,0,5),IF(I19=0,1,IF(I19=I18,IF(I18=I17,I19+1,I19),I19)))</f>
        <v>0</v>
      </c>
      <c r="J20" s="1">
        <f t="shared" si="3"/>
        <v>0</v>
      </c>
      <c r="K20">
        <f t="shared" si="1"/>
        <v>1</v>
      </c>
      <c r="L20">
        <f>IF(G20="0",VALUE(0),G20)</f>
        <v>0</v>
      </c>
      <c r="M20">
        <f t="shared" si="2"/>
        <v>1</v>
      </c>
    </row>
    <row r="21" spans="4:13" x14ac:dyDescent="0.25">
      <c r="D21" s="4">
        <v>17</v>
      </c>
      <c r="E21" s="5">
        <v>22</v>
      </c>
      <c r="F21" s="5">
        <v>2</v>
      </c>
      <c r="G21" s="8" t="s">
        <v>6</v>
      </c>
      <c r="H21" s="5">
        <v>1</v>
      </c>
      <c r="I21">
        <f>IF(I20=5,IF(F20&gt;=20,0,5),IF(I20=0,1,IF(I20=I19,IF(I19=I18,I20+1,I20),I20)))</f>
        <v>1</v>
      </c>
      <c r="J21" t="str">
        <f t="shared" si="3"/>
        <v>C</v>
      </c>
      <c r="K21">
        <f t="shared" si="1"/>
        <v>1</v>
      </c>
      <c r="L21" t="str">
        <f t="shared" si="0"/>
        <v>C</v>
      </c>
      <c r="M21">
        <f t="shared" si="2"/>
        <v>1</v>
      </c>
    </row>
    <row r="22" spans="4:13" x14ac:dyDescent="0.25">
      <c r="D22" s="6">
        <v>18</v>
      </c>
      <c r="E22" s="7">
        <v>18.899999999999999</v>
      </c>
      <c r="F22" s="7">
        <v>1</v>
      </c>
      <c r="G22" s="9" t="s">
        <v>6</v>
      </c>
      <c r="H22" s="7">
        <v>1</v>
      </c>
      <c r="I22">
        <f t="shared" ref="I22:I85" si="5">IF(I21=5,IF(F21&gt;=20,0,5),IF(I21=0,1,IF(I21=I20,IF(I20=I19,I21+1,I21),I21)))</f>
        <v>1</v>
      </c>
      <c r="J22" t="str">
        <f t="shared" si="3"/>
        <v>C</v>
      </c>
      <c r="K22">
        <f t="shared" si="1"/>
        <v>1</v>
      </c>
      <c r="L22" t="str">
        <f t="shared" si="0"/>
        <v>C</v>
      </c>
      <c r="M22">
        <f t="shared" si="2"/>
        <v>1</v>
      </c>
    </row>
    <row r="23" spans="4:13" x14ac:dyDescent="0.25">
      <c r="D23" s="4">
        <v>19</v>
      </c>
      <c r="E23" s="5">
        <v>16.899999999999999</v>
      </c>
      <c r="F23" s="5">
        <v>1</v>
      </c>
      <c r="G23" s="8" t="s">
        <v>6</v>
      </c>
      <c r="H23" s="5">
        <v>1</v>
      </c>
      <c r="I23">
        <f t="shared" si="5"/>
        <v>1</v>
      </c>
      <c r="J23" t="str">
        <f t="shared" si="3"/>
        <v>C</v>
      </c>
      <c r="K23">
        <f t="shared" si="1"/>
        <v>1</v>
      </c>
      <c r="L23" t="str">
        <f t="shared" si="0"/>
        <v>C</v>
      </c>
      <c r="M23">
        <f t="shared" si="2"/>
        <v>1</v>
      </c>
    </row>
    <row r="24" spans="4:13" x14ac:dyDescent="0.25">
      <c r="D24" s="6">
        <v>20</v>
      </c>
      <c r="E24" s="7">
        <v>16.3</v>
      </c>
      <c r="F24" s="7">
        <v>12</v>
      </c>
      <c r="G24" s="9" t="s">
        <v>6</v>
      </c>
      <c r="H24" s="7">
        <v>2</v>
      </c>
      <c r="I24">
        <f t="shared" si="5"/>
        <v>2</v>
      </c>
      <c r="J24" t="str">
        <f t="shared" si="3"/>
        <v>C</v>
      </c>
      <c r="K24">
        <f t="shared" si="1"/>
        <v>1</v>
      </c>
      <c r="L24" t="str">
        <f t="shared" si="0"/>
        <v>C</v>
      </c>
      <c r="M24">
        <f t="shared" si="2"/>
        <v>1</v>
      </c>
    </row>
    <row r="25" spans="4:13" x14ac:dyDescent="0.25">
      <c r="D25" s="4">
        <v>21</v>
      </c>
      <c r="E25" s="5">
        <v>17.100000000000001</v>
      </c>
      <c r="F25" s="5">
        <v>11</v>
      </c>
      <c r="G25" s="8" t="s">
        <v>6</v>
      </c>
      <c r="H25" s="5">
        <v>2</v>
      </c>
      <c r="I25">
        <f t="shared" si="5"/>
        <v>2</v>
      </c>
      <c r="J25" t="str">
        <f t="shared" si="3"/>
        <v>C</v>
      </c>
      <c r="K25">
        <f t="shared" si="1"/>
        <v>1</v>
      </c>
      <c r="L25" t="str">
        <f t="shared" si="0"/>
        <v>C</v>
      </c>
      <c r="M25">
        <f t="shared" si="2"/>
        <v>1</v>
      </c>
    </row>
    <row r="26" spans="4:13" x14ac:dyDescent="0.25">
      <c r="D26" s="6">
        <v>22</v>
      </c>
      <c r="E26" s="7">
        <v>18.7</v>
      </c>
      <c r="F26" s="7">
        <v>6</v>
      </c>
      <c r="G26" s="9" t="s">
        <v>6</v>
      </c>
      <c r="H26" s="7">
        <v>2</v>
      </c>
      <c r="I26">
        <f t="shared" si="5"/>
        <v>2</v>
      </c>
      <c r="J26" t="str">
        <f t="shared" si="3"/>
        <v>C</v>
      </c>
      <c r="K26">
        <f t="shared" si="1"/>
        <v>1</v>
      </c>
      <c r="L26" t="str">
        <f t="shared" si="0"/>
        <v>C</v>
      </c>
      <c r="M26">
        <f t="shared" si="2"/>
        <v>1</v>
      </c>
    </row>
    <row r="27" spans="4:13" x14ac:dyDescent="0.25">
      <c r="D27" s="4">
        <v>23</v>
      </c>
      <c r="E27" s="5">
        <v>20.2</v>
      </c>
      <c r="F27" s="5">
        <v>18</v>
      </c>
      <c r="G27" s="8" t="s">
        <v>6</v>
      </c>
      <c r="H27" s="5">
        <v>2</v>
      </c>
      <c r="I27">
        <f t="shared" si="5"/>
        <v>3</v>
      </c>
      <c r="J27" t="str">
        <f t="shared" si="3"/>
        <v>C</v>
      </c>
      <c r="K27">
        <f t="shared" si="1"/>
        <v>0</v>
      </c>
      <c r="L27" t="str">
        <f t="shared" si="0"/>
        <v>C</v>
      </c>
      <c r="M27">
        <f t="shared" si="2"/>
        <v>1</v>
      </c>
    </row>
    <row r="28" spans="4:13" x14ac:dyDescent="0.25">
      <c r="D28" s="6">
        <v>24</v>
      </c>
      <c r="E28" s="7">
        <v>20.8</v>
      </c>
      <c r="F28" s="7">
        <v>15</v>
      </c>
      <c r="G28" s="9" t="s">
        <v>6</v>
      </c>
      <c r="H28" s="7">
        <v>3</v>
      </c>
      <c r="I28">
        <f t="shared" si="5"/>
        <v>3</v>
      </c>
      <c r="J28" t="str">
        <f t="shared" si="3"/>
        <v>C</v>
      </c>
      <c r="K28">
        <f t="shared" si="1"/>
        <v>1</v>
      </c>
      <c r="L28" t="str">
        <f t="shared" si="0"/>
        <v>C</v>
      </c>
      <c r="M28">
        <f t="shared" si="2"/>
        <v>1</v>
      </c>
    </row>
    <row r="29" spans="4:13" x14ac:dyDescent="0.25">
      <c r="D29" s="4">
        <v>25</v>
      </c>
      <c r="E29" s="5">
        <v>19.899999999999999</v>
      </c>
      <c r="F29" s="5">
        <v>5</v>
      </c>
      <c r="G29" s="8" t="s">
        <v>6</v>
      </c>
      <c r="H29" s="5">
        <v>3</v>
      </c>
      <c r="I29">
        <f t="shared" si="5"/>
        <v>3</v>
      </c>
      <c r="J29" t="str">
        <f t="shared" si="3"/>
        <v>C</v>
      </c>
      <c r="K29">
        <f t="shared" si="1"/>
        <v>1</v>
      </c>
      <c r="L29" t="str">
        <f t="shared" si="0"/>
        <v>C</v>
      </c>
      <c r="M29">
        <f t="shared" si="2"/>
        <v>1</v>
      </c>
    </row>
    <row r="30" spans="4:13" x14ac:dyDescent="0.25">
      <c r="D30" s="6">
        <v>26</v>
      </c>
      <c r="E30" s="7">
        <v>17.5</v>
      </c>
      <c r="F30" s="7">
        <v>19</v>
      </c>
      <c r="G30" s="9" t="s">
        <v>6</v>
      </c>
      <c r="H30" s="7">
        <v>4</v>
      </c>
      <c r="I30">
        <f t="shared" si="5"/>
        <v>4</v>
      </c>
      <c r="J30" t="str">
        <f t="shared" si="3"/>
        <v>C</v>
      </c>
      <c r="K30">
        <f t="shared" si="1"/>
        <v>1</v>
      </c>
      <c r="L30" t="str">
        <f t="shared" si="0"/>
        <v>C</v>
      </c>
      <c r="M30">
        <f t="shared" si="2"/>
        <v>1</v>
      </c>
    </row>
    <row r="31" spans="4:13" x14ac:dyDescent="0.25">
      <c r="D31" s="4">
        <v>27</v>
      </c>
      <c r="E31" s="5">
        <v>13.9</v>
      </c>
      <c r="F31" s="5">
        <v>18</v>
      </c>
      <c r="G31" s="8" t="s">
        <v>6</v>
      </c>
      <c r="H31" s="5">
        <v>4</v>
      </c>
      <c r="I31">
        <f t="shared" si="5"/>
        <v>4</v>
      </c>
      <c r="J31" t="str">
        <f t="shared" si="3"/>
        <v>C</v>
      </c>
      <c r="K31">
        <f t="shared" si="1"/>
        <v>1</v>
      </c>
      <c r="L31" t="str">
        <f t="shared" si="0"/>
        <v>C</v>
      </c>
      <c r="M31">
        <f t="shared" si="2"/>
        <v>1</v>
      </c>
    </row>
    <row r="32" spans="4:13" x14ac:dyDescent="0.25">
      <c r="D32" s="6">
        <v>28</v>
      </c>
      <c r="E32" s="7">
        <v>9.9</v>
      </c>
      <c r="F32" s="7">
        <v>4</v>
      </c>
      <c r="G32" s="9" t="s">
        <v>6</v>
      </c>
      <c r="H32" s="7">
        <v>4</v>
      </c>
      <c r="I32">
        <f t="shared" si="5"/>
        <v>4</v>
      </c>
      <c r="J32" t="str">
        <f t="shared" si="3"/>
        <v>C</v>
      </c>
      <c r="K32">
        <f t="shared" si="1"/>
        <v>1</v>
      </c>
      <c r="L32" t="str">
        <f t="shared" si="0"/>
        <v>C</v>
      </c>
      <c r="M32">
        <f t="shared" si="2"/>
        <v>1</v>
      </c>
    </row>
    <row r="33" spans="4:13" x14ac:dyDescent="0.25">
      <c r="D33" s="4">
        <v>29</v>
      </c>
      <c r="E33" s="5">
        <v>6.4</v>
      </c>
      <c r="F33" s="5">
        <v>17</v>
      </c>
      <c r="G33" s="8" t="s">
        <v>6</v>
      </c>
      <c r="H33" s="5">
        <v>5</v>
      </c>
      <c r="I33">
        <f t="shared" si="5"/>
        <v>5</v>
      </c>
      <c r="J33" t="str">
        <f t="shared" si="3"/>
        <v>C</v>
      </c>
      <c r="K33">
        <f t="shared" si="1"/>
        <v>1</v>
      </c>
      <c r="L33" t="str">
        <f t="shared" si="0"/>
        <v>C</v>
      </c>
      <c r="M33">
        <f t="shared" si="2"/>
        <v>1</v>
      </c>
    </row>
    <row r="34" spans="4:13" x14ac:dyDescent="0.25">
      <c r="D34" s="6">
        <v>30</v>
      </c>
      <c r="E34" s="7">
        <v>4.2</v>
      </c>
      <c r="F34" s="7">
        <v>14</v>
      </c>
      <c r="G34" s="9" t="s">
        <v>6</v>
      </c>
      <c r="H34" s="7">
        <v>5</v>
      </c>
      <c r="I34">
        <f t="shared" si="5"/>
        <v>5</v>
      </c>
      <c r="J34" t="str">
        <f t="shared" si="3"/>
        <v>C</v>
      </c>
      <c r="K34">
        <f t="shared" si="1"/>
        <v>1</v>
      </c>
      <c r="L34" t="str">
        <f t="shared" si="0"/>
        <v>C</v>
      </c>
      <c r="M34">
        <f t="shared" si="2"/>
        <v>1</v>
      </c>
    </row>
    <row r="35" spans="4:13" x14ac:dyDescent="0.25">
      <c r="D35" s="4">
        <v>31</v>
      </c>
      <c r="E35" s="5">
        <v>3.6</v>
      </c>
      <c r="F35" s="5">
        <v>12</v>
      </c>
      <c r="G35" s="8" t="s">
        <v>6</v>
      </c>
      <c r="H35" s="5">
        <v>5</v>
      </c>
      <c r="I35">
        <f t="shared" si="5"/>
        <v>5</v>
      </c>
      <c r="J35" t="str">
        <f t="shared" si="3"/>
        <v>C</v>
      </c>
      <c r="K35">
        <f t="shared" si="1"/>
        <v>1</v>
      </c>
      <c r="L35" t="str">
        <f t="shared" si="0"/>
        <v>C</v>
      </c>
      <c r="M35">
        <f t="shared" si="2"/>
        <v>1</v>
      </c>
    </row>
    <row r="36" spans="4:13" x14ac:dyDescent="0.25">
      <c r="D36" s="6">
        <v>32</v>
      </c>
      <c r="E36" s="7">
        <v>4.5999999999999996</v>
      </c>
      <c r="F36" s="7">
        <v>11</v>
      </c>
      <c r="G36" s="9" t="s">
        <v>6</v>
      </c>
      <c r="H36" s="7">
        <v>5</v>
      </c>
      <c r="I36">
        <f t="shared" si="5"/>
        <v>5</v>
      </c>
      <c r="J36" t="str">
        <f t="shared" si="3"/>
        <v>C</v>
      </c>
      <c r="K36">
        <f t="shared" si="1"/>
        <v>1</v>
      </c>
      <c r="L36" t="str">
        <f t="shared" si="0"/>
        <v>C</v>
      </c>
      <c r="M36">
        <f t="shared" si="2"/>
        <v>1</v>
      </c>
    </row>
    <row r="37" spans="4:13" x14ac:dyDescent="0.25">
      <c r="D37" s="4">
        <v>33</v>
      </c>
      <c r="E37" s="5">
        <v>6.6</v>
      </c>
      <c r="F37" s="5">
        <v>17</v>
      </c>
      <c r="G37" s="8" t="s">
        <v>6</v>
      </c>
      <c r="H37" s="5">
        <v>5</v>
      </c>
      <c r="I37">
        <f t="shared" si="5"/>
        <v>5</v>
      </c>
      <c r="J37" t="str">
        <f t="shared" si="3"/>
        <v>C</v>
      </c>
      <c r="K37">
        <f t="shared" si="1"/>
        <v>1</v>
      </c>
      <c r="L37" t="str">
        <f t="shared" si="0"/>
        <v>C</v>
      </c>
      <c r="M37">
        <f t="shared" si="2"/>
        <v>1</v>
      </c>
    </row>
    <row r="38" spans="4:13" x14ac:dyDescent="0.25">
      <c r="D38" s="6">
        <v>34</v>
      </c>
      <c r="E38" s="7">
        <v>8.6999999999999993</v>
      </c>
      <c r="F38" s="7">
        <v>26</v>
      </c>
      <c r="G38" s="9" t="s">
        <v>6</v>
      </c>
      <c r="H38" s="7">
        <v>5</v>
      </c>
      <c r="I38">
        <f t="shared" si="5"/>
        <v>5</v>
      </c>
      <c r="J38" t="str">
        <f t="shared" si="3"/>
        <v>C</v>
      </c>
      <c r="K38">
        <f t="shared" si="1"/>
        <v>1</v>
      </c>
      <c r="L38" t="str">
        <f t="shared" si="0"/>
        <v>C</v>
      </c>
      <c r="M38">
        <f t="shared" si="2"/>
        <v>1</v>
      </c>
    </row>
    <row r="39" spans="4:13" x14ac:dyDescent="0.25">
      <c r="D39" s="4">
        <v>35</v>
      </c>
      <c r="E39" s="5">
        <v>10</v>
      </c>
      <c r="F39" s="5">
        <v>0</v>
      </c>
      <c r="G39" s="8" t="s">
        <v>5</v>
      </c>
      <c r="H39" s="5">
        <v>0</v>
      </c>
      <c r="I39">
        <f t="shared" si="5"/>
        <v>0</v>
      </c>
      <c r="J39">
        <f t="shared" si="3"/>
        <v>0</v>
      </c>
      <c r="K39">
        <f t="shared" si="1"/>
        <v>1</v>
      </c>
      <c r="L39">
        <f t="shared" si="0"/>
        <v>0</v>
      </c>
      <c r="M39">
        <f t="shared" si="2"/>
        <v>1</v>
      </c>
    </row>
    <row r="40" spans="4:13" x14ac:dyDescent="0.25">
      <c r="D40" s="6">
        <v>36</v>
      </c>
      <c r="E40" s="7">
        <v>10.1</v>
      </c>
      <c r="F40" s="7">
        <v>3</v>
      </c>
      <c r="G40" s="9" t="s">
        <v>6</v>
      </c>
      <c r="H40" s="7">
        <v>1</v>
      </c>
      <c r="I40">
        <f t="shared" si="5"/>
        <v>1</v>
      </c>
      <c r="J40" t="str">
        <f t="shared" si="3"/>
        <v>C</v>
      </c>
      <c r="K40">
        <f t="shared" si="1"/>
        <v>1</v>
      </c>
      <c r="L40" t="str">
        <f t="shared" si="0"/>
        <v>C</v>
      </c>
      <c r="M40">
        <f t="shared" si="2"/>
        <v>1</v>
      </c>
    </row>
    <row r="41" spans="4:13" x14ac:dyDescent="0.25">
      <c r="D41" s="4">
        <v>37</v>
      </c>
      <c r="E41" s="5">
        <v>8.8000000000000007</v>
      </c>
      <c r="F41" s="5">
        <v>3</v>
      </c>
      <c r="G41" s="8" t="s">
        <v>6</v>
      </c>
      <c r="H41" s="5">
        <v>1</v>
      </c>
      <c r="I41">
        <f t="shared" si="5"/>
        <v>1</v>
      </c>
      <c r="J41" t="str">
        <f t="shared" si="3"/>
        <v>C</v>
      </c>
      <c r="K41">
        <f t="shared" si="1"/>
        <v>1</v>
      </c>
      <c r="L41" t="str">
        <f t="shared" si="0"/>
        <v>C</v>
      </c>
      <c r="M41">
        <f t="shared" si="2"/>
        <v>1</v>
      </c>
    </row>
    <row r="42" spans="4:13" x14ac:dyDescent="0.25">
      <c r="D42" s="6">
        <v>38</v>
      </c>
      <c r="E42" s="7">
        <v>6.4</v>
      </c>
      <c r="F42" s="7">
        <v>5</v>
      </c>
      <c r="G42" s="9" t="s">
        <v>6</v>
      </c>
      <c r="H42" s="7">
        <v>1</v>
      </c>
      <c r="I42">
        <f t="shared" si="5"/>
        <v>1</v>
      </c>
      <c r="J42" t="str">
        <f t="shared" si="3"/>
        <v>C</v>
      </c>
      <c r="K42">
        <f t="shared" si="1"/>
        <v>1</v>
      </c>
      <c r="L42" t="str">
        <f t="shared" si="0"/>
        <v>C</v>
      </c>
      <c r="M42">
        <f t="shared" si="2"/>
        <v>1</v>
      </c>
    </row>
    <row r="43" spans="4:13" x14ac:dyDescent="0.25">
      <c r="D43" s="4">
        <v>39</v>
      </c>
      <c r="E43" s="5">
        <v>3.8</v>
      </c>
      <c r="F43" s="5">
        <v>11</v>
      </c>
      <c r="G43" s="8" t="s">
        <v>6</v>
      </c>
      <c r="H43" s="5">
        <v>2</v>
      </c>
      <c r="I43">
        <f t="shared" si="5"/>
        <v>2</v>
      </c>
      <c r="J43" t="str">
        <f t="shared" si="3"/>
        <v>C</v>
      </c>
      <c r="K43">
        <f t="shared" si="1"/>
        <v>1</v>
      </c>
      <c r="L43" t="str">
        <f t="shared" si="0"/>
        <v>C</v>
      </c>
      <c r="M43">
        <f t="shared" si="2"/>
        <v>1</v>
      </c>
    </row>
    <row r="44" spans="4:13" x14ac:dyDescent="0.25">
      <c r="D44" s="6">
        <v>40</v>
      </c>
      <c r="E44" s="7">
        <v>1.7</v>
      </c>
      <c r="F44" s="7">
        <v>6</v>
      </c>
      <c r="G44" s="9" t="s">
        <v>6</v>
      </c>
      <c r="H44" s="7">
        <v>2</v>
      </c>
      <c r="I44">
        <f t="shared" si="5"/>
        <v>2</v>
      </c>
      <c r="J44" t="str">
        <f t="shared" si="3"/>
        <v>C</v>
      </c>
      <c r="K44">
        <f t="shared" si="1"/>
        <v>1</v>
      </c>
      <c r="L44" t="str">
        <f t="shared" si="0"/>
        <v>C</v>
      </c>
      <c r="M44">
        <f t="shared" si="2"/>
        <v>1</v>
      </c>
    </row>
    <row r="45" spans="4:13" x14ac:dyDescent="0.25">
      <c r="D45" s="4">
        <v>41</v>
      </c>
      <c r="E45" s="5">
        <v>1</v>
      </c>
      <c r="F45" s="5">
        <v>3</v>
      </c>
      <c r="G45" s="8" t="s">
        <v>6</v>
      </c>
      <c r="H45" s="5">
        <v>2</v>
      </c>
      <c r="I45">
        <f t="shared" si="5"/>
        <v>2</v>
      </c>
      <c r="J45" t="str">
        <f t="shared" si="3"/>
        <v>C</v>
      </c>
      <c r="K45">
        <f t="shared" si="1"/>
        <v>1</v>
      </c>
      <c r="L45" t="str">
        <f t="shared" si="0"/>
        <v>C</v>
      </c>
      <c r="M45">
        <f t="shared" si="2"/>
        <v>1</v>
      </c>
    </row>
    <row r="46" spans="4:13" x14ac:dyDescent="0.25">
      <c r="D46" s="6">
        <v>42</v>
      </c>
      <c r="E46" s="7">
        <v>2</v>
      </c>
      <c r="F46" s="7">
        <v>17</v>
      </c>
      <c r="G46" s="9" t="s">
        <v>6</v>
      </c>
      <c r="H46" s="7">
        <v>3</v>
      </c>
      <c r="I46">
        <f t="shared" si="5"/>
        <v>3</v>
      </c>
      <c r="J46" t="str">
        <f t="shared" si="3"/>
        <v>C</v>
      </c>
      <c r="K46">
        <f t="shared" si="1"/>
        <v>1</v>
      </c>
      <c r="L46" t="str">
        <f t="shared" si="0"/>
        <v>C</v>
      </c>
      <c r="M46">
        <f t="shared" si="2"/>
        <v>1</v>
      </c>
    </row>
    <row r="47" spans="4:13" x14ac:dyDescent="0.25">
      <c r="D47" s="4">
        <v>43</v>
      </c>
      <c r="E47" s="5">
        <v>4.5999999999999996</v>
      </c>
      <c r="F47" s="5">
        <v>5</v>
      </c>
      <c r="G47" s="8" t="s">
        <v>6</v>
      </c>
      <c r="H47" s="5">
        <v>3</v>
      </c>
      <c r="I47">
        <f t="shared" si="5"/>
        <v>3</v>
      </c>
      <c r="J47" t="str">
        <f t="shared" si="3"/>
        <v>C</v>
      </c>
      <c r="K47">
        <f t="shared" si="1"/>
        <v>1</v>
      </c>
      <c r="L47" t="str">
        <f t="shared" si="0"/>
        <v>C</v>
      </c>
      <c r="M47">
        <f t="shared" si="2"/>
        <v>1</v>
      </c>
    </row>
    <row r="48" spans="4:13" x14ac:dyDescent="0.25">
      <c r="D48" s="6">
        <v>44</v>
      </c>
      <c r="E48" s="7">
        <v>8.1999999999999993</v>
      </c>
      <c r="F48" s="7">
        <v>8</v>
      </c>
      <c r="G48" s="9" t="s">
        <v>6</v>
      </c>
      <c r="H48" s="7">
        <v>3</v>
      </c>
      <c r="I48">
        <f t="shared" si="5"/>
        <v>3</v>
      </c>
      <c r="J48" t="str">
        <f t="shared" si="3"/>
        <v>C</v>
      </c>
      <c r="K48">
        <f t="shared" si="1"/>
        <v>1</v>
      </c>
      <c r="L48" t="str">
        <f t="shared" si="0"/>
        <v>C</v>
      </c>
      <c r="M48">
        <f t="shared" si="2"/>
        <v>1</v>
      </c>
    </row>
    <row r="49" spans="4:13" x14ac:dyDescent="0.25">
      <c r="D49" s="4">
        <v>45</v>
      </c>
      <c r="E49" s="5">
        <v>11.8</v>
      </c>
      <c r="F49" s="5">
        <v>2</v>
      </c>
      <c r="G49" s="8" t="s">
        <v>6</v>
      </c>
      <c r="H49" s="5">
        <v>4</v>
      </c>
      <c r="I49">
        <f t="shared" si="5"/>
        <v>4</v>
      </c>
      <c r="J49" t="str">
        <f t="shared" si="3"/>
        <v>C</v>
      </c>
      <c r="K49">
        <f t="shared" si="1"/>
        <v>1</v>
      </c>
      <c r="L49" t="str">
        <f t="shared" si="0"/>
        <v>C</v>
      </c>
      <c r="M49">
        <f t="shared" si="2"/>
        <v>1</v>
      </c>
    </row>
    <row r="50" spans="4:13" x14ac:dyDescent="0.25">
      <c r="D50" s="6">
        <v>46</v>
      </c>
      <c r="E50" s="7">
        <v>14.7</v>
      </c>
      <c r="F50" s="7">
        <v>1</v>
      </c>
      <c r="G50" s="9" t="s">
        <v>6</v>
      </c>
      <c r="H50" s="7">
        <v>4</v>
      </c>
      <c r="I50">
        <f t="shared" si="5"/>
        <v>4</v>
      </c>
      <c r="J50" t="str">
        <f t="shared" si="3"/>
        <v>C</v>
      </c>
      <c r="K50">
        <f t="shared" si="1"/>
        <v>1</v>
      </c>
      <c r="L50" t="str">
        <f t="shared" si="0"/>
        <v>C</v>
      </c>
      <c r="M50">
        <f t="shared" si="2"/>
        <v>1</v>
      </c>
    </row>
    <row r="51" spans="4:13" x14ac:dyDescent="0.25">
      <c r="D51" s="4">
        <v>47</v>
      </c>
      <c r="E51" s="5">
        <v>16.3</v>
      </c>
      <c r="F51" s="5">
        <v>11</v>
      </c>
      <c r="G51" s="8" t="s">
        <v>6</v>
      </c>
      <c r="H51" s="5">
        <v>4</v>
      </c>
      <c r="I51">
        <f t="shared" si="5"/>
        <v>4</v>
      </c>
      <c r="J51" t="str">
        <f t="shared" si="3"/>
        <v>C</v>
      </c>
      <c r="K51">
        <f t="shared" si="1"/>
        <v>1</v>
      </c>
      <c r="L51" t="str">
        <f t="shared" si="0"/>
        <v>C</v>
      </c>
      <c r="M51">
        <f t="shared" si="2"/>
        <v>1</v>
      </c>
    </row>
    <row r="52" spans="4:13" x14ac:dyDescent="0.25">
      <c r="D52" s="6">
        <v>48</v>
      </c>
      <c r="E52" s="7">
        <v>16.3</v>
      </c>
      <c r="F52" s="7">
        <v>25</v>
      </c>
      <c r="G52" s="9" t="s">
        <v>6</v>
      </c>
      <c r="H52" s="7">
        <v>5</v>
      </c>
      <c r="I52">
        <f t="shared" si="5"/>
        <v>5</v>
      </c>
      <c r="J52" t="str">
        <f t="shared" si="3"/>
        <v>C</v>
      </c>
      <c r="K52">
        <f t="shared" si="1"/>
        <v>1</v>
      </c>
      <c r="L52" t="str">
        <f t="shared" si="0"/>
        <v>C</v>
      </c>
      <c r="M52">
        <f t="shared" si="2"/>
        <v>1</v>
      </c>
    </row>
    <row r="53" spans="4:13" x14ac:dyDescent="0.25">
      <c r="D53" s="4">
        <v>49</v>
      </c>
      <c r="E53" s="5">
        <v>15.2</v>
      </c>
      <c r="F53" s="5">
        <v>0</v>
      </c>
      <c r="G53" s="8" t="s">
        <v>5</v>
      </c>
      <c r="H53" s="5">
        <v>0</v>
      </c>
      <c r="I53">
        <f t="shared" si="5"/>
        <v>0</v>
      </c>
      <c r="J53">
        <f t="shared" si="3"/>
        <v>0</v>
      </c>
      <c r="K53">
        <f t="shared" si="1"/>
        <v>1</v>
      </c>
      <c r="L53">
        <f t="shared" si="0"/>
        <v>0</v>
      </c>
      <c r="M53">
        <f t="shared" si="2"/>
        <v>1</v>
      </c>
    </row>
    <row r="54" spans="4:13" x14ac:dyDescent="0.25">
      <c r="D54" s="6">
        <v>50</v>
      </c>
      <c r="E54" s="7">
        <v>13.6</v>
      </c>
      <c r="F54" s="7">
        <v>2</v>
      </c>
      <c r="G54" s="9" t="s">
        <v>6</v>
      </c>
      <c r="H54" s="7">
        <v>1</v>
      </c>
      <c r="I54">
        <f t="shared" si="5"/>
        <v>1</v>
      </c>
      <c r="J54" t="str">
        <f t="shared" si="3"/>
        <v>C</v>
      </c>
      <c r="K54">
        <f t="shared" si="1"/>
        <v>1</v>
      </c>
      <c r="L54" t="str">
        <f t="shared" si="0"/>
        <v>C</v>
      </c>
      <c r="M54">
        <f t="shared" si="2"/>
        <v>1</v>
      </c>
    </row>
    <row r="55" spans="4:13" x14ac:dyDescent="0.25">
      <c r="D55" s="4">
        <v>51</v>
      </c>
      <c r="E55" s="5">
        <v>12.5</v>
      </c>
      <c r="F55" s="5">
        <v>3</v>
      </c>
      <c r="G55" s="8" t="s">
        <v>6</v>
      </c>
      <c r="H55" s="5">
        <v>1</v>
      </c>
      <c r="I55">
        <f t="shared" si="5"/>
        <v>1</v>
      </c>
      <c r="J55" t="str">
        <f t="shared" si="3"/>
        <v>C</v>
      </c>
      <c r="K55">
        <f t="shared" si="1"/>
        <v>1</v>
      </c>
      <c r="L55" t="str">
        <f t="shared" si="0"/>
        <v>C</v>
      </c>
      <c r="M55">
        <f t="shared" si="2"/>
        <v>1</v>
      </c>
    </row>
    <row r="56" spans="4:13" x14ac:dyDescent="0.25">
      <c r="D56" s="6">
        <v>52</v>
      </c>
      <c r="E56" s="7">
        <v>12.5</v>
      </c>
      <c r="F56" s="7">
        <v>2</v>
      </c>
      <c r="G56" s="9" t="s">
        <v>6</v>
      </c>
      <c r="H56" s="7">
        <v>1</v>
      </c>
      <c r="I56">
        <f t="shared" si="5"/>
        <v>1</v>
      </c>
      <c r="J56" t="str">
        <f t="shared" si="3"/>
        <v>C</v>
      </c>
      <c r="K56">
        <f t="shared" si="1"/>
        <v>1</v>
      </c>
      <c r="L56" t="str">
        <f t="shared" si="0"/>
        <v>C</v>
      </c>
      <c r="M56">
        <f t="shared" si="2"/>
        <v>1</v>
      </c>
    </row>
    <row r="57" spans="4:13" x14ac:dyDescent="0.25">
      <c r="D57" s="4">
        <v>53</v>
      </c>
      <c r="E57" s="5">
        <v>14.1</v>
      </c>
      <c r="F57" s="5">
        <v>4</v>
      </c>
      <c r="G57" s="8" t="s">
        <v>6</v>
      </c>
      <c r="H57" s="5">
        <v>2</v>
      </c>
      <c r="I57">
        <f t="shared" si="5"/>
        <v>2</v>
      </c>
      <c r="J57" t="str">
        <f t="shared" si="3"/>
        <v>C</v>
      </c>
      <c r="K57">
        <f t="shared" si="1"/>
        <v>1</v>
      </c>
      <c r="L57" t="str">
        <f t="shared" si="0"/>
        <v>C</v>
      </c>
      <c r="M57">
        <f t="shared" si="2"/>
        <v>1</v>
      </c>
    </row>
    <row r="58" spans="4:13" x14ac:dyDescent="0.25">
      <c r="D58" s="6">
        <v>54</v>
      </c>
      <c r="E58" s="7">
        <v>17.100000000000001</v>
      </c>
      <c r="F58" s="7">
        <v>5</v>
      </c>
      <c r="G58" s="9" t="s">
        <v>6</v>
      </c>
      <c r="H58" s="7">
        <v>2</v>
      </c>
      <c r="I58">
        <f t="shared" si="5"/>
        <v>2</v>
      </c>
      <c r="J58" t="str">
        <f t="shared" si="3"/>
        <v>C</v>
      </c>
      <c r="K58">
        <f t="shared" si="1"/>
        <v>1</v>
      </c>
      <c r="L58" t="str">
        <f t="shared" si="0"/>
        <v>C</v>
      </c>
      <c r="M58">
        <f t="shared" si="2"/>
        <v>1</v>
      </c>
    </row>
    <row r="59" spans="4:13" x14ac:dyDescent="0.25">
      <c r="D59" s="4">
        <v>55</v>
      </c>
      <c r="E59" s="5">
        <v>20.9</v>
      </c>
      <c r="F59" s="5">
        <v>9</v>
      </c>
      <c r="G59" s="8" t="s">
        <v>6</v>
      </c>
      <c r="H59" s="5">
        <v>2</v>
      </c>
      <c r="I59">
        <f t="shared" si="5"/>
        <v>2</v>
      </c>
      <c r="J59" t="str">
        <f t="shared" si="3"/>
        <v>C</v>
      </c>
      <c r="K59">
        <f t="shared" si="1"/>
        <v>1</v>
      </c>
      <c r="L59" t="str">
        <f t="shared" si="0"/>
        <v>C</v>
      </c>
      <c r="M59">
        <f t="shared" si="2"/>
        <v>1</v>
      </c>
    </row>
    <row r="60" spans="4:13" x14ac:dyDescent="0.25">
      <c r="D60" s="6">
        <v>56</v>
      </c>
      <c r="E60" s="7">
        <v>24.5</v>
      </c>
      <c r="F60" s="7">
        <v>2</v>
      </c>
      <c r="G60" s="9" t="s">
        <v>6</v>
      </c>
      <c r="H60" s="7">
        <v>3</v>
      </c>
      <c r="I60">
        <f t="shared" si="5"/>
        <v>3</v>
      </c>
      <c r="J60" t="str">
        <f t="shared" si="3"/>
        <v>C</v>
      </c>
      <c r="K60">
        <f t="shared" si="1"/>
        <v>1</v>
      </c>
      <c r="L60" t="str">
        <f t="shared" si="0"/>
        <v>C</v>
      </c>
      <c r="M60">
        <f t="shared" si="2"/>
        <v>1</v>
      </c>
    </row>
    <row r="61" spans="4:13" x14ac:dyDescent="0.25">
      <c r="D61" s="4">
        <v>57</v>
      </c>
      <c r="E61" s="5">
        <v>27.3</v>
      </c>
      <c r="F61" s="5">
        <v>16</v>
      </c>
      <c r="G61" s="8" t="s">
        <v>6</v>
      </c>
      <c r="H61" s="5">
        <v>3</v>
      </c>
      <c r="I61">
        <f t="shared" si="5"/>
        <v>3</v>
      </c>
      <c r="J61" t="str">
        <f t="shared" si="3"/>
        <v>C</v>
      </c>
      <c r="K61">
        <f t="shared" si="1"/>
        <v>1</v>
      </c>
      <c r="L61" t="str">
        <f t="shared" si="0"/>
        <v>C</v>
      </c>
      <c r="M61">
        <f t="shared" si="2"/>
        <v>1</v>
      </c>
    </row>
    <row r="62" spans="4:13" x14ac:dyDescent="0.25">
      <c r="D62" s="6">
        <v>58</v>
      </c>
      <c r="E62" s="7">
        <v>28.4</v>
      </c>
      <c r="F62" s="7">
        <v>14</v>
      </c>
      <c r="G62" s="9" t="s">
        <v>6</v>
      </c>
      <c r="H62" s="7">
        <v>3</v>
      </c>
      <c r="I62">
        <f t="shared" si="5"/>
        <v>3</v>
      </c>
      <c r="J62" t="str">
        <f t="shared" si="3"/>
        <v>C</v>
      </c>
      <c r="K62">
        <f t="shared" si="1"/>
        <v>1</v>
      </c>
      <c r="L62" t="str">
        <f t="shared" si="0"/>
        <v>C</v>
      </c>
      <c r="M62">
        <f t="shared" si="2"/>
        <v>1</v>
      </c>
    </row>
    <row r="63" spans="4:13" x14ac:dyDescent="0.25">
      <c r="D63" s="4">
        <v>59</v>
      </c>
      <c r="E63" s="5">
        <v>27.8</v>
      </c>
      <c r="F63" s="5">
        <v>14</v>
      </c>
      <c r="G63" s="8" t="s">
        <v>6</v>
      </c>
      <c r="H63" s="5">
        <v>3</v>
      </c>
      <c r="I63">
        <f t="shared" si="5"/>
        <v>4</v>
      </c>
      <c r="J63" t="str">
        <f t="shared" si="3"/>
        <v>C</v>
      </c>
      <c r="K63">
        <f t="shared" si="1"/>
        <v>0</v>
      </c>
      <c r="L63" t="str">
        <f t="shared" si="0"/>
        <v>C</v>
      </c>
      <c r="M63">
        <f t="shared" si="2"/>
        <v>1</v>
      </c>
    </row>
    <row r="64" spans="4:13" x14ac:dyDescent="0.25">
      <c r="D64" s="6">
        <v>60</v>
      </c>
      <c r="E64" s="7">
        <v>25.9</v>
      </c>
      <c r="F64" s="7">
        <v>6</v>
      </c>
      <c r="G64" s="9" t="s">
        <v>6</v>
      </c>
      <c r="H64" s="7">
        <v>4</v>
      </c>
      <c r="I64">
        <f t="shared" si="5"/>
        <v>4</v>
      </c>
      <c r="J64" t="str">
        <f t="shared" si="3"/>
        <v>C</v>
      </c>
      <c r="K64">
        <f t="shared" si="1"/>
        <v>1</v>
      </c>
      <c r="L64" t="str">
        <f t="shared" si="0"/>
        <v>C</v>
      </c>
      <c r="M64">
        <f t="shared" si="2"/>
        <v>1</v>
      </c>
    </row>
    <row r="65" spans="4:13" x14ac:dyDescent="0.25">
      <c r="D65" s="4">
        <v>61</v>
      </c>
      <c r="E65" s="5">
        <v>23.4</v>
      </c>
      <c r="F65" s="5">
        <v>21</v>
      </c>
      <c r="G65" s="8" t="s">
        <v>6</v>
      </c>
      <c r="H65" s="5">
        <v>4</v>
      </c>
      <c r="I65">
        <f t="shared" si="5"/>
        <v>4</v>
      </c>
      <c r="J65" t="str">
        <f t="shared" si="3"/>
        <v>C</v>
      </c>
      <c r="K65">
        <f t="shared" si="1"/>
        <v>1</v>
      </c>
      <c r="L65" t="str">
        <f t="shared" si="0"/>
        <v>C</v>
      </c>
      <c r="M65">
        <f t="shared" si="2"/>
        <v>1</v>
      </c>
    </row>
    <row r="66" spans="4:13" x14ac:dyDescent="0.25">
      <c r="D66" s="6">
        <v>62</v>
      </c>
      <c r="E66" s="7">
        <v>21.2</v>
      </c>
      <c r="F66" s="7">
        <v>21</v>
      </c>
      <c r="G66" s="9" t="s">
        <v>6</v>
      </c>
      <c r="H66" s="7">
        <v>5</v>
      </c>
      <c r="I66">
        <f t="shared" si="5"/>
        <v>5</v>
      </c>
      <c r="J66" t="str">
        <f t="shared" si="3"/>
        <v>C</v>
      </c>
      <c r="K66">
        <f t="shared" si="1"/>
        <v>1</v>
      </c>
      <c r="L66" t="str">
        <f t="shared" si="0"/>
        <v>C</v>
      </c>
      <c r="M66">
        <f t="shared" si="2"/>
        <v>1</v>
      </c>
    </row>
    <row r="67" spans="4:13" x14ac:dyDescent="0.25">
      <c r="D67" s="4">
        <v>63</v>
      </c>
      <c r="E67" s="5">
        <v>20</v>
      </c>
      <c r="F67" s="5">
        <v>0</v>
      </c>
      <c r="G67" s="8" t="s">
        <v>5</v>
      </c>
      <c r="H67" s="5">
        <v>0</v>
      </c>
      <c r="I67">
        <f t="shared" si="5"/>
        <v>0</v>
      </c>
      <c r="J67">
        <f t="shared" si="3"/>
        <v>0</v>
      </c>
      <c r="K67">
        <f t="shared" si="1"/>
        <v>1</v>
      </c>
      <c r="L67">
        <f t="shared" si="0"/>
        <v>0</v>
      </c>
      <c r="M67">
        <f t="shared" si="2"/>
        <v>1</v>
      </c>
    </row>
    <row r="68" spans="4:13" x14ac:dyDescent="0.25">
      <c r="D68" s="6">
        <v>64</v>
      </c>
      <c r="E68" s="7">
        <v>20.3</v>
      </c>
      <c r="F68" s="7">
        <v>4</v>
      </c>
      <c r="G68" s="9" t="s">
        <v>6</v>
      </c>
      <c r="H68" s="7">
        <v>1</v>
      </c>
      <c r="I68">
        <f t="shared" si="5"/>
        <v>1</v>
      </c>
      <c r="J68" t="str">
        <f t="shared" si="3"/>
        <v>C</v>
      </c>
      <c r="K68">
        <f t="shared" si="1"/>
        <v>1</v>
      </c>
      <c r="L68" t="str">
        <f t="shared" si="0"/>
        <v>C</v>
      </c>
      <c r="M68">
        <f t="shared" si="2"/>
        <v>1</v>
      </c>
    </row>
    <row r="69" spans="4:13" x14ac:dyDescent="0.25">
      <c r="D69" s="4">
        <v>65</v>
      </c>
      <c r="E69" s="5">
        <v>21.8</v>
      </c>
      <c r="F69" s="5">
        <v>6</v>
      </c>
      <c r="G69" s="8" t="s">
        <v>6</v>
      </c>
      <c r="H69" s="5">
        <v>1</v>
      </c>
      <c r="I69">
        <f t="shared" si="5"/>
        <v>1</v>
      </c>
      <c r="J69" t="str">
        <f t="shared" si="3"/>
        <v>C</v>
      </c>
      <c r="K69">
        <f t="shared" si="1"/>
        <v>1</v>
      </c>
      <c r="L69" t="str">
        <f t="shared" ref="L69:L132" si="6">IF(G69="0",VALUE(0),G69)</f>
        <v>C</v>
      </c>
      <c r="M69">
        <f t="shared" si="2"/>
        <v>1</v>
      </c>
    </row>
    <row r="70" spans="4:13" x14ac:dyDescent="0.25">
      <c r="D70" s="6">
        <v>66</v>
      </c>
      <c r="E70" s="7">
        <v>24</v>
      </c>
      <c r="F70" s="7">
        <v>3</v>
      </c>
      <c r="G70" s="9" t="s">
        <v>6</v>
      </c>
      <c r="H70" s="7">
        <v>1</v>
      </c>
      <c r="I70">
        <f t="shared" si="5"/>
        <v>1</v>
      </c>
      <c r="J70" t="str">
        <f t="shared" si="3"/>
        <v>C</v>
      </c>
      <c r="K70">
        <f t="shared" ref="K70:K133" si="7">IF(H70=I70,1,0)</f>
        <v>1</v>
      </c>
      <c r="L70" t="str">
        <f t="shared" si="6"/>
        <v>C</v>
      </c>
      <c r="M70">
        <f t="shared" ref="M70:M133" si="8">IF(L70=J70,1,0)</f>
        <v>1</v>
      </c>
    </row>
    <row r="71" spans="4:13" x14ac:dyDescent="0.25">
      <c r="D71" s="4">
        <v>67</v>
      </c>
      <c r="E71" s="5">
        <v>26.1</v>
      </c>
      <c r="F71" s="5">
        <v>7</v>
      </c>
      <c r="G71" s="8" t="s">
        <v>6</v>
      </c>
      <c r="H71" s="5">
        <v>2</v>
      </c>
      <c r="I71">
        <f t="shared" si="5"/>
        <v>2</v>
      </c>
      <c r="J71" t="str">
        <f t="shared" ref="J71:J134" si="9">IF(I71=0,0,IF(I70=0,IF(E71&gt;=10,"C","S"),J70))</f>
        <v>C</v>
      </c>
      <c r="K71">
        <f t="shared" si="7"/>
        <v>1</v>
      </c>
      <c r="L71" t="str">
        <f t="shared" si="6"/>
        <v>C</v>
      </c>
      <c r="M71">
        <f t="shared" si="8"/>
        <v>1</v>
      </c>
    </row>
    <row r="72" spans="4:13" x14ac:dyDescent="0.25">
      <c r="D72" s="6">
        <v>68</v>
      </c>
      <c r="E72" s="7">
        <v>27.3</v>
      </c>
      <c r="F72" s="7">
        <v>6</v>
      </c>
      <c r="G72" s="9" t="s">
        <v>6</v>
      </c>
      <c r="H72" s="7">
        <v>2</v>
      </c>
      <c r="I72">
        <f t="shared" si="5"/>
        <v>2</v>
      </c>
      <c r="J72" t="str">
        <f t="shared" si="9"/>
        <v>C</v>
      </c>
      <c r="K72">
        <f t="shared" si="7"/>
        <v>1</v>
      </c>
      <c r="L72" t="str">
        <f t="shared" si="6"/>
        <v>C</v>
      </c>
      <c r="M72">
        <f t="shared" si="8"/>
        <v>1</v>
      </c>
    </row>
    <row r="73" spans="4:13" x14ac:dyDescent="0.25">
      <c r="D73" s="4">
        <v>69</v>
      </c>
      <c r="E73" s="5">
        <v>26.8</v>
      </c>
      <c r="F73" s="5">
        <v>8</v>
      </c>
      <c r="G73" s="8" t="s">
        <v>6</v>
      </c>
      <c r="H73" s="5">
        <v>2</v>
      </c>
      <c r="I73">
        <f t="shared" si="5"/>
        <v>2</v>
      </c>
      <c r="J73" t="str">
        <f t="shared" si="9"/>
        <v>C</v>
      </c>
      <c r="K73">
        <f t="shared" si="7"/>
        <v>1</v>
      </c>
      <c r="L73" t="str">
        <f t="shared" si="6"/>
        <v>C</v>
      </c>
      <c r="M73">
        <f t="shared" si="8"/>
        <v>1</v>
      </c>
    </row>
    <row r="74" spans="4:13" x14ac:dyDescent="0.25">
      <c r="D74" s="6">
        <v>70</v>
      </c>
      <c r="E74" s="7">
        <v>24.7</v>
      </c>
      <c r="F74" s="7">
        <v>3</v>
      </c>
      <c r="G74" s="9" t="s">
        <v>6</v>
      </c>
      <c r="H74" s="7">
        <v>3</v>
      </c>
      <c r="I74">
        <f t="shared" si="5"/>
        <v>3</v>
      </c>
      <c r="J74" t="str">
        <f t="shared" si="9"/>
        <v>C</v>
      </c>
      <c r="K74">
        <f t="shared" si="7"/>
        <v>1</v>
      </c>
      <c r="L74" t="str">
        <f t="shared" si="6"/>
        <v>C</v>
      </c>
      <c r="M74">
        <f t="shared" si="8"/>
        <v>1</v>
      </c>
    </row>
    <row r="75" spans="4:13" x14ac:dyDescent="0.25">
      <c r="D75" s="4">
        <v>71</v>
      </c>
      <c r="E75" s="5">
        <v>21.2</v>
      </c>
      <c r="F75" s="5">
        <v>16</v>
      </c>
      <c r="G75" s="8" t="s">
        <v>6</v>
      </c>
      <c r="H75" s="5">
        <v>3</v>
      </c>
      <c r="I75">
        <f t="shared" si="5"/>
        <v>3</v>
      </c>
      <c r="J75" t="str">
        <f t="shared" si="9"/>
        <v>C</v>
      </c>
      <c r="K75">
        <f t="shared" si="7"/>
        <v>1</v>
      </c>
      <c r="L75" t="str">
        <f t="shared" si="6"/>
        <v>C</v>
      </c>
      <c r="M75">
        <f t="shared" si="8"/>
        <v>1</v>
      </c>
    </row>
    <row r="76" spans="4:13" x14ac:dyDescent="0.25">
      <c r="D76" s="6">
        <v>72</v>
      </c>
      <c r="E76" s="7">
        <v>17.3</v>
      </c>
      <c r="F76" s="7">
        <v>8</v>
      </c>
      <c r="G76" s="9" t="s">
        <v>6</v>
      </c>
      <c r="H76" s="7">
        <v>3</v>
      </c>
      <c r="I76">
        <f t="shared" si="5"/>
        <v>3</v>
      </c>
      <c r="J76" t="str">
        <f t="shared" si="9"/>
        <v>C</v>
      </c>
      <c r="K76">
        <f t="shared" si="7"/>
        <v>1</v>
      </c>
      <c r="L76" t="str">
        <f t="shared" si="6"/>
        <v>C</v>
      </c>
      <c r="M76">
        <f t="shared" si="8"/>
        <v>1</v>
      </c>
    </row>
    <row r="77" spans="4:13" x14ac:dyDescent="0.25">
      <c r="D77" s="4">
        <v>73</v>
      </c>
      <c r="E77" s="5">
        <v>13.7</v>
      </c>
      <c r="F77" s="5">
        <v>19</v>
      </c>
      <c r="G77" s="8" t="s">
        <v>6</v>
      </c>
      <c r="H77" s="5">
        <v>4</v>
      </c>
      <c r="I77">
        <f t="shared" si="5"/>
        <v>4</v>
      </c>
      <c r="J77" t="str">
        <f t="shared" si="9"/>
        <v>C</v>
      </c>
      <c r="K77">
        <f t="shared" si="7"/>
        <v>1</v>
      </c>
      <c r="L77" t="str">
        <f t="shared" si="6"/>
        <v>C</v>
      </c>
      <c r="M77">
        <f t="shared" si="8"/>
        <v>1</v>
      </c>
    </row>
    <row r="78" spans="4:13" x14ac:dyDescent="0.25">
      <c r="D78" s="6">
        <v>74</v>
      </c>
      <c r="E78" s="7">
        <v>11.3</v>
      </c>
      <c r="F78" s="7">
        <v>5</v>
      </c>
      <c r="G78" s="9" t="s">
        <v>6</v>
      </c>
      <c r="H78" s="7">
        <v>4</v>
      </c>
      <c r="I78">
        <f t="shared" si="5"/>
        <v>4</v>
      </c>
      <c r="J78" t="str">
        <f t="shared" si="9"/>
        <v>C</v>
      </c>
      <c r="K78">
        <f t="shared" si="7"/>
        <v>1</v>
      </c>
      <c r="L78" t="str">
        <f t="shared" si="6"/>
        <v>C</v>
      </c>
      <c r="M78">
        <f t="shared" si="8"/>
        <v>1</v>
      </c>
    </row>
    <row r="79" spans="4:13" x14ac:dyDescent="0.25">
      <c r="D79" s="4">
        <v>75</v>
      </c>
      <c r="E79" s="5">
        <v>10.5</v>
      </c>
      <c r="F79" s="5">
        <v>2</v>
      </c>
      <c r="G79" s="8" t="s">
        <v>6</v>
      </c>
      <c r="H79" s="5">
        <v>4</v>
      </c>
      <c r="I79">
        <f t="shared" si="5"/>
        <v>4</v>
      </c>
      <c r="J79" t="str">
        <f t="shared" si="9"/>
        <v>C</v>
      </c>
      <c r="K79">
        <f t="shared" si="7"/>
        <v>1</v>
      </c>
      <c r="L79" t="str">
        <f t="shared" si="6"/>
        <v>C</v>
      </c>
      <c r="M79">
        <f t="shared" si="8"/>
        <v>1</v>
      </c>
    </row>
    <row r="80" spans="4:13" x14ac:dyDescent="0.25">
      <c r="D80" s="6">
        <v>76</v>
      </c>
      <c r="E80" s="7">
        <v>11</v>
      </c>
      <c r="F80" s="7">
        <v>22</v>
      </c>
      <c r="G80" s="9" t="s">
        <v>6</v>
      </c>
      <c r="H80" s="7">
        <v>5</v>
      </c>
      <c r="I80">
        <f t="shared" si="5"/>
        <v>5</v>
      </c>
      <c r="J80" t="str">
        <f t="shared" si="9"/>
        <v>C</v>
      </c>
      <c r="K80">
        <f t="shared" si="7"/>
        <v>1</v>
      </c>
      <c r="L80" t="str">
        <f t="shared" si="6"/>
        <v>C</v>
      </c>
      <c r="M80">
        <f t="shared" si="8"/>
        <v>1</v>
      </c>
    </row>
    <row r="81" spans="4:13" x14ac:dyDescent="0.25">
      <c r="D81" s="4">
        <v>77</v>
      </c>
      <c r="E81" s="5">
        <v>12.5</v>
      </c>
      <c r="F81" s="5">
        <v>0</v>
      </c>
      <c r="G81" s="8" t="s">
        <v>5</v>
      </c>
      <c r="H81" s="5">
        <v>0</v>
      </c>
      <c r="I81">
        <f t="shared" si="5"/>
        <v>0</v>
      </c>
      <c r="J81">
        <f t="shared" si="9"/>
        <v>0</v>
      </c>
      <c r="K81">
        <f t="shared" si="7"/>
        <v>1</v>
      </c>
      <c r="L81">
        <f t="shared" si="6"/>
        <v>0</v>
      </c>
      <c r="M81">
        <f t="shared" si="8"/>
        <v>1</v>
      </c>
    </row>
    <row r="82" spans="4:13" x14ac:dyDescent="0.25">
      <c r="D82" s="6">
        <v>78</v>
      </c>
      <c r="E82" s="7">
        <v>14</v>
      </c>
      <c r="F82" s="7">
        <v>2</v>
      </c>
      <c r="G82" s="9" t="s">
        <v>6</v>
      </c>
      <c r="H82" s="7">
        <v>1</v>
      </c>
      <c r="I82">
        <f t="shared" si="5"/>
        <v>1</v>
      </c>
      <c r="J82" t="str">
        <f t="shared" si="9"/>
        <v>C</v>
      </c>
      <c r="K82">
        <f t="shared" si="7"/>
        <v>1</v>
      </c>
      <c r="L82" t="str">
        <f t="shared" si="6"/>
        <v>C</v>
      </c>
      <c r="M82">
        <f t="shared" si="8"/>
        <v>1</v>
      </c>
    </row>
    <row r="83" spans="4:13" x14ac:dyDescent="0.25">
      <c r="D83" s="4">
        <v>79</v>
      </c>
      <c r="E83" s="5">
        <v>14.7</v>
      </c>
      <c r="F83" s="5">
        <v>4</v>
      </c>
      <c r="G83" s="8" t="s">
        <v>6</v>
      </c>
      <c r="H83" s="5">
        <v>1</v>
      </c>
      <c r="I83">
        <f t="shared" si="5"/>
        <v>1</v>
      </c>
      <c r="J83" t="str">
        <f t="shared" si="9"/>
        <v>C</v>
      </c>
      <c r="K83">
        <f t="shared" si="7"/>
        <v>1</v>
      </c>
      <c r="L83" t="str">
        <f t="shared" si="6"/>
        <v>C</v>
      </c>
      <c r="M83">
        <f t="shared" si="8"/>
        <v>1</v>
      </c>
    </row>
    <row r="84" spans="4:13" x14ac:dyDescent="0.25">
      <c r="D84" s="6">
        <v>80</v>
      </c>
      <c r="E84" s="7">
        <v>14.1</v>
      </c>
      <c r="F84" s="7">
        <v>5</v>
      </c>
      <c r="G84" s="9" t="s">
        <v>7</v>
      </c>
      <c r="H84" s="7">
        <v>1</v>
      </c>
      <c r="I84">
        <f t="shared" si="5"/>
        <v>1</v>
      </c>
      <c r="J84" t="str">
        <f t="shared" si="9"/>
        <v>C</v>
      </c>
      <c r="K84">
        <f t="shared" si="7"/>
        <v>1</v>
      </c>
      <c r="L84" t="str">
        <f t="shared" si="6"/>
        <v>S</v>
      </c>
      <c r="M84">
        <f t="shared" si="8"/>
        <v>0</v>
      </c>
    </row>
    <row r="85" spans="4:13" x14ac:dyDescent="0.25">
      <c r="D85" s="4">
        <v>81</v>
      </c>
      <c r="E85" s="5">
        <v>11.9</v>
      </c>
      <c r="F85" s="5">
        <v>8</v>
      </c>
      <c r="G85" s="8" t="s">
        <v>6</v>
      </c>
      <c r="H85" s="5">
        <v>2</v>
      </c>
      <c r="I85">
        <f t="shared" si="5"/>
        <v>2</v>
      </c>
      <c r="J85" t="str">
        <f t="shared" si="9"/>
        <v>C</v>
      </c>
      <c r="K85">
        <f t="shared" si="7"/>
        <v>1</v>
      </c>
      <c r="L85" t="str">
        <f t="shared" si="6"/>
        <v>C</v>
      </c>
      <c r="M85">
        <f t="shared" si="8"/>
        <v>1</v>
      </c>
    </row>
    <row r="86" spans="4:13" x14ac:dyDescent="0.25">
      <c r="D86" s="6">
        <v>82</v>
      </c>
      <c r="E86" s="7">
        <v>8.6999999999999993</v>
      </c>
      <c r="F86" s="7">
        <v>6</v>
      </c>
      <c r="G86" s="9" t="s">
        <v>6</v>
      </c>
      <c r="H86" s="7">
        <v>2</v>
      </c>
      <c r="I86">
        <f t="shared" ref="I86:I149" si="10">IF(I85=5,IF(F85&gt;=20,0,5),IF(I85=0,1,IF(I85=I84,IF(I84=I83,I85+1,I85),I85)))</f>
        <v>2</v>
      </c>
      <c r="J86" t="str">
        <f t="shared" si="9"/>
        <v>C</v>
      </c>
      <c r="K86">
        <f t="shared" si="7"/>
        <v>1</v>
      </c>
      <c r="L86" t="str">
        <f t="shared" si="6"/>
        <v>C</v>
      </c>
      <c r="M86">
        <f t="shared" si="8"/>
        <v>1</v>
      </c>
    </row>
    <row r="87" spans="4:13" x14ac:dyDescent="0.25">
      <c r="D87" s="4">
        <v>83</v>
      </c>
      <c r="E87" s="5">
        <v>5.0999999999999996</v>
      </c>
      <c r="F87" s="5">
        <v>3</v>
      </c>
      <c r="G87" s="8" t="s">
        <v>6</v>
      </c>
      <c r="H87" s="5">
        <v>2</v>
      </c>
      <c r="I87">
        <f t="shared" si="10"/>
        <v>2</v>
      </c>
      <c r="J87" t="str">
        <f t="shared" si="9"/>
        <v>C</v>
      </c>
      <c r="K87">
        <f t="shared" si="7"/>
        <v>1</v>
      </c>
      <c r="L87" t="str">
        <f t="shared" si="6"/>
        <v>C</v>
      </c>
      <c r="M87">
        <f t="shared" si="8"/>
        <v>1</v>
      </c>
    </row>
    <row r="88" spans="4:13" x14ac:dyDescent="0.25">
      <c r="D88" s="6">
        <v>84</v>
      </c>
      <c r="E88" s="7">
        <v>2.2000000000000002</v>
      </c>
      <c r="F88" s="7">
        <v>1</v>
      </c>
      <c r="G88" s="9" t="s">
        <v>6</v>
      </c>
      <c r="H88" s="7">
        <v>3</v>
      </c>
      <c r="I88">
        <f t="shared" si="10"/>
        <v>3</v>
      </c>
      <c r="J88" t="str">
        <f t="shared" si="9"/>
        <v>C</v>
      </c>
      <c r="K88">
        <f t="shared" si="7"/>
        <v>1</v>
      </c>
      <c r="L88" t="str">
        <f t="shared" si="6"/>
        <v>C</v>
      </c>
      <c r="M88">
        <f t="shared" si="8"/>
        <v>1</v>
      </c>
    </row>
    <row r="89" spans="4:13" x14ac:dyDescent="0.25">
      <c r="D89" s="4">
        <v>85</v>
      </c>
      <c r="E89" s="5">
        <v>0.5</v>
      </c>
      <c r="F89" s="5">
        <v>5</v>
      </c>
      <c r="G89" s="8" t="s">
        <v>6</v>
      </c>
      <c r="H89" s="5">
        <v>3</v>
      </c>
      <c r="I89">
        <f t="shared" si="10"/>
        <v>3</v>
      </c>
      <c r="J89" t="str">
        <f t="shared" si="9"/>
        <v>C</v>
      </c>
      <c r="K89">
        <f t="shared" si="7"/>
        <v>1</v>
      </c>
      <c r="L89" t="str">
        <f t="shared" si="6"/>
        <v>C</v>
      </c>
      <c r="M89">
        <f t="shared" si="8"/>
        <v>1</v>
      </c>
    </row>
    <row r="90" spans="4:13" x14ac:dyDescent="0.25">
      <c r="D90" s="6">
        <v>86</v>
      </c>
      <c r="E90" s="7">
        <v>0.6</v>
      </c>
      <c r="F90" s="7">
        <v>13</v>
      </c>
      <c r="G90" s="9" t="s">
        <v>6</v>
      </c>
      <c r="H90" s="7">
        <v>3</v>
      </c>
      <c r="I90">
        <f t="shared" si="10"/>
        <v>3</v>
      </c>
      <c r="J90" t="str">
        <f t="shared" si="9"/>
        <v>C</v>
      </c>
      <c r="K90">
        <f t="shared" si="7"/>
        <v>1</v>
      </c>
      <c r="L90" t="str">
        <f t="shared" si="6"/>
        <v>C</v>
      </c>
      <c r="M90">
        <f t="shared" si="8"/>
        <v>1</v>
      </c>
    </row>
    <row r="91" spans="4:13" x14ac:dyDescent="0.25">
      <c r="D91" s="4">
        <v>87</v>
      </c>
      <c r="E91" s="5">
        <v>2.2999999999999998</v>
      </c>
      <c r="F91" s="5">
        <v>4</v>
      </c>
      <c r="G91" s="8" t="s">
        <v>6</v>
      </c>
      <c r="H91" s="5">
        <v>4</v>
      </c>
      <c r="I91">
        <f t="shared" si="10"/>
        <v>4</v>
      </c>
      <c r="J91" t="str">
        <f t="shared" si="9"/>
        <v>C</v>
      </c>
      <c r="K91">
        <f t="shared" si="7"/>
        <v>1</v>
      </c>
      <c r="L91" t="str">
        <f t="shared" si="6"/>
        <v>C</v>
      </c>
      <c r="M91">
        <f t="shared" si="8"/>
        <v>1</v>
      </c>
    </row>
    <row r="92" spans="4:13" x14ac:dyDescent="0.25">
      <c r="D92" s="6">
        <v>88</v>
      </c>
      <c r="E92" s="7">
        <v>5</v>
      </c>
      <c r="F92" s="7">
        <v>9</v>
      </c>
      <c r="G92" s="9" t="s">
        <v>6</v>
      </c>
      <c r="H92" s="7">
        <v>4</v>
      </c>
      <c r="I92">
        <f t="shared" si="10"/>
        <v>4</v>
      </c>
      <c r="J92" t="str">
        <f t="shared" si="9"/>
        <v>C</v>
      </c>
      <c r="K92">
        <f t="shared" si="7"/>
        <v>1</v>
      </c>
      <c r="L92" t="str">
        <f t="shared" si="6"/>
        <v>C</v>
      </c>
      <c r="M92">
        <f t="shared" si="8"/>
        <v>1</v>
      </c>
    </row>
    <row r="93" spans="4:13" x14ac:dyDescent="0.25">
      <c r="D93" s="4">
        <v>89</v>
      </c>
      <c r="E93" s="5">
        <v>7.9</v>
      </c>
      <c r="F93" s="5">
        <v>24</v>
      </c>
      <c r="G93" s="8" t="s">
        <v>6</v>
      </c>
      <c r="H93" s="5">
        <v>4</v>
      </c>
      <c r="I93">
        <f t="shared" si="10"/>
        <v>4</v>
      </c>
      <c r="J93" t="str">
        <f t="shared" si="9"/>
        <v>C</v>
      </c>
      <c r="K93">
        <f t="shared" si="7"/>
        <v>1</v>
      </c>
      <c r="L93" t="str">
        <f t="shared" si="6"/>
        <v>C</v>
      </c>
      <c r="M93">
        <f t="shared" si="8"/>
        <v>1</v>
      </c>
    </row>
    <row r="94" spans="4:13" x14ac:dyDescent="0.25">
      <c r="D94" s="6">
        <v>90</v>
      </c>
      <c r="E94" s="7">
        <v>10</v>
      </c>
      <c r="F94" s="7">
        <v>15</v>
      </c>
      <c r="G94" s="9" t="s">
        <v>6</v>
      </c>
      <c r="H94" s="7">
        <v>5</v>
      </c>
      <c r="I94">
        <f t="shared" si="10"/>
        <v>5</v>
      </c>
      <c r="J94" t="str">
        <f t="shared" si="9"/>
        <v>C</v>
      </c>
      <c r="K94">
        <f t="shared" si="7"/>
        <v>1</v>
      </c>
      <c r="L94" t="str">
        <f t="shared" si="6"/>
        <v>C</v>
      </c>
      <c r="M94">
        <f t="shared" si="8"/>
        <v>1</v>
      </c>
    </row>
    <row r="95" spans="4:13" x14ac:dyDescent="0.25">
      <c r="D95" s="4">
        <v>91</v>
      </c>
      <c r="E95" s="5">
        <v>10.9</v>
      </c>
      <c r="F95" s="5">
        <v>29</v>
      </c>
      <c r="G95" s="8" t="s">
        <v>6</v>
      </c>
      <c r="H95" s="5">
        <v>5</v>
      </c>
      <c r="I95">
        <f t="shared" si="10"/>
        <v>5</v>
      </c>
      <c r="J95" t="str">
        <f t="shared" si="9"/>
        <v>C</v>
      </c>
      <c r="K95">
        <f t="shared" si="7"/>
        <v>1</v>
      </c>
      <c r="L95" t="str">
        <f t="shared" si="6"/>
        <v>C</v>
      </c>
      <c r="M95">
        <f t="shared" si="8"/>
        <v>1</v>
      </c>
    </row>
    <row r="96" spans="4:13" x14ac:dyDescent="0.25">
      <c r="D96" s="6">
        <v>92</v>
      </c>
      <c r="E96" s="7">
        <v>10.3</v>
      </c>
      <c r="F96" s="7">
        <v>0</v>
      </c>
      <c r="G96" s="9" t="s">
        <v>5</v>
      </c>
      <c r="H96" s="7">
        <v>0</v>
      </c>
      <c r="I96">
        <f t="shared" si="10"/>
        <v>0</v>
      </c>
      <c r="J96">
        <f t="shared" si="9"/>
        <v>0</v>
      </c>
      <c r="K96">
        <f t="shared" si="7"/>
        <v>1</v>
      </c>
      <c r="L96">
        <f t="shared" si="6"/>
        <v>0</v>
      </c>
      <c r="M96">
        <f t="shared" si="8"/>
        <v>1</v>
      </c>
    </row>
    <row r="97" spans="4:13" x14ac:dyDescent="0.25">
      <c r="D97" s="4">
        <v>93</v>
      </c>
      <c r="E97" s="5">
        <v>8.6999999999999993</v>
      </c>
      <c r="F97" s="5">
        <v>1</v>
      </c>
      <c r="G97" s="8" t="s">
        <v>7</v>
      </c>
      <c r="H97" s="5">
        <v>1</v>
      </c>
      <c r="I97">
        <f t="shared" si="10"/>
        <v>1</v>
      </c>
      <c r="J97" t="str">
        <f t="shared" si="9"/>
        <v>S</v>
      </c>
      <c r="K97">
        <f t="shared" si="7"/>
        <v>1</v>
      </c>
      <c r="L97" t="str">
        <f t="shared" si="6"/>
        <v>S</v>
      </c>
      <c r="M97">
        <f t="shared" si="8"/>
        <v>1</v>
      </c>
    </row>
    <row r="98" spans="4:13" x14ac:dyDescent="0.25">
      <c r="D98" s="6">
        <v>94</v>
      </c>
      <c r="E98" s="7">
        <v>6.7</v>
      </c>
      <c r="F98" s="7">
        <v>3</v>
      </c>
      <c r="G98" s="9" t="s">
        <v>7</v>
      </c>
      <c r="H98" s="7">
        <v>1</v>
      </c>
      <c r="I98">
        <f t="shared" si="10"/>
        <v>1</v>
      </c>
      <c r="J98" t="str">
        <f t="shared" si="9"/>
        <v>S</v>
      </c>
      <c r="K98">
        <f t="shared" si="7"/>
        <v>1</v>
      </c>
      <c r="L98" t="str">
        <f t="shared" si="6"/>
        <v>S</v>
      </c>
      <c r="M98">
        <f t="shared" si="8"/>
        <v>1</v>
      </c>
    </row>
    <row r="99" spans="4:13" x14ac:dyDescent="0.25">
      <c r="D99" s="4">
        <v>95</v>
      </c>
      <c r="E99" s="5">
        <v>5.3</v>
      </c>
      <c r="F99" s="5">
        <v>6</v>
      </c>
      <c r="G99" s="8" t="s">
        <v>7</v>
      </c>
      <c r="H99" s="5">
        <v>1</v>
      </c>
      <c r="I99">
        <f t="shared" si="10"/>
        <v>1</v>
      </c>
      <c r="J99" t="str">
        <f t="shared" si="9"/>
        <v>S</v>
      </c>
      <c r="K99">
        <f t="shared" si="7"/>
        <v>1</v>
      </c>
      <c r="L99" t="str">
        <f t="shared" si="6"/>
        <v>S</v>
      </c>
      <c r="M99">
        <f t="shared" si="8"/>
        <v>1</v>
      </c>
    </row>
    <row r="100" spans="4:13" x14ac:dyDescent="0.25">
      <c r="D100" s="6">
        <v>96</v>
      </c>
      <c r="E100" s="7">
        <v>5.2</v>
      </c>
      <c r="F100" s="7">
        <v>3</v>
      </c>
      <c r="G100" s="9" t="s">
        <v>7</v>
      </c>
      <c r="H100" s="7">
        <v>2</v>
      </c>
      <c r="I100">
        <f t="shared" si="10"/>
        <v>2</v>
      </c>
      <c r="J100" t="str">
        <f t="shared" si="9"/>
        <v>S</v>
      </c>
      <c r="K100">
        <f t="shared" si="7"/>
        <v>1</v>
      </c>
      <c r="L100" t="str">
        <f t="shared" si="6"/>
        <v>S</v>
      </c>
      <c r="M100">
        <f t="shared" si="8"/>
        <v>1</v>
      </c>
    </row>
    <row r="101" spans="4:13" x14ac:dyDescent="0.25">
      <c r="D101" s="4">
        <v>97</v>
      </c>
      <c r="E101" s="5">
        <v>6.8</v>
      </c>
      <c r="F101" s="5">
        <v>2</v>
      </c>
      <c r="G101" s="8" t="s">
        <v>7</v>
      </c>
      <c r="H101" s="5">
        <v>2</v>
      </c>
      <c r="I101">
        <f t="shared" si="10"/>
        <v>2</v>
      </c>
      <c r="J101" t="str">
        <f t="shared" si="9"/>
        <v>S</v>
      </c>
      <c r="K101">
        <f t="shared" si="7"/>
        <v>1</v>
      </c>
      <c r="L101" t="str">
        <f t="shared" si="6"/>
        <v>S</v>
      </c>
      <c r="M101">
        <f t="shared" si="8"/>
        <v>1</v>
      </c>
    </row>
    <row r="102" spans="4:13" x14ac:dyDescent="0.25">
      <c r="D102" s="6">
        <v>98</v>
      </c>
      <c r="E102" s="7">
        <v>9.8000000000000007</v>
      </c>
      <c r="F102" s="7">
        <v>11</v>
      </c>
      <c r="G102" s="9" t="s">
        <v>7</v>
      </c>
      <c r="H102" s="7">
        <v>2</v>
      </c>
      <c r="I102">
        <f t="shared" si="10"/>
        <v>2</v>
      </c>
      <c r="J102" t="str">
        <f t="shared" si="9"/>
        <v>S</v>
      </c>
      <c r="K102">
        <f t="shared" si="7"/>
        <v>1</v>
      </c>
      <c r="L102" t="str">
        <f t="shared" si="6"/>
        <v>S</v>
      </c>
      <c r="M102">
        <f t="shared" si="8"/>
        <v>1</v>
      </c>
    </row>
    <row r="103" spans="4:13" x14ac:dyDescent="0.25">
      <c r="D103" s="4">
        <v>99</v>
      </c>
      <c r="E103" s="5">
        <v>13.7</v>
      </c>
      <c r="F103" s="5">
        <v>8</v>
      </c>
      <c r="G103" s="8" t="s">
        <v>7</v>
      </c>
      <c r="H103" s="5">
        <v>3</v>
      </c>
      <c r="I103">
        <f t="shared" si="10"/>
        <v>3</v>
      </c>
      <c r="J103" t="str">
        <f t="shared" si="9"/>
        <v>S</v>
      </c>
      <c r="K103">
        <f t="shared" si="7"/>
        <v>1</v>
      </c>
      <c r="L103" t="str">
        <f t="shared" si="6"/>
        <v>S</v>
      </c>
      <c r="M103">
        <f t="shared" si="8"/>
        <v>1</v>
      </c>
    </row>
    <row r="104" spans="4:13" x14ac:dyDescent="0.25">
      <c r="D104" s="6">
        <v>100</v>
      </c>
      <c r="E104" s="7">
        <v>17.7</v>
      </c>
      <c r="F104" s="7">
        <v>6</v>
      </c>
      <c r="G104" s="9" t="s">
        <v>7</v>
      </c>
      <c r="H104" s="7">
        <v>3</v>
      </c>
      <c r="I104">
        <f t="shared" si="10"/>
        <v>3</v>
      </c>
      <c r="J104" t="str">
        <f t="shared" si="9"/>
        <v>S</v>
      </c>
      <c r="K104">
        <f t="shared" si="7"/>
        <v>1</v>
      </c>
      <c r="L104" t="str">
        <f t="shared" si="6"/>
        <v>S</v>
      </c>
      <c r="M104">
        <f t="shared" si="8"/>
        <v>1</v>
      </c>
    </row>
    <row r="105" spans="4:13" x14ac:dyDescent="0.25">
      <c r="D105" s="4">
        <v>101</v>
      </c>
      <c r="E105" s="5">
        <v>20.8</v>
      </c>
      <c r="F105" s="5">
        <v>5</v>
      </c>
      <c r="G105" s="8" t="s">
        <v>7</v>
      </c>
      <c r="H105" s="5">
        <v>3</v>
      </c>
      <c r="I105">
        <f t="shared" si="10"/>
        <v>3</v>
      </c>
      <c r="J105" t="str">
        <f t="shared" si="9"/>
        <v>S</v>
      </c>
      <c r="K105">
        <f t="shared" si="7"/>
        <v>1</v>
      </c>
      <c r="L105" t="str">
        <f t="shared" si="6"/>
        <v>S</v>
      </c>
      <c r="M105">
        <f t="shared" si="8"/>
        <v>1</v>
      </c>
    </row>
    <row r="106" spans="4:13" x14ac:dyDescent="0.25">
      <c r="D106" s="6">
        <v>102</v>
      </c>
      <c r="E106" s="7">
        <v>22.4</v>
      </c>
      <c r="F106" s="7">
        <v>20</v>
      </c>
      <c r="G106" s="9" t="s">
        <v>7</v>
      </c>
      <c r="H106" s="7">
        <v>4</v>
      </c>
      <c r="I106">
        <f t="shared" si="10"/>
        <v>4</v>
      </c>
      <c r="J106" t="str">
        <f t="shared" si="9"/>
        <v>S</v>
      </c>
      <c r="K106">
        <f t="shared" si="7"/>
        <v>1</v>
      </c>
      <c r="L106" t="str">
        <f t="shared" si="6"/>
        <v>S</v>
      </c>
      <c r="M106">
        <f t="shared" si="8"/>
        <v>1</v>
      </c>
    </row>
    <row r="107" spans="4:13" x14ac:dyDescent="0.25">
      <c r="D107" s="4">
        <v>103</v>
      </c>
      <c r="E107" s="5">
        <v>22.5</v>
      </c>
      <c r="F107" s="5">
        <v>17</v>
      </c>
      <c r="G107" s="8" t="s">
        <v>7</v>
      </c>
      <c r="H107" s="5">
        <v>4</v>
      </c>
      <c r="I107">
        <f t="shared" si="10"/>
        <v>4</v>
      </c>
      <c r="J107" t="str">
        <f t="shared" si="9"/>
        <v>S</v>
      </c>
      <c r="K107">
        <f t="shared" si="7"/>
        <v>1</v>
      </c>
      <c r="L107" t="str">
        <f t="shared" si="6"/>
        <v>S</v>
      </c>
      <c r="M107">
        <f t="shared" si="8"/>
        <v>1</v>
      </c>
    </row>
    <row r="108" spans="4:13" x14ac:dyDescent="0.25">
      <c r="D108" s="6">
        <v>104</v>
      </c>
      <c r="E108" s="7">
        <v>21.2</v>
      </c>
      <c r="F108" s="7">
        <v>11</v>
      </c>
      <c r="G108" s="9" t="s">
        <v>7</v>
      </c>
      <c r="H108" s="7">
        <v>4</v>
      </c>
      <c r="I108">
        <f t="shared" si="10"/>
        <v>4</v>
      </c>
      <c r="J108" t="str">
        <f t="shared" si="9"/>
        <v>S</v>
      </c>
      <c r="K108">
        <f t="shared" si="7"/>
        <v>1</v>
      </c>
      <c r="L108" t="str">
        <f t="shared" si="6"/>
        <v>S</v>
      </c>
      <c r="M108">
        <f t="shared" si="8"/>
        <v>1</v>
      </c>
    </row>
    <row r="109" spans="4:13" x14ac:dyDescent="0.25">
      <c r="D109" s="4">
        <v>105</v>
      </c>
      <c r="E109" s="5">
        <v>19.5</v>
      </c>
      <c r="F109" s="5">
        <v>27</v>
      </c>
      <c r="G109" s="8" t="s">
        <v>7</v>
      </c>
      <c r="H109" s="5">
        <v>5</v>
      </c>
      <c r="I109">
        <f t="shared" si="10"/>
        <v>5</v>
      </c>
      <c r="J109" t="str">
        <f t="shared" si="9"/>
        <v>S</v>
      </c>
      <c r="K109">
        <f t="shared" si="7"/>
        <v>1</v>
      </c>
      <c r="L109" t="str">
        <f t="shared" si="6"/>
        <v>S</v>
      </c>
      <c r="M109">
        <f t="shared" si="8"/>
        <v>1</v>
      </c>
    </row>
    <row r="110" spans="4:13" x14ac:dyDescent="0.25">
      <c r="D110" s="6">
        <v>106</v>
      </c>
      <c r="E110" s="7">
        <v>18.100000000000001</v>
      </c>
      <c r="F110" s="7">
        <v>0</v>
      </c>
      <c r="G110" s="9" t="s">
        <v>5</v>
      </c>
      <c r="H110" s="7">
        <v>0</v>
      </c>
      <c r="I110">
        <f t="shared" si="10"/>
        <v>0</v>
      </c>
      <c r="J110">
        <f t="shared" si="9"/>
        <v>0</v>
      </c>
      <c r="K110">
        <f t="shared" si="7"/>
        <v>1</v>
      </c>
      <c r="L110">
        <f t="shared" si="6"/>
        <v>0</v>
      </c>
      <c r="M110">
        <f t="shared" si="8"/>
        <v>1</v>
      </c>
    </row>
    <row r="111" spans="4:13" x14ac:dyDescent="0.25">
      <c r="D111" s="4">
        <v>107</v>
      </c>
      <c r="E111" s="5">
        <v>17.8</v>
      </c>
      <c r="F111" s="5">
        <v>5</v>
      </c>
      <c r="G111" s="8" t="s">
        <v>6</v>
      </c>
      <c r="H111" s="5">
        <v>1</v>
      </c>
      <c r="I111">
        <f t="shared" si="10"/>
        <v>1</v>
      </c>
      <c r="J111" t="str">
        <f t="shared" si="9"/>
        <v>C</v>
      </c>
      <c r="K111">
        <f t="shared" si="7"/>
        <v>1</v>
      </c>
      <c r="L111" t="str">
        <f t="shared" si="6"/>
        <v>C</v>
      </c>
      <c r="M111">
        <f t="shared" si="8"/>
        <v>1</v>
      </c>
    </row>
    <row r="112" spans="4:13" x14ac:dyDescent="0.25">
      <c r="D112" s="6">
        <v>108</v>
      </c>
      <c r="E112" s="7">
        <v>18.899999999999999</v>
      </c>
      <c r="F112" s="7">
        <v>3</v>
      </c>
      <c r="G112" s="9" t="s">
        <v>6</v>
      </c>
      <c r="H112" s="7">
        <v>1</v>
      </c>
      <c r="I112">
        <f t="shared" si="10"/>
        <v>1</v>
      </c>
      <c r="J112" t="str">
        <f t="shared" si="9"/>
        <v>C</v>
      </c>
      <c r="K112">
        <f t="shared" si="7"/>
        <v>1</v>
      </c>
      <c r="L112" t="str">
        <f t="shared" si="6"/>
        <v>C</v>
      </c>
      <c r="M112">
        <f t="shared" si="8"/>
        <v>1</v>
      </c>
    </row>
    <row r="113" spans="4:13" x14ac:dyDescent="0.25">
      <c r="D113" s="4">
        <v>109</v>
      </c>
      <c r="E113" s="5">
        <v>21.3</v>
      </c>
      <c r="F113" s="5">
        <v>1</v>
      </c>
      <c r="G113" s="8" t="s">
        <v>6</v>
      </c>
      <c r="H113" s="5">
        <v>1</v>
      </c>
      <c r="I113">
        <f t="shared" si="10"/>
        <v>1</v>
      </c>
      <c r="J113" t="str">
        <f t="shared" si="9"/>
        <v>C</v>
      </c>
      <c r="K113">
        <f t="shared" si="7"/>
        <v>1</v>
      </c>
      <c r="L113" t="str">
        <f t="shared" si="6"/>
        <v>C</v>
      </c>
      <c r="M113">
        <f t="shared" si="8"/>
        <v>1</v>
      </c>
    </row>
    <row r="114" spans="4:13" x14ac:dyDescent="0.25">
      <c r="D114" s="6">
        <v>110</v>
      </c>
      <c r="E114" s="7">
        <v>24.5</v>
      </c>
      <c r="F114" s="7">
        <v>7</v>
      </c>
      <c r="G114" s="9" t="s">
        <v>6</v>
      </c>
      <c r="H114" s="7">
        <v>2</v>
      </c>
      <c r="I114">
        <f t="shared" si="10"/>
        <v>2</v>
      </c>
      <c r="J114" t="str">
        <f t="shared" si="9"/>
        <v>C</v>
      </c>
      <c r="K114">
        <f t="shared" si="7"/>
        <v>1</v>
      </c>
      <c r="L114" t="str">
        <f t="shared" si="6"/>
        <v>C</v>
      </c>
      <c r="M114">
        <f t="shared" si="8"/>
        <v>1</v>
      </c>
    </row>
    <row r="115" spans="4:13" x14ac:dyDescent="0.25">
      <c r="D115" s="4">
        <v>111</v>
      </c>
      <c r="E115" s="5">
        <v>27.5</v>
      </c>
      <c r="F115" s="5">
        <v>12</v>
      </c>
      <c r="G115" s="8" t="s">
        <v>6</v>
      </c>
      <c r="H115" s="5">
        <v>2</v>
      </c>
      <c r="I115">
        <f t="shared" si="10"/>
        <v>2</v>
      </c>
      <c r="J115" t="str">
        <f t="shared" si="9"/>
        <v>C</v>
      </c>
      <c r="K115">
        <f t="shared" si="7"/>
        <v>1</v>
      </c>
      <c r="L115" t="str">
        <f t="shared" si="6"/>
        <v>C</v>
      </c>
      <c r="M115">
        <f t="shared" si="8"/>
        <v>1</v>
      </c>
    </row>
    <row r="116" spans="4:13" x14ac:dyDescent="0.25">
      <c r="D116" s="6">
        <v>112</v>
      </c>
      <c r="E116" s="7">
        <v>29.5</v>
      </c>
      <c r="F116" s="7">
        <v>6</v>
      </c>
      <c r="G116" s="9" t="s">
        <v>6</v>
      </c>
      <c r="H116" s="7">
        <v>2</v>
      </c>
      <c r="I116">
        <f t="shared" si="10"/>
        <v>2</v>
      </c>
      <c r="J116" t="str">
        <f t="shared" si="9"/>
        <v>C</v>
      </c>
      <c r="K116">
        <f t="shared" si="7"/>
        <v>1</v>
      </c>
      <c r="L116" t="str">
        <f t="shared" si="6"/>
        <v>C</v>
      </c>
      <c r="M116">
        <f t="shared" si="8"/>
        <v>1</v>
      </c>
    </row>
    <row r="117" spans="4:13" x14ac:dyDescent="0.25">
      <c r="D117" s="4">
        <v>113</v>
      </c>
      <c r="E117" s="5">
        <v>29.9</v>
      </c>
      <c r="F117" s="5">
        <v>5</v>
      </c>
      <c r="G117" s="8" t="s">
        <v>6</v>
      </c>
      <c r="H117" s="5">
        <v>3</v>
      </c>
      <c r="I117">
        <f t="shared" si="10"/>
        <v>3</v>
      </c>
      <c r="J117" t="str">
        <f t="shared" si="9"/>
        <v>C</v>
      </c>
      <c r="K117">
        <f t="shared" si="7"/>
        <v>1</v>
      </c>
      <c r="L117" t="str">
        <f t="shared" si="6"/>
        <v>C</v>
      </c>
      <c r="M117">
        <f t="shared" si="8"/>
        <v>1</v>
      </c>
    </row>
    <row r="118" spans="4:13" x14ac:dyDescent="0.25">
      <c r="D118" s="6">
        <v>114</v>
      </c>
      <c r="E118" s="7">
        <v>28.6</v>
      </c>
      <c r="F118" s="7">
        <v>6</v>
      </c>
      <c r="G118" s="9" t="s">
        <v>6</v>
      </c>
      <c r="H118" s="7">
        <v>3</v>
      </c>
      <c r="I118">
        <f t="shared" si="10"/>
        <v>3</v>
      </c>
      <c r="J118" t="str">
        <f t="shared" si="9"/>
        <v>C</v>
      </c>
      <c r="K118">
        <f t="shared" si="7"/>
        <v>1</v>
      </c>
      <c r="L118" t="str">
        <f t="shared" si="6"/>
        <v>C</v>
      </c>
      <c r="M118">
        <f t="shared" si="8"/>
        <v>1</v>
      </c>
    </row>
    <row r="119" spans="4:13" x14ac:dyDescent="0.25">
      <c r="D119" s="4">
        <v>115</v>
      </c>
      <c r="E119" s="5">
        <v>25.9</v>
      </c>
      <c r="F119" s="5">
        <v>6</v>
      </c>
      <c r="G119" s="8" t="s">
        <v>6</v>
      </c>
      <c r="H119" s="5">
        <v>3</v>
      </c>
      <c r="I119">
        <f t="shared" si="10"/>
        <v>3</v>
      </c>
      <c r="J119" t="str">
        <f t="shared" si="9"/>
        <v>C</v>
      </c>
      <c r="K119">
        <f t="shared" si="7"/>
        <v>1</v>
      </c>
      <c r="L119" t="str">
        <f t="shared" si="6"/>
        <v>C</v>
      </c>
      <c r="M119">
        <f t="shared" si="8"/>
        <v>1</v>
      </c>
    </row>
    <row r="120" spans="4:13" x14ac:dyDescent="0.25">
      <c r="D120" s="6">
        <v>116</v>
      </c>
      <c r="E120" s="7">
        <v>22.6</v>
      </c>
      <c r="F120" s="7">
        <v>23</v>
      </c>
      <c r="G120" s="9" t="s">
        <v>6</v>
      </c>
      <c r="H120" s="7">
        <v>4</v>
      </c>
      <c r="I120">
        <f t="shared" si="10"/>
        <v>4</v>
      </c>
      <c r="J120" t="str">
        <f t="shared" si="9"/>
        <v>C</v>
      </c>
      <c r="K120">
        <f t="shared" si="7"/>
        <v>1</v>
      </c>
      <c r="L120" t="str">
        <f t="shared" si="6"/>
        <v>C</v>
      </c>
      <c r="M120">
        <f t="shared" si="8"/>
        <v>1</v>
      </c>
    </row>
    <row r="121" spans="4:13" x14ac:dyDescent="0.25">
      <c r="D121" s="4">
        <v>117</v>
      </c>
      <c r="E121" s="5">
        <v>19.7</v>
      </c>
      <c r="F121" s="5">
        <v>16</v>
      </c>
      <c r="G121" s="8" t="s">
        <v>6</v>
      </c>
      <c r="H121" s="5">
        <v>4</v>
      </c>
      <c r="I121">
        <f t="shared" si="10"/>
        <v>4</v>
      </c>
      <c r="J121" t="str">
        <f t="shared" si="9"/>
        <v>C</v>
      </c>
      <c r="K121">
        <f t="shared" si="7"/>
        <v>1</v>
      </c>
      <c r="L121" t="str">
        <f t="shared" si="6"/>
        <v>C</v>
      </c>
      <c r="M121">
        <f t="shared" si="8"/>
        <v>1</v>
      </c>
    </row>
    <row r="122" spans="4:13" x14ac:dyDescent="0.25">
      <c r="D122" s="6">
        <v>118</v>
      </c>
      <c r="E122" s="7">
        <v>17.8</v>
      </c>
      <c r="F122" s="7">
        <v>1</v>
      </c>
      <c r="G122" s="9" t="s">
        <v>6</v>
      </c>
      <c r="H122" s="7">
        <v>4</v>
      </c>
      <c r="I122">
        <f t="shared" si="10"/>
        <v>4</v>
      </c>
      <c r="J122" t="str">
        <f t="shared" si="9"/>
        <v>C</v>
      </c>
      <c r="K122">
        <f t="shared" si="7"/>
        <v>1</v>
      </c>
      <c r="L122" t="str">
        <f t="shared" si="6"/>
        <v>C</v>
      </c>
      <c r="M122">
        <f t="shared" si="8"/>
        <v>1</v>
      </c>
    </row>
    <row r="123" spans="4:13" x14ac:dyDescent="0.25">
      <c r="D123" s="4">
        <v>119</v>
      </c>
      <c r="E123" s="5">
        <v>17.3</v>
      </c>
      <c r="F123" s="5">
        <v>27</v>
      </c>
      <c r="G123" s="8" t="s">
        <v>6</v>
      </c>
      <c r="H123" s="5">
        <v>5</v>
      </c>
      <c r="I123">
        <f t="shared" si="10"/>
        <v>5</v>
      </c>
      <c r="J123" t="str">
        <f t="shared" si="9"/>
        <v>C</v>
      </c>
      <c r="K123">
        <f t="shared" si="7"/>
        <v>1</v>
      </c>
      <c r="L123" t="str">
        <f t="shared" si="6"/>
        <v>C</v>
      </c>
      <c r="M123">
        <f t="shared" si="8"/>
        <v>1</v>
      </c>
    </row>
    <row r="124" spans="4:13" x14ac:dyDescent="0.25">
      <c r="D124" s="6">
        <v>120</v>
      </c>
      <c r="E124" s="7">
        <v>18.2</v>
      </c>
      <c r="F124" s="7">
        <v>0</v>
      </c>
      <c r="G124" s="9" t="s">
        <v>5</v>
      </c>
      <c r="H124" s="7">
        <v>0</v>
      </c>
      <c r="I124">
        <f t="shared" si="10"/>
        <v>0</v>
      </c>
      <c r="J124">
        <f t="shared" si="9"/>
        <v>0</v>
      </c>
      <c r="K124">
        <f t="shared" si="7"/>
        <v>1</v>
      </c>
      <c r="L124">
        <f t="shared" si="6"/>
        <v>0</v>
      </c>
      <c r="M124">
        <f t="shared" si="8"/>
        <v>1</v>
      </c>
    </row>
    <row r="125" spans="4:13" x14ac:dyDescent="0.25">
      <c r="D125" s="4">
        <v>121</v>
      </c>
      <c r="E125" s="5">
        <v>19.8</v>
      </c>
      <c r="F125" s="5">
        <v>1</v>
      </c>
      <c r="G125" s="8" t="s">
        <v>6</v>
      </c>
      <c r="H125" s="5">
        <v>1</v>
      </c>
      <c r="I125">
        <f t="shared" si="10"/>
        <v>1</v>
      </c>
      <c r="J125" t="str">
        <f t="shared" si="9"/>
        <v>C</v>
      </c>
      <c r="K125">
        <f t="shared" si="7"/>
        <v>1</v>
      </c>
      <c r="L125" t="str">
        <f t="shared" si="6"/>
        <v>C</v>
      </c>
      <c r="M125">
        <f t="shared" si="8"/>
        <v>1</v>
      </c>
    </row>
    <row r="126" spans="4:13" x14ac:dyDescent="0.25">
      <c r="D126" s="6">
        <v>122</v>
      </c>
      <c r="E126" s="7">
        <v>21.4</v>
      </c>
      <c r="F126" s="7">
        <v>1</v>
      </c>
      <c r="G126" s="9" t="s">
        <v>6</v>
      </c>
      <c r="H126" s="7">
        <v>1</v>
      </c>
      <c r="I126">
        <f t="shared" si="10"/>
        <v>1</v>
      </c>
      <c r="J126" t="str">
        <f t="shared" si="9"/>
        <v>C</v>
      </c>
      <c r="K126">
        <f t="shared" si="7"/>
        <v>1</v>
      </c>
      <c r="L126" t="str">
        <f t="shared" si="6"/>
        <v>C</v>
      </c>
      <c r="M126">
        <f t="shared" si="8"/>
        <v>1</v>
      </c>
    </row>
    <row r="127" spans="4:13" x14ac:dyDescent="0.25">
      <c r="D127" s="4">
        <v>123</v>
      </c>
      <c r="E127" s="5">
        <v>22</v>
      </c>
      <c r="F127" s="5">
        <v>6</v>
      </c>
      <c r="G127" s="8" t="s">
        <v>6</v>
      </c>
      <c r="H127" s="5">
        <v>1</v>
      </c>
      <c r="I127">
        <f t="shared" si="10"/>
        <v>1</v>
      </c>
      <c r="J127" t="str">
        <f t="shared" si="9"/>
        <v>C</v>
      </c>
      <c r="K127">
        <f t="shared" si="7"/>
        <v>1</v>
      </c>
      <c r="L127" t="str">
        <f t="shared" si="6"/>
        <v>C</v>
      </c>
      <c r="M127">
        <f t="shared" si="8"/>
        <v>1</v>
      </c>
    </row>
    <row r="128" spans="4:13" x14ac:dyDescent="0.25">
      <c r="D128" s="6">
        <v>124</v>
      </c>
      <c r="E128" s="7">
        <v>21.2</v>
      </c>
      <c r="F128" s="7">
        <v>9</v>
      </c>
      <c r="G128" s="9" t="s">
        <v>6</v>
      </c>
      <c r="H128" s="7">
        <v>2</v>
      </c>
      <c r="I128">
        <f t="shared" si="10"/>
        <v>2</v>
      </c>
      <c r="J128" t="str">
        <f t="shared" si="9"/>
        <v>C</v>
      </c>
      <c r="K128">
        <f t="shared" si="7"/>
        <v>1</v>
      </c>
      <c r="L128" t="str">
        <f t="shared" si="6"/>
        <v>C</v>
      </c>
      <c r="M128">
        <f t="shared" si="8"/>
        <v>1</v>
      </c>
    </row>
    <row r="129" spans="4:13" x14ac:dyDescent="0.25">
      <c r="D129" s="4">
        <v>125</v>
      </c>
      <c r="E129" s="5">
        <v>18.8</v>
      </c>
      <c r="F129" s="5">
        <v>7</v>
      </c>
      <c r="G129" s="8" t="s">
        <v>6</v>
      </c>
      <c r="H129" s="5">
        <v>2</v>
      </c>
      <c r="I129">
        <f t="shared" si="10"/>
        <v>2</v>
      </c>
      <c r="J129" t="str">
        <f t="shared" si="9"/>
        <v>C</v>
      </c>
      <c r="K129">
        <f t="shared" si="7"/>
        <v>1</v>
      </c>
      <c r="L129" t="str">
        <f t="shared" si="6"/>
        <v>C</v>
      </c>
      <c r="M129">
        <f t="shared" si="8"/>
        <v>1</v>
      </c>
    </row>
    <row r="130" spans="4:13" x14ac:dyDescent="0.25">
      <c r="D130" s="6">
        <v>126</v>
      </c>
      <c r="E130" s="7">
        <v>15.2</v>
      </c>
      <c r="F130" s="7">
        <v>12</v>
      </c>
      <c r="G130" s="9" t="s">
        <v>6</v>
      </c>
      <c r="H130" s="7">
        <v>2</v>
      </c>
      <c r="I130">
        <f t="shared" si="10"/>
        <v>2</v>
      </c>
      <c r="J130" t="str">
        <f t="shared" si="9"/>
        <v>C</v>
      </c>
      <c r="K130">
        <f t="shared" si="7"/>
        <v>1</v>
      </c>
      <c r="L130" t="str">
        <f t="shared" si="6"/>
        <v>C</v>
      </c>
      <c r="M130">
        <f t="shared" si="8"/>
        <v>1</v>
      </c>
    </row>
    <row r="131" spans="4:13" x14ac:dyDescent="0.25">
      <c r="D131" s="4">
        <v>127</v>
      </c>
      <c r="E131" s="5">
        <v>11.1</v>
      </c>
      <c r="F131" s="5">
        <v>15</v>
      </c>
      <c r="G131" s="8" t="s">
        <v>6</v>
      </c>
      <c r="H131" s="5">
        <v>3</v>
      </c>
      <c r="I131">
        <f t="shared" si="10"/>
        <v>3</v>
      </c>
      <c r="J131" t="str">
        <f t="shared" si="9"/>
        <v>C</v>
      </c>
      <c r="K131">
        <f t="shared" si="7"/>
        <v>1</v>
      </c>
      <c r="L131" t="str">
        <f t="shared" si="6"/>
        <v>C</v>
      </c>
      <c r="M131">
        <f t="shared" si="8"/>
        <v>1</v>
      </c>
    </row>
    <row r="132" spans="4:13" x14ac:dyDescent="0.25">
      <c r="D132" s="6">
        <v>128</v>
      </c>
      <c r="E132" s="7">
        <v>7.5</v>
      </c>
      <c r="F132" s="7">
        <v>10</v>
      </c>
      <c r="G132" s="9" t="s">
        <v>6</v>
      </c>
      <c r="H132" s="7">
        <v>3</v>
      </c>
      <c r="I132">
        <f t="shared" si="10"/>
        <v>3</v>
      </c>
      <c r="J132" t="str">
        <f t="shared" si="9"/>
        <v>C</v>
      </c>
      <c r="K132">
        <f t="shared" si="7"/>
        <v>1</v>
      </c>
      <c r="L132" t="str">
        <f t="shared" si="6"/>
        <v>C</v>
      </c>
      <c r="M132">
        <f t="shared" si="8"/>
        <v>1</v>
      </c>
    </row>
    <row r="133" spans="4:13" x14ac:dyDescent="0.25">
      <c r="D133" s="4">
        <v>129</v>
      </c>
      <c r="E133" s="5">
        <v>5.2</v>
      </c>
      <c r="F133" s="5">
        <v>5</v>
      </c>
      <c r="G133" s="8" t="s">
        <v>6</v>
      </c>
      <c r="H133" s="5">
        <v>3</v>
      </c>
      <c r="I133">
        <f t="shared" si="10"/>
        <v>3</v>
      </c>
      <c r="J133" t="str">
        <f t="shared" si="9"/>
        <v>C</v>
      </c>
      <c r="K133">
        <f t="shared" si="7"/>
        <v>1</v>
      </c>
      <c r="L133" t="str">
        <f t="shared" ref="L133:L196" si="11">IF(G133="0",VALUE(0),G133)</f>
        <v>C</v>
      </c>
      <c r="M133">
        <f t="shared" si="8"/>
        <v>1</v>
      </c>
    </row>
    <row r="134" spans="4:13" x14ac:dyDescent="0.25">
      <c r="D134" s="6">
        <v>130</v>
      </c>
      <c r="E134" s="7">
        <v>4.5999999999999996</v>
      </c>
      <c r="F134" s="7">
        <v>23</v>
      </c>
      <c r="G134" s="9" t="s">
        <v>6</v>
      </c>
      <c r="H134" s="7">
        <v>4</v>
      </c>
      <c r="I134">
        <f t="shared" si="10"/>
        <v>4</v>
      </c>
      <c r="J134" t="str">
        <f t="shared" si="9"/>
        <v>C</v>
      </c>
      <c r="K134">
        <f t="shared" ref="K134:K197" si="12">IF(H134=I134,1,0)</f>
        <v>1</v>
      </c>
      <c r="L134" t="str">
        <f t="shared" si="11"/>
        <v>C</v>
      </c>
      <c r="M134">
        <f t="shared" ref="M134:M197" si="13">IF(L134=J134,1,0)</f>
        <v>1</v>
      </c>
    </row>
    <row r="135" spans="4:13" x14ac:dyDescent="0.25">
      <c r="D135" s="4">
        <v>131</v>
      </c>
      <c r="E135" s="5">
        <v>5.5</v>
      </c>
      <c r="F135" s="5">
        <v>11</v>
      </c>
      <c r="G135" s="8" t="s">
        <v>6</v>
      </c>
      <c r="H135" s="5">
        <v>4</v>
      </c>
      <c r="I135">
        <f t="shared" si="10"/>
        <v>4</v>
      </c>
      <c r="J135" t="str">
        <f t="shared" ref="J135:J198" si="14">IF(I135=0,0,IF(I134=0,IF(E135&gt;=10,"C","S"),J134))</f>
        <v>C</v>
      </c>
      <c r="K135">
        <f t="shared" si="12"/>
        <v>1</v>
      </c>
      <c r="L135" t="str">
        <f t="shared" si="11"/>
        <v>C</v>
      </c>
      <c r="M135">
        <f t="shared" si="13"/>
        <v>1</v>
      </c>
    </row>
    <row r="136" spans="4:13" x14ac:dyDescent="0.25">
      <c r="D136" s="6">
        <v>132</v>
      </c>
      <c r="E136" s="7">
        <v>7.3</v>
      </c>
      <c r="F136" s="7">
        <v>23</v>
      </c>
      <c r="G136" s="9" t="s">
        <v>6</v>
      </c>
      <c r="H136" s="7">
        <v>4</v>
      </c>
      <c r="I136">
        <f t="shared" si="10"/>
        <v>4</v>
      </c>
      <c r="J136" t="str">
        <f t="shared" si="14"/>
        <v>C</v>
      </c>
      <c r="K136">
        <f t="shared" si="12"/>
        <v>1</v>
      </c>
      <c r="L136" t="str">
        <f t="shared" si="11"/>
        <v>C</v>
      </c>
      <c r="M136">
        <f t="shared" si="13"/>
        <v>1</v>
      </c>
    </row>
    <row r="137" spans="4:13" x14ac:dyDescent="0.25">
      <c r="D137" s="4">
        <v>133</v>
      </c>
      <c r="E137" s="5">
        <v>9.3000000000000007</v>
      </c>
      <c r="F137" s="5">
        <v>16</v>
      </c>
      <c r="G137" s="8" t="s">
        <v>6</v>
      </c>
      <c r="H137" s="5">
        <v>5</v>
      </c>
      <c r="I137">
        <f t="shared" si="10"/>
        <v>5</v>
      </c>
      <c r="J137" t="str">
        <f t="shared" si="14"/>
        <v>C</v>
      </c>
      <c r="K137">
        <f t="shared" si="12"/>
        <v>1</v>
      </c>
      <c r="L137" t="str">
        <f t="shared" si="11"/>
        <v>C</v>
      </c>
      <c r="M137">
        <f t="shared" si="13"/>
        <v>1</v>
      </c>
    </row>
    <row r="138" spans="4:13" x14ac:dyDescent="0.25">
      <c r="D138" s="6">
        <v>134</v>
      </c>
      <c r="E138" s="7">
        <v>10.5</v>
      </c>
      <c r="F138" s="7">
        <v>21</v>
      </c>
      <c r="G138" s="9" t="s">
        <v>6</v>
      </c>
      <c r="H138" s="7">
        <v>5</v>
      </c>
      <c r="I138">
        <f t="shared" si="10"/>
        <v>5</v>
      </c>
      <c r="J138" t="str">
        <f t="shared" si="14"/>
        <v>C</v>
      </c>
      <c r="K138">
        <f t="shared" si="12"/>
        <v>1</v>
      </c>
      <c r="L138" t="str">
        <f t="shared" si="11"/>
        <v>C</v>
      </c>
      <c r="M138">
        <f t="shared" si="13"/>
        <v>1</v>
      </c>
    </row>
    <row r="139" spans="4:13" x14ac:dyDescent="0.25">
      <c r="D139" s="4">
        <v>135</v>
      </c>
      <c r="E139" s="5">
        <v>10.4</v>
      </c>
      <c r="F139" s="5">
        <v>0</v>
      </c>
      <c r="G139" s="8" t="s">
        <v>5</v>
      </c>
      <c r="H139" s="5">
        <v>0</v>
      </c>
      <c r="I139">
        <f t="shared" si="10"/>
        <v>0</v>
      </c>
      <c r="J139">
        <f t="shared" si="14"/>
        <v>0</v>
      </c>
      <c r="K139">
        <f t="shared" si="12"/>
        <v>1</v>
      </c>
      <c r="L139">
        <f t="shared" si="11"/>
        <v>0</v>
      </c>
      <c r="M139">
        <f t="shared" si="13"/>
        <v>1</v>
      </c>
    </row>
    <row r="140" spans="4:13" x14ac:dyDescent="0.25">
      <c r="D140" s="6">
        <v>136</v>
      </c>
      <c r="E140" s="7">
        <v>9</v>
      </c>
      <c r="F140" s="7">
        <v>4</v>
      </c>
      <c r="G140" s="9" t="s">
        <v>7</v>
      </c>
      <c r="H140" s="7">
        <v>1</v>
      </c>
      <c r="I140">
        <f t="shared" si="10"/>
        <v>1</v>
      </c>
      <c r="J140" t="str">
        <f t="shared" si="14"/>
        <v>S</v>
      </c>
      <c r="K140">
        <f t="shared" si="12"/>
        <v>1</v>
      </c>
      <c r="L140" t="str">
        <f t="shared" si="11"/>
        <v>S</v>
      </c>
      <c r="M140">
        <f t="shared" si="13"/>
        <v>1</v>
      </c>
    </row>
    <row r="141" spans="4:13" x14ac:dyDescent="0.25">
      <c r="D141" s="4">
        <v>137</v>
      </c>
      <c r="E141" s="5">
        <v>6.4</v>
      </c>
      <c r="F141" s="5">
        <v>3</v>
      </c>
      <c r="G141" s="8" t="s">
        <v>7</v>
      </c>
      <c r="H141" s="5">
        <v>1</v>
      </c>
      <c r="I141">
        <f t="shared" si="10"/>
        <v>1</v>
      </c>
      <c r="J141" t="str">
        <f t="shared" si="14"/>
        <v>S</v>
      </c>
      <c r="K141">
        <f t="shared" si="12"/>
        <v>1</v>
      </c>
      <c r="L141" t="str">
        <f t="shared" si="11"/>
        <v>S</v>
      </c>
      <c r="M141">
        <f t="shared" si="13"/>
        <v>1</v>
      </c>
    </row>
    <row r="142" spans="4:13" x14ac:dyDescent="0.25">
      <c r="D142" s="6">
        <v>138</v>
      </c>
      <c r="E142" s="7">
        <v>3.6</v>
      </c>
      <c r="F142" s="7">
        <v>3</v>
      </c>
      <c r="G142" s="9" t="s">
        <v>7</v>
      </c>
      <c r="H142" s="7">
        <v>1</v>
      </c>
      <c r="I142">
        <f t="shared" si="10"/>
        <v>1</v>
      </c>
      <c r="J142" t="str">
        <f t="shared" si="14"/>
        <v>S</v>
      </c>
      <c r="K142">
        <f t="shared" si="12"/>
        <v>1</v>
      </c>
      <c r="L142" t="str">
        <f t="shared" si="11"/>
        <v>S</v>
      </c>
      <c r="M142">
        <f t="shared" si="13"/>
        <v>1</v>
      </c>
    </row>
    <row r="143" spans="4:13" x14ac:dyDescent="0.25">
      <c r="D143" s="4">
        <v>139</v>
      </c>
      <c r="E143" s="5">
        <v>1.4</v>
      </c>
      <c r="F143" s="5">
        <v>4</v>
      </c>
      <c r="G143" s="8" t="s">
        <v>7</v>
      </c>
      <c r="H143" s="5">
        <v>2</v>
      </c>
      <c r="I143">
        <f t="shared" si="10"/>
        <v>2</v>
      </c>
      <c r="J143" t="str">
        <f t="shared" si="14"/>
        <v>S</v>
      </c>
      <c r="K143">
        <f t="shared" si="12"/>
        <v>1</v>
      </c>
      <c r="L143" t="str">
        <f t="shared" si="11"/>
        <v>S</v>
      </c>
      <c r="M143">
        <f t="shared" si="13"/>
        <v>1</v>
      </c>
    </row>
    <row r="144" spans="4:13" x14ac:dyDescent="0.25">
      <c r="D144" s="6">
        <v>140</v>
      </c>
      <c r="E144" s="7">
        <v>0.5</v>
      </c>
      <c r="F144" s="7">
        <v>5</v>
      </c>
      <c r="G144" s="9" t="s">
        <v>7</v>
      </c>
      <c r="H144" s="7">
        <v>2</v>
      </c>
      <c r="I144">
        <f t="shared" si="10"/>
        <v>2</v>
      </c>
      <c r="J144" t="str">
        <f t="shared" si="14"/>
        <v>S</v>
      </c>
      <c r="K144">
        <f t="shared" si="12"/>
        <v>1</v>
      </c>
      <c r="L144" t="str">
        <f t="shared" si="11"/>
        <v>S</v>
      </c>
      <c r="M144">
        <f t="shared" si="13"/>
        <v>1</v>
      </c>
    </row>
    <row r="145" spans="4:13" x14ac:dyDescent="0.25">
      <c r="D145" s="4">
        <v>141</v>
      </c>
      <c r="E145" s="5">
        <v>1.4</v>
      </c>
      <c r="F145" s="5">
        <v>1</v>
      </c>
      <c r="G145" s="8" t="s">
        <v>7</v>
      </c>
      <c r="H145" s="5">
        <v>2</v>
      </c>
      <c r="I145">
        <f t="shared" si="10"/>
        <v>2</v>
      </c>
      <c r="J145" t="str">
        <f t="shared" si="14"/>
        <v>S</v>
      </c>
      <c r="K145">
        <f t="shared" si="12"/>
        <v>1</v>
      </c>
      <c r="L145" t="str">
        <f t="shared" si="11"/>
        <v>S</v>
      </c>
      <c r="M145">
        <f t="shared" si="13"/>
        <v>1</v>
      </c>
    </row>
    <row r="146" spans="4:13" x14ac:dyDescent="0.25">
      <c r="D146" s="6">
        <v>142</v>
      </c>
      <c r="E146" s="7">
        <v>3.9</v>
      </c>
      <c r="F146" s="7">
        <v>3</v>
      </c>
      <c r="G146" s="9" t="s">
        <v>7</v>
      </c>
      <c r="H146" s="7">
        <v>3</v>
      </c>
      <c r="I146">
        <f t="shared" si="10"/>
        <v>3</v>
      </c>
      <c r="J146" t="str">
        <f t="shared" si="14"/>
        <v>S</v>
      </c>
      <c r="K146">
        <f t="shared" si="12"/>
        <v>1</v>
      </c>
      <c r="L146" t="str">
        <f t="shared" si="11"/>
        <v>S</v>
      </c>
      <c r="M146">
        <f t="shared" si="13"/>
        <v>1</v>
      </c>
    </row>
    <row r="147" spans="4:13" x14ac:dyDescent="0.25">
      <c r="D147" s="4">
        <v>143</v>
      </c>
      <c r="E147" s="5">
        <v>7.3</v>
      </c>
      <c r="F147" s="5">
        <v>13</v>
      </c>
      <c r="G147" s="8" t="s">
        <v>7</v>
      </c>
      <c r="H147" s="5">
        <v>3</v>
      </c>
      <c r="I147">
        <f t="shared" si="10"/>
        <v>3</v>
      </c>
      <c r="J147" t="str">
        <f t="shared" si="14"/>
        <v>S</v>
      </c>
      <c r="K147">
        <f t="shared" si="12"/>
        <v>1</v>
      </c>
      <c r="L147" t="str">
        <f t="shared" si="11"/>
        <v>S</v>
      </c>
      <c r="M147">
        <f t="shared" si="13"/>
        <v>1</v>
      </c>
    </row>
    <row r="148" spans="4:13" x14ac:dyDescent="0.25">
      <c r="D148" s="6">
        <v>144</v>
      </c>
      <c r="E148" s="7">
        <v>10.9</v>
      </c>
      <c r="F148" s="7">
        <v>12</v>
      </c>
      <c r="G148" s="9" t="s">
        <v>7</v>
      </c>
      <c r="H148" s="7">
        <v>3</v>
      </c>
      <c r="I148">
        <f t="shared" si="10"/>
        <v>3</v>
      </c>
      <c r="J148" t="str">
        <f t="shared" si="14"/>
        <v>S</v>
      </c>
      <c r="K148">
        <f t="shared" si="12"/>
        <v>1</v>
      </c>
      <c r="L148" t="str">
        <f t="shared" si="11"/>
        <v>S</v>
      </c>
      <c r="M148">
        <f t="shared" si="13"/>
        <v>1</v>
      </c>
    </row>
    <row r="149" spans="4:13" x14ac:dyDescent="0.25">
      <c r="D149" s="4">
        <v>145</v>
      </c>
      <c r="E149" s="5">
        <v>13.7</v>
      </c>
      <c r="F149" s="5">
        <v>9</v>
      </c>
      <c r="G149" s="8" t="s">
        <v>7</v>
      </c>
      <c r="H149" s="5">
        <v>4</v>
      </c>
      <c r="I149">
        <f t="shared" si="10"/>
        <v>4</v>
      </c>
      <c r="J149" t="str">
        <f t="shared" si="14"/>
        <v>S</v>
      </c>
      <c r="K149">
        <f t="shared" si="12"/>
        <v>1</v>
      </c>
      <c r="L149" t="str">
        <f t="shared" si="11"/>
        <v>S</v>
      </c>
      <c r="M149">
        <f t="shared" si="13"/>
        <v>1</v>
      </c>
    </row>
    <row r="150" spans="4:13" x14ac:dyDescent="0.25">
      <c r="D150" s="6">
        <v>146</v>
      </c>
      <c r="E150" s="7">
        <v>15.1</v>
      </c>
      <c r="F150" s="7">
        <v>21</v>
      </c>
      <c r="G150" s="9" t="s">
        <v>7</v>
      </c>
      <c r="H150" s="7">
        <v>4</v>
      </c>
      <c r="I150">
        <f t="shared" ref="I150:I213" si="15">IF(I149=5,IF(F149&gt;=20,0,5),IF(I149=0,1,IF(I149=I148,IF(I148=I147,I149+1,I149),I149)))</f>
        <v>4</v>
      </c>
      <c r="J150" t="str">
        <f t="shared" si="14"/>
        <v>S</v>
      </c>
      <c r="K150">
        <f t="shared" si="12"/>
        <v>1</v>
      </c>
      <c r="L150" t="str">
        <f t="shared" si="11"/>
        <v>S</v>
      </c>
      <c r="M150">
        <f t="shared" si="13"/>
        <v>1</v>
      </c>
    </row>
    <row r="151" spans="4:13" x14ac:dyDescent="0.25">
      <c r="D151" s="4">
        <v>147</v>
      </c>
      <c r="E151" s="5">
        <v>15.1</v>
      </c>
      <c r="F151" s="5">
        <v>14</v>
      </c>
      <c r="G151" s="8" t="s">
        <v>7</v>
      </c>
      <c r="H151" s="5">
        <v>4</v>
      </c>
      <c r="I151">
        <f t="shared" si="15"/>
        <v>4</v>
      </c>
      <c r="J151" t="str">
        <f t="shared" si="14"/>
        <v>S</v>
      </c>
      <c r="K151">
        <f t="shared" si="12"/>
        <v>1</v>
      </c>
      <c r="L151" t="str">
        <f t="shared" si="11"/>
        <v>S</v>
      </c>
      <c r="M151">
        <f t="shared" si="13"/>
        <v>1</v>
      </c>
    </row>
    <row r="152" spans="4:13" x14ac:dyDescent="0.25">
      <c r="D152" s="6">
        <v>148</v>
      </c>
      <c r="E152" s="7">
        <v>13.9</v>
      </c>
      <c r="F152" s="7">
        <v>11</v>
      </c>
      <c r="G152" s="9" t="s">
        <v>7</v>
      </c>
      <c r="H152" s="7">
        <v>5</v>
      </c>
      <c r="I152">
        <f t="shared" si="15"/>
        <v>5</v>
      </c>
      <c r="J152" t="str">
        <f t="shared" si="14"/>
        <v>S</v>
      </c>
      <c r="K152">
        <f t="shared" si="12"/>
        <v>1</v>
      </c>
      <c r="L152" t="str">
        <f t="shared" si="11"/>
        <v>S</v>
      </c>
      <c r="M152">
        <f t="shared" si="13"/>
        <v>1</v>
      </c>
    </row>
    <row r="153" spans="4:13" x14ac:dyDescent="0.25">
      <c r="D153" s="4">
        <v>149</v>
      </c>
      <c r="E153" s="5">
        <v>12.3</v>
      </c>
      <c r="F153" s="5">
        <v>20</v>
      </c>
      <c r="G153" s="8" t="s">
        <v>7</v>
      </c>
      <c r="H153" s="5">
        <v>5</v>
      </c>
      <c r="I153">
        <f t="shared" si="15"/>
        <v>5</v>
      </c>
      <c r="J153" t="str">
        <f t="shared" si="14"/>
        <v>S</v>
      </c>
      <c r="K153">
        <f t="shared" si="12"/>
        <v>1</v>
      </c>
      <c r="L153" t="str">
        <f t="shared" si="11"/>
        <v>S</v>
      </c>
      <c r="M153">
        <f t="shared" si="13"/>
        <v>1</v>
      </c>
    </row>
    <row r="154" spans="4:13" x14ac:dyDescent="0.25">
      <c r="D154" s="6">
        <v>150</v>
      </c>
      <c r="E154" s="7">
        <v>11.2</v>
      </c>
      <c r="F154" s="7">
        <v>0</v>
      </c>
      <c r="G154" s="9" t="s">
        <v>5</v>
      </c>
      <c r="H154" s="7">
        <v>0</v>
      </c>
      <c r="I154">
        <f t="shared" si="15"/>
        <v>0</v>
      </c>
      <c r="J154">
        <f t="shared" si="14"/>
        <v>0</v>
      </c>
      <c r="K154">
        <f t="shared" si="12"/>
        <v>1</v>
      </c>
      <c r="L154">
        <f t="shared" si="11"/>
        <v>0</v>
      </c>
      <c r="M154">
        <f t="shared" si="13"/>
        <v>1</v>
      </c>
    </row>
    <row r="155" spans="4:13" x14ac:dyDescent="0.25">
      <c r="D155" s="4">
        <v>151</v>
      </c>
      <c r="E155" s="5">
        <v>11.3</v>
      </c>
      <c r="F155" s="5">
        <v>6</v>
      </c>
      <c r="G155" s="8" t="s">
        <v>6</v>
      </c>
      <c r="H155" s="5">
        <v>1</v>
      </c>
      <c r="I155">
        <f t="shared" si="15"/>
        <v>1</v>
      </c>
      <c r="J155" t="str">
        <f t="shared" si="14"/>
        <v>C</v>
      </c>
      <c r="K155">
        <f t="shared" si="12"/>
        <v>1</v>
      </c>
      <c r="L155" t="str">
        <f t="shared" si="11"/>
        <v>C</v>
      </c>
      <c r="M155">
        <f t="shared" si="13"/>
        <v>1</v>
      </c>
    </row>
    <row r="156" spans="4:13" x14ac:dyDescent="0.25">
      <c r="D156" s="6">
        <v>152</v>
      </c>
      <c r="E156" s="7">
        <v>12.9</v>
      </c>
      <c r="F156" s="7">
        <v>3</v>
      </c>
      <c r="G156" s="9" t="s">
        <v>6</v>
      </c>
      <c r="H156" s="7">
        <v>1</v>
      </c>
      <c r="I156">
        <f t="shared" si="15"/>
        <v>1</v>
      </c>
      <c r="J156" t="str">
        <f t="shared" si="14"/>
        <v>C</v>
      </c>
      <c r="K156">
        <f t="shared" si="12"/>
        <v>1</v>
      </c>
      <c r="L156" t="str">
        <f t="shared" si="11"/>
        <v>C</v>
      </c>
      <c r="M156">
        <f t="shared" si="13"/>
        <v>1</v>
      </c>
    </row>
    <row r="157" spans="4:13" x14ac:dyDescent="0.25">
      <c r="D157" s="4">
        <v>153</v>
      </c>
      <c r="E157" s="5">
        <v>16</v>
      </c>
      <c r="F157" s="5">
        <v>6</v>
      </c>
      <c r="G157" s="8" t="s">
        <v>6</v>
      </c>
      <c r="H157" s="5">
        <v>1</v>
      </c>
      <c r="I157">
        <f t="shared" si="15"/>
        <v>1</v>
      </c>
      <c r="J157" t="str">
        <f t="shared" si="14"/>
        <v>C</v>
      </c>
      <c r="K157">
        <f t="shared" si="12"/>
        <v>1</v>
      </c>
      <c r="L157" t="str">
        <f t="shared" si="11"/>
        <v>C</v>
      </c>
      <c r="M157">
        <f t="shared" si="13"/>
        <v>1</v>
      </c>
    </row>
    <row r="158" spans="4:13" x14ac:dyDescent="0.25">
      <c r="D158" s="6">
        <v>154</v>
      </c>
      <c r="E158" s="7">
        <v>19.8</v>
      </c>
      <c r="F158" s="7">
        <v>2</v>
      </c>
      <c r="G158" s="9" t="s">
        <v>6</v>
      </c>
      <c r="H158" s="7">
        <v>2</v>
      </c>
      <c r="I158">
        <f t="shared" si="15"/>
        <v>2</v>
      </c>
      <c r="J158" t="str">
        <f t="shared" si="14"/>
        <v>C</v>
      </c>
      <c r="K158">
        <f t="shared" si="12"/>
        <v>1</v>
      </c>
      <c r="L158" t="str">
        <f t="shared" si="11"/>
        <v>C</v>
      </c>
      <c r="M158">
        <f t="shared" si="13"/>
        <v>1</v>
      </c>
    </row>
    <row r="159" spans="4:13" x14ac:dyDescent="0.25">
      <c r="D159" s="4">
        <v>155</v>
      </c>
      <c r="E159" s="5">
        <v>23.6</v>
      </c>
      <c r="F159" s="5">
        <v>11</v>
      </c>
      <c r="G159" s="8" t="s">
        <v>6</v>
      </c>
      <c r="H159" s="5">
        <v>2</v>
      </c>
      <c r="I159">
        <f t="shared" si="15"/>
        <v>2</v>
      </c>
      <c r="J159" t="str">
        <f t="shared" si="14"/>
        <v>C</v>
      </c>
      <c r="K159">
        <f t="shared" si="12"/>
        <v>1</v>
      </c>
      <c r="L159" t="str">
        <f t="shared" si="11"/>
        <v>C</v>
      </c>
      <c r="M159">
        <f t="shared" si="13"/>
        <v>1</v>
      </c>
    </row>
    <row r="160" spans="4:13" x14ac:dyDescent="0.25">
      <c r="D160" s="6">
        <v>156</v>
      </c>
      <c r="E160" s="7">
        <v>26.4</v>
      </c>
      <c r="F160" s="7">
        <v>11</v>
      </c>
      <c r="G160" s="9" t="s">
        <v>6</v>
      </c>
      <c r="H160" s="7">
        <v>2</v>
      </c>
      <c r="I160">
        <f t="shared" si="15"/>
        <v>2</v>
      </c>
      <c r="J160" t="str">
        <f t="shared" si="14"/>
        <v>C</v>
      </c>
      <c r="K160">
        <f t="shared" si="12"/>
        <v>1</v>
      </c>
      <c r="L160" t="str">
        <f t="shared" si="11"/>
        <v>C</v>
      </c>
      <c r="M160">
        <f t="shared" si="13"/>
        <v>1</v>
      </c>
    </row>
    <row r="161" spans="4:13" x14ac:dyDescent="0.25">
      <c r="D161" s="4">
        <v>157</v>
      </c>
      <c r="E161" s="5">
        <v>27.7</v>
      </c>
      <c r="F161" s="5">
        <v>5</v>
      </c>
      <c r="G161" s="8" t="s">
        <v>6</v>
      </c>
      <c r="H161" s="5">
        <v>3</v>
      </c>
      <c r="I161">
        <f t="shared" si="15"/>
        <v>3</v>
      </c>
      <c r="J161" t="str">
        <f t="shared" si="14"/>
        <v>C</v>
      </c>
      <c r="K161">
        <f t="shared" si="12"/>
        <v>1</v>
      </c>
      <c r="L161" t="str">
        <f t="shared" si="11"/>
        <v>C</v>
      </c>
      <c r="M161">
        <f t="shared" si="13"/>
        <v>1</v>
      </c>
    </row>
    <row r="162" spans="4:13" x14ac:dyDescent="0.25">
      <c r="D162" s="6">
        <v>158</v>
      </c>
      <c r="E162" s="7">
        <v>27.2</v>
      </c>
      <c r="F162" s="7">
        <v>18</v>
      </c>
      <c r="G162" s="9" t="s">
        <v>6</v>
      </c>
      <c r="H162" s="7">
        <v>3</v>
      </c>
      <c r="I162">
        <f t="shared" si="15"/>
        <v>3</v>
      </c>
      <c r="J162" t="str">
        <f t="shared" si="14"/>
        <v>C</v>
      </c>
      <c r="K162">
        <f t="shared" si="12"/>
        <v>1</v>
      </c>
      <c r="L162" t="str">
        <f t="shared" si="11"/>
        <v>C</v>
      </c>
      <c r="M162">
        <f t="shared" si="13"/>
        <v>1</v>
      </c>
    </row>
    <row r="163" spans="4:13" x14ac:dyDescent="0.25">
      <c r="D163" s="4">
        <v>159</v>
      </c>
      <c r="E163" s="5">
        <v>25.5</v>
      </c>
      <c r="F163" s="5">
        <v>5</v>
      </c>
      <c r="G163" s="8" t="s">
        <v>6</v>
      </c>
      <c r="H163" s="5">
        <v>3</v>
      </c>
      <c r="I163">
        <f t="shared" si="15"/>
        <v>3</v>
      </c>
      <c r="J163" t="str">
        <f t="shared" si="14"/>
        <v>C</v>
      </c>
      <c r="K163">
        <f t="shared" si="12"/>
        <v>1</v>
      </c>
      <c r="L163" t="str">
        <f t="shared" si="11"/>
        <v>C</v>
      </c>
      <c r="M163">
        <f t="shared" si="13"/>
        <v>1</v>
      </c>
    </row>
    <row r="164" spans="4:13" x14ac:dyDescent="0.25">
      <c r="D164" s="6">
        <v>160</v>
      </c>
      <c r="E164" s="7">
        <v>23.1</v>
      </c>
      <c r="F164" s="7">
        <v>8</v>
      </c>
      <c r="G164" s="9" t="s">
        <v>6</v>
      </c>
      <c r="H164" s="7">
        <v>4</v>
      </c>
      <c r="I164">
        <f t="shared" si="15"/>
        <v>4</v>
      </c>
      <c r="J164" t="str">
        <f t="shared" si="14"/>
        <v>C</v>
      </c>
      <c r="K164">
        <f t="shared" si="12"/>
        <v>1</v>
      </c>
      <c r="L164" t="str">
        <f t="shared" si="11"/>
        <v>C</v>
      </c>
      <c r="M164">
        <f t="shared" si="13"/>
        <v>1</v>
      </c>
    </row>
    <row r="165" spans="4:13" x14ac:dyDescent="0.25">
      <c r="D165" s="4">
        <v>161</v>
      </c>
      <c r="E165" s="5">
        <v>21</v>
      </c>
      <c r="F165" s="5">
        <v>22</v>
      </c>
      <c r="G165" s="8" t="s">
        <v>6</v>
      </c>
      <c r="H165" s="5">
        <v>4</v>
      </c>
      <c r="I165">
        <f t="shared" si="15"/>
        <v>4</v>
      </c>
      <c r="J165" t="str">
        <f t="shared" si="14"/>
        <v>C</v>
      </c>
      <c r="K165">
        <f t="shared" si="12"/>
        <v>1</v>
      </c>
      <c r="L165" t="str">
        <f t="shared" si="11"/>
        <v>C</v>
      </c>
      <c r="M165">
        <f t="shared" si="13"/>
        <v>1</v>
      </c>
    </row>
    <row r="166" spans="4:13" x14ac:dyDescent="0.25">
      <c r="D166" s="6">
        <v>162</v>
      </c>
      <c r="E166" s="7">
        <v>20</v>
      </c>
      <c r="F166" s="7">
        <v>19</v>
      </c>
      <c r="G166" s="9" t="s">
        <v>6</v>
      </c>
      <c r="H166" s="7">
        <v>4</v>
      </c>
      <c r="I166">
        <f t="shared" si="15"/>
        <v>4</v>
      </c>
      <c r="J166" t="str">
        <f t="shared" si="14"/>
        <v>C</v>
      </c>
      <c r="K166">
        <f t="shared" si="12"/>
        <v>1</v>
      </c>
      <c r="L166" t="str">
        <f t="shared" si="11"/>
        <v>C</v>
      </c>
      <c r="M166">
        <f t="shared" si="13"/>
        <v>1</v>
      </c>
    </row>
    <row r="167" spans="4:13" x14ac:dyDescent="0.25">
      <c r="D167" s="4">
        <v>163</v>
      </c>
      <c r="E167" s="5">
        <v>20.399999999999999</v>
      </c>
      <c r="F167" s="5">
        <v>23</v>
      </c>
      <c r="G167" s="8" t="s">
        <v>6</v>
      </c>
      <c r="H167" s="5">
        <v>5</v>
      </c>
      <c r="I167">
        <f t="shared" si="15"/>
        <v>5</v>
      </c>
      <c r="J167" t="str">
        <f t="shared" si="14"/>
        <v>C</v>
      </c>
      <c r="K167">
        <f t="shared" si="12"/>
        <v>1</v>
      </c>
      <c r="L167" t="str">
        <f t="shared" si="11"/>
        <v>C</v>
      </c>
      <c r="M167">
        <f t="shared" si="13"/>
        <v>1</v>
      </c>
    </row>
    <row r="168" spans="4:13" x14ac:dyDescent="0.25">
      <c r="D168" s="6">
        <v>164</v>
      </c>
      <c r="E168" s="7">
        <v>22.1</v>
      </c>
      <c r="F168" s="7">
        <v>0</v>
      </c>
      <c r="G168" s="9" t="s">
        <v>5</v>
      </c>
      <c r="H168" s="7">
        <v>0</v>
      </c>
      <c r="I168">
        <f t="shared" si="15"/>
        <v>0</v>
      </c>
      <c r="J168">
        <f t="shared" si="14"/>
        <v>0</v>
      </c>
      <c r="K168">
        <f t="shared" si="12"/>
        <v>1</v>
      </c>
      <c r="L168">
        <f t="shared" si="11"/>
        <v>0</v>
      </c>
      <c r="M168">
        <f t="shared" si="13"/>
        <v>1</v>
      </c>
    </row>
    <row r="169" spans="4:13" x14ac:dyDescent="0.25">
      <c r="D169" s="4">
        <v>165</v>
      </c>
      <c r="E169" s="5">
        <v>24.5</v>
      </c>
      <c r="F169" s="5">
        <v>1</v>
      </c>
      <c r="G169" s="8" t="s">
        <v>7</v>
      </c>
      <c r="H169" s="5">
        <v>1</v>
      </c>
      <c r="I169">
        <f t="shared" si="15"/>
        <v>1</v>
      </c>
      <c r="J169" t="str">
        <f t="shared" si="14"/>
        <v>C</v>
      </c>
      <c r="K169">
        <f t="shared" si="12"/>
        <v>1</v>
      </c>
      <c r="L169" t="str">
        <f t="shared" si="11"/>
        <v>S</v>
      </c>
      <c r="M169">
        <f t="shared" si="13"/>
        <v>0</v>
      </c>
    </row>
    <row r="170" spans="4:13" x14ac:dyDescent="0.25">
      <c r="D170" s="6">
        <v>166</v>
      </c>
      <c r="E170" s="7">
        <v>26.8</v>
      </c>
      <c r="F170" s="7">
        <v>2</v>
      </c>
      <c r="G170" s="9" t="s">
        <v>7</v>
      </c>
      <c r="H170" s="7">
        <v>1</v>
      </c>
      <c r="I170">
        <f t="shared" si="15"/>
        <v>1</v>
      </c>
      <c r="J170" t="str">
        <f t="shared" si="14"/>
        <v>C</v>
      </c>
      <c r="K170">
        <f t="shared" si="12"/>
        <v>1</v>
      </c>
      <c r="L170" t="str">
        <f t="shared" si="11"/>
        <v>S</v>
      </c>
      <c r="M170">
        <f t="shared" si="13"/>
        <v>0</v>
      </c>
    </row>
    <row r="171" spans="4:13" x14ac:dyDescent="0.25">
      <c r="D171" s="4">
        <v>167</v>
      </c>
      <c r="E171" s="5">
        <v>28</v>
      </c>
      <c r="F171" s="5">
        <v>4</v>
      </c>
      <c r="G171" s="8" t="s">
        <v>7</v>
      </c>
      <c r="H171" s="5">
        <v>1</v>
      </c>
      <c r="I171">
        <f t="shared" si="15"/>
        <v>1</v>
      </c>
      <c r="J171" t="str">
        <f t="shared" si="14"/>
        <v>C</v>
      </c>
      <c r="K171">
        <f t="shared" si="12"/>
        <v>1</v>
      </c>
      <c r="L171" t="str">
        <f t="shared" si="11"/>
        <v>S</v>
      </c>
      <c r="M171">
        <f t="shared" si="13"/>
        <v>0</v>
      </c>
    </row>
    <row r="172" spans="4:13" x14ac:dyDescent="0.25">
      <c r="D172" s="6">
        <v>168</v>
      </c>
      <c r="E172" s="7">
        <v>27.7</v>
      </c>
      <c r="F172" s="7">
        <v>8</v>
      </c>
      <c r="G172" s="9" t="s">
        <v>7</v>
      </c>
      <c r="H172" s="7">
        <v>2</v>
      </c>
      <c r="I172">
        <f t="shared" si="15"/>
        <v>2</v>
      </c>
      <c r="J172" t="str">
        <f t="shared" si="14"/>
        <v>C</v>
      </c>
      <c r="K172">
        <f t="shared" si="12"/>
        <v>1</v>
      </c>
      <c r="L172" t="str">
        <f t="shared" si="11"/>
        <v>S</v>
      </c>
      <c r="M172">
        <f t="shared" si="13"/>
        <v>0</v>
      </c>
    </row>
    <row r="173" spans="4:13" x14ac:dyDescent="0.25">
      <c r="D173" s="4">
        <v>169</v>
      </c>
      <c r="E173" s="5">
        <v>25.6</v>
      </c>
      <c r="F173" s="5">
        <v>4</v>
      </c>
      <c r="G173" s="8" t="s">
        <v>7</v>
      </c>
      <c r="H173" s="5">
        <v>2</v>
      </c>
      <c r="I173">
        <f t="shared" si="15"/>
        <v>2</v>
      </c>
      <c r="J173" t="str">
        <f t="shared" si="14"/>
        <v>C</v>
      </c>
      <c r="K173">
        <f t="shared" si="12"/>
        <v>1</v>
      </c>
      <c r="L173" t="str">
        <f t="shared" si="11"/>
        <v>S</v>
      </c>
      <c r="M173">
        <f t="shared" si="13"/>
        <v>0</v>
      </c>
    </row>
    <row r="174" spans="4:13" x14ac:dyDescent="0.25">
      <c r="D174" s="6">
        <v>170</v>
      </c>
      <c r="E174" s="7">
        <v>22.3</v>
      </c>
      <c r="F174" s="7">
        <v>7</v>
      </c>
      <c r="G174" s="9" t="s">
        <v>7</v>
      </c>
      <c r="H174" s="7">
        <v>2</v>
      </c>
      <c r="I174">
        <f t="shared" si="15"/>
        <v>2</v>
      </c>
      <c r="J174" t="str">
        <f t="shared" si="14"/>
        <v>C</v>
      </c>
      <c r="K174">
        <f t="shared" si="12"/>
        <v>1</v>
      </c>
      <c r="L174" t="str">
        <f t="shared" si="11"/>
        <v>S</v>
      </c>
      <c r="M174">
        <f t="shared" si="13"/>
        <v>0</v>
      </c>
    </row>
    <row r="175" spans="4:13" x14ac:dyDescent="0.25">
      <c r="D175" s="4">
        <v>171</v>
      </c>
      <c r="E175" s="5">
        <v>18.399999999999999</v>
      </c>
      <c r="F175" s="5">
        <v>6</v>
      </c>
      <c r="G175" s="8" t="s">
        <v>7</v>
      </c>
      <c r="H175" s="5">
        <v>3</v>
      </c>
      <c r="I175">
        <f t="shared" si="15"/>
        <v>3</v>
      </c>
      <c r="J175" t="str">
        <f t="shared" si="14"/>
        <v>C</v>
      </c>
      <c r="K175">
        <f t="shared" si="12"/>
        <v>1</v>
      </c>
      <c r="L175" t="str">
        <f t="shared" si="11"/>
        <v>S</v>
      </c>
      <c r="M175">
        <f t="shared" si="13"/>
        <v>0</v>
      </c>
    </row>
    <row r="176" spans="4:13" x14ac:dyDescent="0.25">
      <c r="D176" s="6">
        <v>172</v>
      </c>
      <c r="E176" s="7">
        <v>14.9</v>
      </c>
      <c r="F176" s="7">
        <v>18</v>
      </c>
      <c r="G176" s="9" t="s">
        <v>7</v>
      </c>
      <c r="H176" s="7">
        <v>3</v>
      </c>
      <c r="I176">
        <f t="shared" si="15"/>
        <v>3</v>
      </c>
      <c r="J176" t="str">
        <f t="shared" si="14"/>
        <v>C</v>
      </c>
      <c r="K176">
        <f t="shared" si="12"/>
        <v>1</v>
      </c>
      <c r="L176" t="str">
        <f t="shared" si="11"/>
        <v>S</v>
      </c>
      <c r="M176">
        <f t="shared" si="13"/>
        <v>0</v>
      </c>
    </row>
    <row r="177" spans="4:13" x14ac:dyDescent="0.25">
      <c r="D177" s="4">
        <v>173</v>
      </c>
      <c r="E177" s="5">
        <v>12.5</v>
      </c>
      <c r="F177" s="5">
        <v>6</v>
      </c>
      <c r="G177" s="8" t="s">
        <v>7</v>
      </c>
      <c r="H177" s="5">
        <v>3</v>
      </c>
      <c r="I177">
        <f t="shared" si="15"/>
        <v>3</v>
      </c>
      <c r="J177" t="str">
        <f t="shared" si="14"/>
        <v>C</v>
      </c>
      <c r="K177">
        <f t="shared" si="12"/>
        <v>1</v>
      </c>
      <c r="L177" t="str">
        <f t="shared" si="11"/>
        <v>S</v>
      </c>
      <c r="M177">
        <f t="shared" si="13"/>
        <v>0</v>
      </c>
    </row>
    <row r="178" spans="4:13" x14ac:dyDescent="0.25">
      <c r="D178" s="6">
        <v>174</v>
      </c>
      <c r="E178" s="7">
        <v>11.7</v>
      </c>
      <c r="F178" s="7">
        <v>20</v>
      </c>
      <c r="G178" s="9" t="s">
        <v>7</v>
      </c>
      <c r="H178" s="7">
        <v>4</v>
      </c>
      <c r="I178">
        <f t="shared" si="15"/>
        <v>4</v>
      </c>
      <c r="J178" t="str">
        <f t="shared" si="14"/>
        <v>C</v>
      </c>
      <c r="K178">
        <f t="shared" si="12"/>
        <v>1</v>
      </c>
      <c r="L178" t="str">
        <f t="shared" si="11"/>
        <v>S</v>
      </c>
      <c r="M178">
        <f t="shared" si="13"/>
        <v>0</v>
      </c>
    </row>
    <row r="179" spans="4:13" x14ac:dyDescent="0.25">
      <c r="D179" s="4">
        <v>175</v>
      </c>
      <c r="E179" s="5">
        <v>12.3</v>
      </c>
      <c r="F179" s="5">
        <v>14</v>
      </c>
      <c r="G179" s="8" t="s">
        <v>7</v>
      </c>
      <c r="H179" s="5">
        <v>4</v>
      </c>
      <c r="I179">
        <f t="shared" si="15"/>
        <v>4</v>
      </c>
      <c r="J179" t="str">
        <f t="shared" si="14"/>
        <v>C</v>
      </c>
      <c r="K179">
        <f t="shared" si="12"/>
        <v>1</v>
      </c>
      <c r="L179" t="str">
        <f t="shared" si="11"/>
        <v>S</v>
      </c>
      <c r="M179">
        <f t="shared" si="13"/>
        <v>0</v>
      </c>
    </row>
    <row r="180" spans="4:13" x14ac:dyDescent="0.25">
      <c r="D180" s="6">
        <v>176</v>
      </c>
      <c r="E180" s="7">
        <v>13.7</v>
      </c>
      <c r="F180" s="7">
        <v>22</v>
      </c>
      <c r="G180" s="9" t="s">
        <v>7</v>
      </c>
      <c r="H180" s="7">
        <v>4</v>
      </c>
      <c r="I180">
        <f t="shared" si="15"/>
        <v>4</v>
      </c>
      <c r="J180" t="str">
        <f t="shared" si="14"/>
        <v>C</v>
      </c>
      <c r="K180">
        <f t="shared" si="12"/>
        <v>1</v>
      </c>
      <c r="L180" t="str">
        <f t="shared" si="11"/>
        <v>S</v>
      </c>
      <c r="M180">
        <f t="shared" si="13"/>
        <v>0</v>
      </c>
    </row>
    <row r="181" spans="4:13" x14ac:dyDescent="0.25">
      <c r="D181" s="4">
        <v>177</v>
      </c>
      <c r="E181" s="5">
        <v>15.2</v>
      </c>
      <c r="F181" s="5">
        <v>23</v>
      </c>
      <c r="G181" s="8" t="s">
        <v>7</v>
      </c>
      <c r="H181" s="5">
        <v>5</v>
      </c>
      <c r="I181">
        <f t="shared" si="15"/>
        <v>5</v>
      </c>
      <c r="J181" t="str">
        <f t="shared" si="14"/>
        <v>C</v>
      </c>
      <c r="K181">
        <f t="shared" si="12"/>
        <v>1</v>
      </c>
      <c r="L181" t="str">
        <f t="shared" si="11"/>
        <v>S</v>
      </c>
      <c r="M181">
        <f t="shared" si="13"/>
        <v>0</v>
      </c>
    </row>
    <row r="182" spans="4:13" x14ac:dyDescent="0.25">
      <c r="D182" s="6">
        <v>178</v>
      </c>
      <c r="E182" s="7">
        <v>15.9</v>
      </c>
      <c r="F182" s="7">
        <v>0</v>
      </c>
      <c r="G182" s="9" t="s">
        <v>5</v>
      </c>
      <c r="H182" s="7">
        <v>0</v>
      </c>
      <c r="I182">
        <f t="shared" si="15"/>
        <v>0</v>
      </c>
      <c r="J182">
        <f t="shared" si="14"/>
        <v>0</v>
      </c>
      <c r="K182">
        <f t="shared" si="12"/>
        <v>1</v>
      </c>
      <c r="L182">
        <f t="shared" si="11"/>
        <v>0</v>
      </c>
      <c r="M182">
        <f t="shared" si="13"/>
        <v>1</v>
      </c>
    </row>
    <row r="183" spans="4:13" x14ac:dyDescent="0.25">
      <c r="D183" s="4">
        <v>179</v>
      </c>
      <c r="E183" s="5">
        <v>15.1</v>
      </c>
      <c r="F183" s="5">
        <v>1</v>
      </c>
      <c r="G183" s="8" t="s">
        <v>6</v>
      </c>
      <c r="H183" s="5">
        <v>1</v>
      </c>
      <c r="I183">
        <f t="shared" si="15"/>
        <v>1</v>
      </c>
      <c r="J183" t="str">
        <f t="shared" si="14"/>
        <v>C</v>
      </c>
      <c r="K183">
        <f t="shared" si="12"/>
        <v>1</v>
      </c>
      <c r="L183" t="str">
        <f t="shared" si="11"/>
        <v>C</v>
      </c>
      <c r="M183">
        <f t="shared" si="13"/>
        <v>1</v>
      </c>
    </row>
    <row r="184" spans="4:13" x14ac:dyDescent="0.25">
      <c r="D184" s="6">
        <v>180</v>
      </c>
      <c r="E184" s="7">
        <v>12.9</v>
      </c>
      <c r="F184" s="7">
        <v>1</v>
      </c>
      <c r="G184" s="9" t="s">
        <v>6</v>
      </c>
      <c r="H184" s="7">
        <v>1</v>
      </c>
      <c r="I184">
        <f t="shared" si="15"/>
        <v>1</v>
      </c>
      <c r="J184" t="str">
        <f t="shared" si="14"/>
        <v>C</v>
      </c>
      <c r="K184">
        <f t="shared" si="12"/>
        <v>1</v>
      </c>
      <c r="L184" t="str">
        <f t="shared" si="11"/>
        <v>C</v>
      </c>
      <c r="M184">
        <f t="shared" si="13"/>
        <v>1</v>
      </c>
    </row>
    <row r="185" spans="4:13" x14ac:dyDescent="0.25">
      <c r="D185" s="4">
        <v>181</v>
      </c>
      <c r="E185" s="5">
        <v>9.6</v>
      </c>
      <c r="F185" s="5">
        <v>1</v>
      </c>
      <c r="G185" s="8" t="s">
        <v>6</v>
      </c>
      <c r="H185" s="5">
        <v>1</v>
      </c>
      <c r="I185">
        <f t="shared" si="15"/>
        <v>1</v>
      </c>
      <c r="J185" t="str">
        <f t="shared" si="14"/>
        <v>C</v>
      </c>
      <c r="K185">
        <f t="shared" si="12"/>
        <v>1</v>
      </c>
      <c r="L185" t="str">
        <f t="shared" si="11"/>
        <v>C</v>
      </c>
      <c r="M185">
        <f t="shared" si="13"/>
        <v>1</v>
      </c>
    </row>
    <row r="186" spans="4:13" x14ac:dyDescent="0.25">
      <c r="D186" s="6">
        <v>182</v>
      </c>
      <c r="E186" s="7">
        <v>5.9</v>
      </c>
      <c r="F186" s="7">
        <v>2</v>
      </c>
      <c r="G186" s="9" t="s">
        <v>6</v>
      </c>
      <c r="H186" s="7">
        <v>2</v>
      </c>
      <c r="I186">
        <f t="shared" si="15"/>
        <v>2</v>
      </c>
      <c r="J186" t="str">
        <f t="shared" si="14"/>
        <v>C</v>
      </c>
      <c r="K186">
        <f t="shared" si="12"/>
        <v>1</v>
      </c>
      <c r="L186" t="str">
        <f t="shared" si="11"/>
        <v>C</v>
      </c>
      <c r="M186">
        <f t="shared" si="13"/>
        <v>1</v>
      </c>
    </row>
    <row r="187" spans="4:13" x14ac:dyDescent="0.25">
      <c r="D187" s="4">
        <v>183</v>
      </c>
      <c r="E187" s="5">
        <v>2.8</v>
      </c>
      <c r="F187" s="5">
        <v>6</v>
      </c>
      <c r="G187" s="8" t="s">
        <v>6</v>
      </c>
      <c r="H187" s="5">
        <v>2</v>
      </c>
      <c r="I187">
        <f t="shared" si="15"/>
        <v>2</v>
      </c>
      <c r="J187" t="str">
        <f t="shared" si="14"/>
        <v>C</v>
      </c>
      <c r="K187">
        <f t="shared" si="12"/>
        <v>1</v>
      </c>
      <c r="L187" t="str">
        <f t="shared" si="11"/>
        <v>C</v>
      </c>
      <c r="M187">
        <f t="shared" si="13"/>
        <v>1</v>
      </c>
    </row>
    <row r="188" spans="4:13" x14ac:dyDescent="0.25">
      <c r="D188" s="6">
        <v>184</v>
      </c>
      <c r="E188" s="7">
        <v>1</v>
      </c>
      <c r="F188" s="7">
        <v>9</v>
      </c>
      <c r="G188" s="9" t="s">
        <v>6</v>
      </c>
      <c r="H188" s="7">
        <v>2</v>
      </c>
      <c r="I188">
        <f t="shared" si="15"/>
        <v>2</v>
      </c>
      <c r="J188" t="str">
        <f t="shared" si="14"/>
        <v>C</v>
      </c>
      <c r="K188">
        <f t="shared" si="12"/>
        <v>1</v>
      </c>
      <c r="L188" t="str">
        <f t="shared" si="11"/>
        <v>C</v>
      </c>
      <c r="M188">
        <f t="shared" si="13"/>
        <v>1</v>
      </c>
    </row>
    <row r="189" spans="4:13" x14ac:dyDescent="0.25">
      <c r="D189" s="4">
        <v>185</v>
      </c>
      <c r="E189" s="5">
        <v>0.9</v>
      </c>
      <c r="F189" s="5">
        <v>6</v>
      </c>
      <c r="G189" s="8" t="s">
        <v>6</v>
      </c>
      <c r="H189" s="5">
        <v>3</v>
      </c>
      <c r="I189">
        <f t="shared" si="15"/>
        <v>3</v>
      </c>
      <c r="J189" t="str">
        <f t="shared" si="14"/>
        <v>C</v>
      </c>
      <c r="K189">
        <f t="shared" si="12"/>
        <v>1</v>
      </c>
      <c r="L189" t="str">
        <f t="shared" si="11"/>
        <v>C</v>
      </c>
      <c r="M189">
        <f t="shared" si="13"/>
        <v>1</v>
      </c>
    </row>
    <row r="190" spans="4:13" x14ac:dyDescent="0.25">
      <c r="D190" s="6">
        <v>186</v>
      </c>
      <c r="E190" s="7">
        <v>2.5</v>
      </c>
      <c r="F190" s="7">
        <v>1</v>
      </c>
      <c r="G190" s="9" t="s">
        <v>6</v>
      </c>
      <c r="H190" s="7">
        <v>3</v>
      </c>
      <c r="I190">
        <f t="shared" si="15"/>
        <v>3</v>
      </c>
      <c r="J190" t="str">
        <f t="shared" si="14"/>
        <v>C</v>
      </c>
      <c r="K190">
        <f t="shared" si="12"/>
        <v>1</v>
      </c>
      <c r="L190" t="str">
        <f t="shared" si="11"/>
        <v>C</v>
      </c>
      <c r="M190">
        <f t="shared" si="13"/>
        <v>1</v>
      </c>
    </row>
    <row r="191" spans="4:13" x14ac:dyDescent="0.25">
      <c r="D191" s="4">
        <v>187</v>
      </c>
      <c r="E191" s="5">
        <v>5</v>
      </c>
      <c r="F191" s="5">
        <v>3</v>
      </c>
      <c r="G191" s="8" t="s">
        <v>6</v>
      </c>
      <c r="H191" s="5">
        <v>3</v>
      </c>
      <c r="I191">
        <f t="shared" si="15"/>
        <v>3</v>
      </c>
      <c r="J191" t="str">
        <f t="shared" si="14"/>
        <v>C</v>
      </c>
      <c r="K191">
        <f t="shared" si="12"/>
        <v>1</v>
      </c>
      <c r="L191" t="str">
        <f t="shared" si="11"/>
        <v>C</v>
      </c>
      <c r="M191">
        <f t="shared" si="13"/>
        <v>1</v>
      </c>
    </row>
    <row r="192" spans="4:13" x14ac:dyDescent="0.25">
      <c r="D192" s="6">
        <v>188</v>
      </c>
      <c r="E192" s="7">
        <v>7.7</v>
      </c>
      <c r="F192" s="7">
        <v>7</v>
      </c>
      <c r="G192" s="9" t="s">
        <v>6</v>
      </c>
      <c r="H192" s="7">
        <v>4</v>
      </c>
      <c r="I192">
        <f t="shared" si="15"/>
        <v>4</v>
      </c>
      <c r="J192" t="str">
        <f t="shared" si="14"/>
        <v>C</v>
      </c>
      <c r="K192">
        <f t="shared" si="12"/>
        <v>1</v>
      </c>
      <c r="L192" t="str">
        <f t="shared" si="11"/>
        <v>C</v>
      </c>
      <c r="M192">
        <f t="shared" si="13"/>
        <v>1</v>
      </c>
    </row>
    <row r="193" spans="4:13" x14ac:dyDescent="0.25">
      <c r="D193" s="4">
        <v>189</v>
      </c>
      <c r="E193" s="5">
        <v>9.6999999999999993</v>
      </c>
      <c r="F193" s="5">
        <v>6</v>
      </c>
      <c r="G193" s="8" t="s">
        <v>6</v>
      </c>
      <c r="H193" s="5">
        <v>4</v>
      </c>
      <c r="I193">
        <f t="shared" si="15"/>
        <v>4</v>
      </c>
      <c r="J193" t="str">
        <f t="shared" si="14"/>
        <v>C</v>
      </c>
      <c r="K193">
        <f t="shared" si="12"/>
        <v>1</v>
      </c>
      <c r="L193" t="str">
        <f t="shared" si="11"/>
        <v>C</v>
      </c>
      <c r="M193">
        <f t="shared" si="13"/>
        <v>1</v>
      </c>
    </row>
    <row r="194" spans="4:13" x14ac:dyDescent="0.25">
      <c r="D194" s="6">
        <v>190</v>
      </c>
      <c r="E194" s="7">
        <v>10.4</v>
      </c>
      <c r="F194" s="7">
        <v>3</v>
      </c>
      <c r="G194" s="9" t="s">
        <v>6</v>
      </c>
      <c r="H194" s="7">
        <v>4</v>
      </c>
      <c r="I194">
        <f t="shared" si="15"/>
        <v>4</v>
      </c>
      <c r="J194" t="str">
        <f t="shared" si="14"/>
        <v>C</v>
      </c>
      <c r="K194">
        <f t="shared" si="12"/>
        <v>1</v>
      </c>
      <c r="L194" t="str">
        <f t="shared" si="11"/>
        <v>C</v>
      </c>
      <c r="M194">
        <f t="shared" si="13"/>
        <v>1</v>
      </c>
    </row>
    <row r="195" spans="4:13" x14ac:dyDescent="0.25">
      <c r="D195" s="4">
        <v>191</v>
      </c>
      <c r="E195" s="5">
        <v>9.6999999999999993</v>
      </c>
      <c r="F195" s="5">
        <v>22</v>
      </c>
      <c r="G195" s="8" t="s">
        <v>6</v>
      </c>
      <c r="H195" s="5">
        <v>5</v>
      </c>
      <c r="I195">
        <f t="shared" si="15"/>
        <v>5</v>
      </c>
      <c r="J195" t="str">
        <f t="shared" si="14"/>
        <v>C</v>
      </c>
      <c r="K195">
        <f t="shared" si="12"/>
        <v>1</v>
      </c>
      <c r="L195" t="str">
        <f t="shared" si="11"/>
        <v>C</v>
      </c>
      <c r="M195">
        <f t="shared" si="13"/>
        <v>1</v>
      </c>
    </row>
    <row r="196" spans="4:13" x14ac:dyDescent="0.25">
      <c r="D196" s="6">
        <v>192</v>
      </c>
      <c r="E196" s="7">
        <v>8</v>
      </c>
      <c r="F196" s="7">
        <v>0</v>
      </c>
      <c r="G196" s="9" t="s">
        <v>5</v>
      </c>
      <c r="H196" s="7">
        <v>0</v>
      </c>
      <c r="I196">
        <f t="shared" si="15"/>
        <v>0</v>
      </c>
      <c r="J196">
        <f t="shared" si="14"/>
        <v>0</v>
      </c>
      <c r="K196">
        <f t="shared" si="12"/>
        <v>1</v>
      </c>
      <c r="L196">
        <f t="shared" si="11"/>
        <v>0</v>
      </c>
      <c r="M196">
        <f t="shared" si="13"/>
        <v>1</v>
      </c>
    </row>
    <row r="197" spans="4:13" x14ac:dyDescent="0.25">
      <c r="D197" s="4">
        <v>193</v>
      </c>
      <c r="E197" s="5">
        <v>5.9</v>
      </c>
      <c r="F197" s="5">
        <v>3</v>
      </c>
      <c r="G197" s="8" t="s">
        <v>7</v>
      </c>
      <c r="H197" s="5">
        <v>1</v>
      </c>
      <c r="I197">
        <f t="shared" si="15"/>
        <v>1</v>
      </c>
      <c r="J197" t="str">
        <f t="shared" si="14"/>
        <v>S</v>
      </c>
      <c r="K197">
        <f t="shared" si="12"/>
        <v>1</v>
      </c>
      <c r="L197" t="str">
        <f t="shared" ref="L197:L260" si="16">IF(G197="0",VALUE(0),G197)</f>
        <v>S</v>
      </c>
      <c r="M197">
        <f t="shared" si="13"/>
        <v>1</v>
      </c>
    </row>
    <row r="198" spans="4:13" x14ac:dyDescent="0.25">
      <c r="D198" s="6">
        <v>194</v>
      </c>
      <c r="E198" s="7">
        <v>4.4000000000000004</v>
      </c>
      <c r="F198" s="7">
        <v>4</v>
      </c>
      <c r="G198" s="9" t="s">
        <v>7</v>
      </c>
      <c r="H198" s="7">
        <v>1</v>
      </c>
      <c r="I198">
        <f t="shared" si="15"/>
        <v>1</v>
      </c>
      <c r="J198" t="str">
        <f t="shared" si="14"/>
        <v>S</v>
      </c>
      <c r="K198">
        <f t="shared" ref="K198:K261" si="17">IF(H198=I198,1,0)</f>
        <v>1</v>
      </c>
      <c r="L198" t="str">
        <f t="shared" si="16"/>
        <v>S</v>
      </c>
      <c r="M198">
        <f t="shared" ref="M198:M261" si="18">IF(L198=J198,1,0)</f>
        <v>1</v>
      </c>
    </row>
    <row r="199" spans="4:13" x14ac:dyDescent="0.25">
      <c r="D199" s="4">
        <v>195</v>
      </c>
      <c r="E199" s="5">
        <v>4.2</v>
      </c>
      <c r="F199" s="5">
        <v>6</v>
      </c>
      <c r="G199" s="8" t="s">
        <v>7</v>
      </c>
      <c r="H199" s="5">
        <v>1</v>
      </c>
      <c r="I199">
        <f t="shared" si="15"/>
        <v>1</v>
      </c>
      <c r="J199" t="str">
        <f t="shared" ref="J199:J262" si="19">IF(I199=0,0,IF(I198=0,IF(E199&gt;=10,"C","S"),J198))</f>
        <v>S</v>
      </c>
      <c r="K199">
        <f t="shared" si="17"/>
        <v>1</v>
      </c>
      <c r="L199" t="str">
        <f t="shared" si="16"/>
        <v>S</v>
      </c>
      <c r="M199">
        <f t="shared" si="18"/>
        <v>1</v>
      </c>
    </row>
    <row r="200" spans="4:13" x14ac:dyDescent="0.25">
      <c r="D200" s="6">
        <v>196</v>
      </c>
      <c r="E200" s="7">
        <v>5.6</v>
      </c>
      <c r="F200" s="7">
        <v>8</v>
      </c>
      <c r="G200" s="9" t="s">
        <v>7</v>
      </c>
      <c r="H200" s="7">
        <v>2</v>
      </c>
      <c r="I200">
        <f t="shared" si="15"/>
        <v>2</v>
      </c>
      <c r="J200" t="str">
        <f t="shared" si="19"/>
        <v>S</v>
      </c>
      <c r="K200">
        <f t="shared" si="17"/>
        <v>1</v>
      </c>
      <c r="L200" t="str">
        <f t="shared" si="16"/>
        <v>S</v>
      </c>
      <c r="M200">
        <f t="shared" si="18"/>
        <v>1</v>
      </c>
    </row>
    <row r="201" spans="4:13" x14ac:dyDescent="0.25">
      <c r="D201" s="4">
        <v>197</v>
      </c>
      <c r="E201" s="5">
        <v>8.6</v>
      </c>
      <c r="F201" s="5">
        <v>12</v>
      </c>
      <c r="G201" s="8" t="s">
        <v>7</v>
      </c>
      <c r="H201" s="5">
        <v>2</v>
      </c>
      <c r="I201">
        <f t="shared" si="15"/>
        <v>2</v>
      </c>
      <c r="J201" t="str">
        <f t="shared" si="19"/>
        <v>S</v>
      </c>
      <c r="K201">
        <f t="shared" si="17"/>
        <v>1</v>
      </c>
      <c r="L201" t="str">
        <f t="shared" si="16"/>
        <v>S</v>
      </c>
      <c r="M201">
        <f t="shared" si="18"/>
        <v>1</v>
      </c>
    </row>
    <row r="202" spans="4:13" x14ac:dyDescent="0.25">
      <c r="D202" s="6">
        <v>198</v>
      </c>
      <c r="E202" s="7">
        <v>12.5</v>
      </c>
      <c r="F202" s="7">
        <v>9</v>
      </c>
      <c r="G202" s="9" t="s">
        <v>7</v>
      </c>
      <c r="H202" s="7">
        <v>2</v>
      </c>
      <c r="I202">
        <f t="shared" si="15"/>
        <v>2</v>
      </c>
      <c r="J202" t="str">
        <f t="shared" si="19"/>
        <v>S</v>
      </c>
      <c r="K202">
        <f t="shared" si="17"/>
        <v>1</v>
      </c>
      <c r="L202" t="str">
        <f t="shared" si="16"/>
        <v>S</v>
      </c>
      <c r="M202">
        <f t="shared" si="18"/>
        <v>1</v>
      </c>
    </row>
    <row r="203" spans="4:13" x14ac:dyDescent="0.25">
      <c r="D203" s="4">
        <v>199</v>
      </c>
      <c r="E203" s="5">
        <v>16.399999999999999</v>
      </c>
      <c r="F203" s="5">
        <v>14</v>
      </c>
      <c r="G203" s="8" t="s">
        <v>7</v>
      </c>
      <c r="H203" s="5">
        <v>3</v>
      </c>
      <c r="I203">
        <f t="shared" si="15"/>
        <v>3</v>
      </c>
      <c r="J203" t="str">
        <f t="shared" si="19"/>
        <v>S</v>
      </c>
      <c r="K203">
        <f t="shared" si="17"/>
        <v>1</v>
      </c>
      <c r="L203" t="str">
        <f t="shared" si="16"/>
        <v>S</v>
      </c>
      <c r="M203">
        <f t="shared" si="18"/>
        <v>1</v>
      </c>
    </row>
    <row r="204" spans="4:13" x14ac:dyDescent="0.25">
      <c r="D204" s="6">
        <v>200</v>
      </c>
      <c r="E204" s="7">
        <v>19.5</v>
      </c>
      <c r="F204" s="7">
        <v>12</v>
      </c>
      <c r="G204" s="9" t="s">
        <v>7</v>
      </c>
      <c r="H204" s="7">
        <v>3</v>
      </c>
      <c r="I204">
        <f t="shared" si="15"/>
        <v>3</v>
      </c>
      <c r="J204" t="str">
        <f t="shared" si="19"/>
        <v>S</v>
      </c>
      <c r="K204">
        <f t="shared" si="17"/>
        <v>1</v>
      </c>
      <c r="L204" t="str">
        <f t="shared" si="16"/>
        <v>S</v>
      </c>
      <c r="M204">
        <f t="shared" si="18"/>
        <v>1</v>
      </c>
    </row>
    <row r="205" spans="4:13" x14ac:dyDescent="0.25">
      <c r="D205" s="4">
        <v>201</v>
      </c>
      <c r="E205" s="5">
        <v>21.2</v>
      </c>
      <c r="F205" s="5">
        <v>1</v>
      </c>
      <c r="G205" s="8" t="s">
        <v>7</v>
      </c>
      <c r="H205" s="5">
        <v>3</v>
      </c>
      <c r="I205">
        <f t="shared" si="15"/>
        <v>3</v>
      </c>
      <c r="J205" t="str">
        <f t="shared" si="19"/>
        <v>S</v>
      </c>
      <c r="K205">
        <f t="shared" si="17"/>
        <v>1</v>
      </c>
      <c r="L205" t="str">
        <f t="shared" si="16"/>
        <v>S</v>
      </c>
      <c r="M205">
        <f t="shared" si="18"/>
        <v>1</v>
      </c>
    </row>
    <row r="206" spans="4:13" x14ac:dyDescent="0.25">
      <c r="D206" s="6">
        <v>202</v>
      </c>
      <c r="E206" s="7">
        <v>21.3</v>
      </c>
      <c r="F206" s="7">
        <v>11</v>
      </c>
      <c r="G206" s="9" t="s">
        <v>7</v>
      </c>
      <c r="H206" s="7">
        <v>4</v>
      </c>
      <c r="I206">
        <f t="shared" si="15"/>
        <v>4</v>
      </c>
      <c r="J206" t="str">
        <f t="shared" si="19"/>
        <v>S</v>
      </c>
      <c r="K206">
        <f t="shared" si="17"/>
        <v>1</v>
      </c>
      <c r="L206" t="str">
        <f t="shared" si="16"/>
        <v>S</v>
      </c>
      <c r="M206">
        <f t="shared" si="18"/>
        <v>1</v>
      </c>
    </row>
    <row r="207" spans="4:13" x14ac:dyDescent="0.25">
      <c r="D207" s="4">
        <v>203</v>
      </c>
      <c r="E207" s="5">
        <v>20.100000000000001</v>
      </c>
      <c r="F207" s="5">
        <v>6</v>
      </c>
      <c r="G207" s="8" t="s">
        <v>7</v>
      </c>
      <c r="H207" s="5">
        <v>4</v>
      </c>
      <c r="I207">
        <f t="shared" si="15"/>
        <v>4</v>
      </c>
      <c r="J207" t="str">
        <f t="shared" si="19"/>
        <v>S</v>
      </c>
      <c r="K207">
        <f t="shared" si="17"/>
        <v>1</v>
      </c>
      <c r="L207" t="str">
        <f t="shared" si="16"/>
        <v>S</v>
      </c>
      <c r="M207">
        <f t="shared" si="18"/>
        <v>1</v>
      </c>
    </row>
    <row r="208" spans="4:13" x14ac:dyDescent="0.25">
      <c r="D208" s="6">
        <v>204</v>
      </c>
      <c r="E208" s="7">
        <v>18.399999999999999</v>
      </c>
      <c r="F208" s="7">
        <v>3</v>
      </c>
      <c r="G208" s="9" t="s">
        <v>7</v>
      </c>
      <c r="H208" s="7">
        <v>4</v>
      </c>
      <c r="I208">
        <f t="shared" si="15"/>
        <v>4</v>
      </c>
      <c r="J208" t="str">
        <f t="shared" si="19"/>
        <v>S</v>
      </c>
      <c r="K208">
        <f t="shared" si="17"/>
        <v>1</v>
      </c>
      <c r="L208" t="str">
        <f t="shared" si="16"/>
        <v>S</v>
      </c>
      <c r="M208">
        <f t="shared" si="18"/>
        <v>1</v>
      </c>
    </row>
    <row r="209" spans="4:13" x14ac:dyDescent="0.25">
      <c r="D209" s="4">
        <v>205</v>
      </c>
      <c r="E209" s="5">
        <v>17.100000000000001</v>
      </c>
      <c r="F209" s="5">
        <v>15</v>
      </c>
      <c r="G209" s="8" t="s">
        <v>7</v>
      </c>
      <c r="H209" s="5">
        <v>5</v>
      </c>
      <c r="I209">
        <f t="shared" si="15"/>
        <v>5</v>
      </c>
      <c r="J209" t="str">
        <f t="shared" si="19"/>
        <v>S</v>
      </c>
      <c r="K209">
        <f t="shared" si="17"/>
        <v>1</v>
      </c>
      <c r="L209" t="str">
        <f t="shared" si="16"/>
        <v>S</v>
      </c>
      <c r="M209">
        <f t="shared" si="18"/>
        <v>1</v>
      </c>
    </row>
    <row r="210" spans="4:13" x14ac:dyDescent="0.25">
      <c r="D210" s="6">
        <v>206</v>
      </c>
      <c r="E210" s="7">
        <v>16.899999999999999</v>
      </c>
      <c r="F210" s="7">
        <v>16</v>
      </c>
      <c r="G210" s="9" t="s">
        <v>7</v>
      </c>
      <c r="H210" s="7">
        <v>5</v>
      </c>
      <c r="I210">
        <f t="shared" si="15"/>
        <v>5</v>
      </c>
      <c r="J210" t="str">
        <f t="shared" si="19"/>
        <v>S</v>
      </c>
      <c r="K210">
        <f t="shared" si="17"/>
        <v>1</v>
      </c>
      <c r="L210" t="str">
        <f t="shared" si="16"/>
        <v>S</v>
      </c>
      <c r="M210">
        <f t="shared" si="18"/>
        <v>1</v>
      </c>
    </row>
    <row r="211" spans="4:13" x14ac:dyDescent="0.25">
      <c r="D211" s="4">
        <v>207</v>
      </c>
      <c r="E211" s="5">
        <v>18.2</v>
      </c>
      <c r="F211" s="5">
        <v>17</v>
      </c>
      <c r="G211" s="8" t="s">
        <v>7</v>
      </c>
      <c r="H211" s="5">
        <v>5</v>
      </c>
      <c r="I211">
        <f t="shared" si="15"/>
        <v>5</v>
      </c>
      <c r="J211" t="str">
        <f t="shared" si="19"/>
        <v>S</v>
      </c>
      <c r="K211">
        <f t="shared" si="17"/>
        <v>1</v>
      </c>
      <c r="L211" t="str">
        <f t="shared" si="16"/>
        <v>S</v>
      </c>
      <c r="M211">
        <f t="shared" si="18"/>
        <v>1</v>
      </c>
    </row>
    <row r="212" spans="4:13" x14ac:dyDescent="0.25">
      <c r="D212" s="6">
        <v>208</v>
      </c>
      <c r="E212" s="7">
        <v>20.7</v>
      </c>
      <c r="F212" s="7">
        <v>18</v>
      </c>
      <c r="G212" s="9" t="s">
        <v>7</v>
      </c>
      <c r="H212" s="7">
        <v>5</v>
      </c>
      <c r="I212">
        <f t="shared" si="15"/>
        <v>5</v>
      </c>
      <c r="J212" t="str">
        <f t="shared" si="19"/>
        <v>S</v>
      </c>
      <c r="K212">
        <f t="shared" si="17"/>
        <v>1</v>
      </c>
      <c r="L212" t="str">
        <f t="shared" si="16"/>
        <v>S</v>
      </c>
      <c r="M212">
        <f t="shared" si="18"/>
        <v>1</v>
      </c>
    </row>
    <row r="213" spans="4:13" x14ac:dyDescent="0.25">
      <c r="D213" s="4">
        <v>209</v>
      </c>
      <c r="E213" s="5">
        <v>24</v>
      </c>
      <c r="F213" s="5">
        <v>13</v>
      </c>
      <c r="G213" s="8" t="s">
        <v>7</v>
      </c>
      <c r="H213" s="5">
        <v>5</v>
      </c>
      <c r="I213">
        <f t="shared" si="15"/>
        <v>5</v>
      </c>
      <c r="J213" t="str">
        <f t="shared" si="19"/>
        <v>S</v>
      </c>
      <c r="K213">
        <f t="shared" si="17"/>
        <v>1</v>
      </c>
      <c r="L213" t="str">
        <f t="shared" si="16"/>
        <v>S</v>
      </c>
      <c r="M213">
        <f t="shared" si="18"/>
        <v>1</v>
      </c>
    </row>
    <row r="214" spans="4:13" x14ac:dyDescent="0.25">
      <c r="D214" s="6">
        <v>210</v>
      </c>
      <c r="E214" s="7">
        <v>27.2</v>
      </c>
      <c r="F214" s="7">
        <v>27</v>
      </c>
      <c r="G214" s="9" t="s">
        <v>7</v>
      </c>
      <c r="H214" s="7">
        <v>5</v>
      </c>
      <c r="I214">
        <f t="shared" ref="I214:I277" si="20">IF(I213=5,IF(F213&gt;=20,0,5),IF(I213=0,1,IF(I213=I212,IF(I212=I211,I213+1,I213),I213)))</f>
        <v>5</v>
      </c>
      <c r="J214" t="str">
        <f t="shared" si="19"/>
        <v>S</v>
      </c>
      <c r="K214">
        <f t="shared" si="17"/>
        <v>1</v>
      </c>
      <c r="L214" t="str">
        <f t="shared" si="16"/>
        <v>S</v>
      </c>
      <c r="M214">
        <f t="shared" si="18"/>
        <v>1</v>
      </c>
    </row>
    <row r="215" spans="4:13" x14ac:dyDescent="0.25">
      <c r="D215" s="4">
        <v>211</v>
      </c>
      <c r="E215" s="5">
        <v>29.4</v>
      </c>
      <c r="F215" s="5">
        <v>0</v>
      </c>
      <c r="G215" s="8" t="s">
        <v>5</v>
      </c>
      <c r="H215" s="5">
        <v>0</v>
      </c>
      <c r="I215">
        <f t="shared" si="20"/>
        <v>0</v>
      </c>
      <c r="J215">
        <f t="shared" si="19"/>
        <v>0</v>
      </c>
      <c r="K215">
        <f t="shared" si="17"/>
        <v>1</v>
      </c>
      <c r="L215">
        <f t="shared" si="16"/>
        <v>0</v>
      </c>
      <c r="M215">
        <f t="shared" si="18"/>
        <v>1</v>
      </c>
    </row>
    <row r="216" spans="4:13" x14ac:dyDescent="0.25">
      <c r="D216" s="6">
        <v>212</v>
      </c>
      <c r="E216" s="7">
        <v>29.9</v>
      </c>
      <c r="F216" s="7">
        <v>2</v>
      </c>
      <c r="G216" s="9" t="s">
        <v>6</v>
      </c>
      <c r="H216" s="7">
        <v>1</v>
      </c>
      <c r="I216">
        <f t="shared" si="20"/>
        <v>1</v>
      </c>
      <c r="J216" t="str">
        <f t="shared" si="19"/>
        <v>C</v>
      </c>
      <c r="K216">
        <f t="shared" si="17"/>
        <v>1</v>
      </c>
      <c r="L216" t="str">
        <f t="shared" si="16"/>
        <v>C</v>
      </c>
      <c r="M216">
        <f t="shared" si="18"/>
        <v>1</v>
      </c>
    </row>
    <row r="217" spans="4:13" x14ac:dyDescent="0.25">
      <c r="D217" s="4">
        <v>213</v>
      </c>
      <c r="E217" s="5">
        <v>28.8</v>
      </c>
      <c r="F217" s="5">
        <v>4</v>
      </c>
      <c r="G217" s="8" t="s">
        <v>6</v>
      </c>
      <c r="H217" s="5">
        <v>1</v>
      </c>
      <c r="I217">
        <f t="shared" si="20"/>
        <v>1</v>
      </c>
      <c r="J217" t="str">
        <f t="shared" si="19"/>
        <v>C</v>
      </c>
      <c r="K217">
        <f t="shared" si="17"/>
        <v>1</v>
      </c>
      <c r="L217" t="str">
        <f t="shared" si="16"/>
        <v>C</v>
      </c>
      <c r="M217">
        <f t="shared" si="18"/>
        <v>1</v>
      </c>
    </row>
    <row r="218" spans="4:13" x14ac:dyDescent="0.25">
      <c r="D218" s="6">
        <v>214</v>
      </c>
      <c r="E218" s="7">
        <v>26.2</v>
      </c>
      <c r="F218" s="7">
        <v>2</v>
      </c>
      <c r="G218" s="9" t="s">
        <v>6</v>
      </c>
      <c r="H218" s="7">
        <v>1</v>
      </c>
      <c r="I218">
        <f t="shared" si="20"/>
        <v>1</v>
      </c>
      <c r="J218" t="str">
        <f t="shared" si="19"/>
        <v>C</v>
      </c>
      <c r="K218">
        <f t="shared" si="17"/>
        <v>1</v>
      </c>
      <c r="L218" t="str">
        <f t="shared" si="16"/>
        <v>C</v>
      </c>
      <c r="M218">
        <f t="shared" si="18"/>
        <v>1</v>
      </c>
    </row>
    <row r="219" spans="4:13" x14ac:dyDescent="0.25">
      <c r="D219" s="4">
        <v>215</v>
      </c>
      <c r="E219" s="5">
        <v>23.1</v>
      </c>
      <c r="F219" s="5">
        <v>11</v>
      </c>
      <c r="G219" s="8" t="s">
        <v>6</v>
      </c>
      <c r="H219" s="5">
        <v>1</v>
      </c>
      <c r="I219">
        <f t="shared" si="20"/>
        <v>2</v>
      </c>
      <c r="J219" t="str">
        <f t="shared" si="19"/>
        <v>C</v>
      </c>
      <c r="K219">
        <f t="shared" si="17"/>
        <v>0</v>
      </c>
      <c r="L219" t="str">
        <f t="shared" si="16"/>
        <v>C</v>
      </c>
      <c r="M219">
        <f t="shared" si="18"/>
        <v>1</v>
      </c>
    </row>
    <row r="220" spans="4:13" x14ac:dyDescent="0.25">
      <c r="D220" s="6">
        <v>216</v>
      </c>
      <c r="E220" s="7">
        <v>20.3</v>
      </c>
      <c r="F220" s="7">
        <v>1</v>
      </c>
      <c r="G220" s="9" t="s">
        <v>6</v>
      </c>
      <c r="H220" s="7">
        <v>2</v>
      </c>
      <c r="I220">
        <f t="shared" si="20"/>
        <v>2</v>
      </c>
      <c r="J220" t="str">
        <f t="shared" si="19"/>
        <v>C</v>
      </c>
      <c r="K220">
        <f t="shared" si="17"/>
        <v>1</v>
      </c>
      <c r="L220" t="str">
        <f t="shared" si="16"/>
        <v>C</v>
      </c>
      <c r="M220">
        <f t="shared" si="18"/>
        <v>1</v>
      </c>
    </row>
    <row r="221" spans="4:13" x14ac:dyDescent="0.25">
      <c r="D221" s="4">
        <v>217</v>
      </c>
      <c r="E221" s="5">
        <v>18.5</v>
      </c>
      <c r="F221" s="5">
        <v>7</v>
      </c>
      <c r="G221" s="8" t="s">
        <v>6</v>
      </c>
      <c r="H221" s="5">
        <v>2</v>
      </c>
      <c r="I221">
        <f t="shared" si="20"/>
        <v>2</v>
      </c>
      <c r="J221" t="str">
        <f t="shared" si="19"/>
        <v>C</v>
      </c>
      <c r="K221">
        <f t="shared" si="17"/>
        <v>1</v>
      </c>
      <c r="L221" t="str">
        <f t="shared" si="16"/>
        <v>C</v>
      </c>
      <c r="M221">
        <f t="shared" si="18"/>
        <v>1</v>
      </c>
    </row>
    <row r="222" spans="4:13" x14ac:dyDescent="0.25">
      <c r="D222" s="6">
        <v>218</v>
      </c>
      <c r="E222" s="7">
        <v>18.2</v>
      </c>
      <c r="F222" s="7">
        <v>10</v>
      </c>
      <c r="G222" s="9" t="s">
        <v>6</v>
      </c>
      <c r="H222" s="7">
        <v>3</v>
      </c>
      <c r="I222">
        <f t="shared" si="20"/>
        <v>3</v>
      </c>
      <c r="J222" t="str">
        <f t="shared" si="19"/>
        <v>C</v>
      </c>
      <c r="K222">
        <f t="shared" si="17"/>
        <v>1</v>
      </c>
      <c r="L222" t="str">
        <f t="shared" si="16"/>
        <v>C</v>
      </c>
      <c r="M222">
        <f t="shared" si="18"/>
        <v>1</v>
      </c>
    </row>
    <row r="223" spans="4:13" x14ac:dyDescent="0.25">
      <c r="D223" s="4">
        <v>219</v>
      </c>
      <c r="E223" s="5">
        <v>19.100000000000001</v>
      </c>
      <c r="F223" s="5">
        <v>10</v>
      </c>
      <c r="G223" s="8" t="s">
        <v>6</v>
      </c>
      <c r="H223" s="5">
        <v>3</v>
      </c>
      <c r="I223">
        <f t="shared" si="20"/>
        <v>3</v>
      </c>
      <c r="J223" t="str">
        <f t="shared" si="19"/>
        <v>C</v>
      </c>
      <c r="K223">
        <f t="shared" si="17"/>
        <v>1</v>
      </c>
      <c r="L223" t="str">
        <f t="shared" si="16"/>
        <v>C</v>
      </c>
      <c r="M223">
        <f t="shared" si="18"/>
        <v>1</v>
      </c>
    </row>
    <row r="224" spans="4:13" x14ac:dyDescent="0.25">
      <c r="D224" s="6">
        <v>220</v>
      </c>
      <c r="E224" s="7">
        <v>20.9</v>
      </c>
      <c r="F224" s="7">
        <v>1</v>
      </c>
      <c r="G224" s="9" t="s">
        <v>6</v>
      </c>
      <c r="H224" s="7">
        <v>3</v>
      </c>
      <c r="I224">
        <f t="shared" si="20"/>
        <v>3</v>
      </c>
      <c r="J224" t="str">
        <f t="shared" si="19"/>
        <v>C</v>
      </c>
      <c r="K224">
        <f t="shared" si="17"/>
        <v>1</v>
      </c>
      <c r="L224" t="str">
        <f t="shared" si="16"/>
        <v>C</v>
      </c>
      <c r="M224">
        <f t="shared" si="18"/>
        <v>1</v>
      </c>
    </row>
    <row r="225" spans="4:13" x14ac:dyDescent="0.25">
      <c r="D225" s="4">
        <v>221</v>
      </c>
      <c r="E225" s="5">
        <v>22.5</v>
      </c>
      <c r="F225" s="5">
        <v>4</v>
      </c>
      <c r="G225" s="8" t="s">
        <v>6</v>
      </c>
      <c r="H225" s="5">
        <v>4</v>
      </c>
      <c r="I225">
        <f t="shared" si="20"/>
        <v>4</v>
      </c>
      <c r="J225" t="str">
        <f t="shared" si="19"/>
        <v>C</v>
      </c>
      <c r="K225">
        <f t="shared" si="17"/>
        <v>1</v>
      </c>
      <c r="L225" t="str">
        <f t="shared" si="16"/>
        <v>C</v>
      </c>
      <c r="M225">
        <f t="shared" si="18"/>
        <v>1</v>
      </c>
    </row>
    <row r="226" spans="4:13" x14ac:dyDescent="0.25">
      <c r="D226" s="6">
        <v>222</v>
      </c>
      <c r="E226" s="7">
        <v>23.2</v>
      </c>
      <c r="F226" s="7">
        <v>12</v>
      </c>
      <c r="G226" s="9" t="s">
        <v>6</v>
      </c>
      <c r="H226" s="7">
        <v>4</v>
      </c>
      <c r="I226">
        <f t="shared" si="20"/>
        <v>4</v>
      </c>
      <c r="J226" t="str">
        <f t="shared" si="19"/>
        <v>C</v>
      </c>
      <c r="K226">
        <f t="shared" si="17"/>
        <v>1</v>
      </c>
      <c r="L226" t="str">
        <f t="shared" si="16"/>
        <v>C</v>
      </c>
      <c r="M226">
        <f t="shared" si="18"/>
        <v>1</v>
      </c>
    </row>
    <row r="227" spans="4:13" x14ac:dyDescent="0.25">
      <c r="D227" s="4">
        <v>223</v>
      </c>
      <c r="E227" s="5">
        <v>22.4</v>
      </c>
      <c r="F227" s="5">
        <v>7</v>
      </c>
      <c r="G227" s="8" t="s">
        <v>6</v>
      </c>
      <c r="H227" s="5">
        <v>4</v>
      </c>
      <c r="I227">
        <f t="shared" si="20"/>
        <v>4</v>
      </c>
      <c r="J227" t="str">
        <f t="shared" si="19"/>
        <v>C</v>
      </c>
      <c r="K227">
        <f t="shared" si="17"/>
        <v>1</v>
      </c>
      <c r="L227" t="str">
        <f t="shared" si="16"/>
        <v>C</v>
      </c>
      <c r="M227">
        <f t="shared" si="18"/>
        <v>1</v>
      </c>
    </row>
    <row r="228" spans="4:13" x14ac:dyDescent="0.25">
      <c r="D228" s="6">
        <v>224</v>
      </c>
      <c r="E228" s="7">
        <v>20</v>
      </c>
      <c r="F228" s="7">
        <v>16</v>
      </c>
      <c r="G228" s="9" t="s">
        <v>6</v>
      </c>
      <c r="H228" s="7">
        <v>5</v>
      </c>
      <c r="I228">
        <f t="shared" si="20"/>
        <v>5</v>
      </c>
      <c r="J228" t="str">
        <f t="shared" si="19"/>
        <v>C</v>
      </c>
      <c r="K228">
        <f t="shared" si="17"/>
        <v>1</v>
      </c>
      <c r="L228" t="str">
        <f t="shared" si="16"/>
        <v>C</v>
      </c>
      <c r="M228">
        <f t="shared" si="18"/>
        <v>1</v>
      </c>
    </row>
    <row r="229" spans="4:13" x14ac:dyDescent="0.25">
      <c r="D229" s="4">
        <v>225</v>
      </c>
      <c r="E229" s="5">
        <v>16.399999999999999</v>
      </c>
      <c r="F229" s="5">
        <v>24</v>
      </c>
      <c r="G229" s="8" t="s">
        <v>6</v>
      </c>
      <c r="H229" s="5">
        <v>5</v>
      </c>
      <c r="I229">
        <f t="shared" si="20"/>
        <v>5</v>
      </c>
      <c r="J229" t="str">
        <f t="shared" si="19"/>
        <v>C</v>
      </c>
      <c r="K229">
        <f t="shared" si="17"/>
        <v>1</v>
      </c>
      <c r="L229" t="str">
        <f t="shared" si="16"/>
        <v>C</v>
      </c>
      <c r="M229">
        <f t="shared" si="18"/>
        <v>1</v>
      </c>
    </row>
    <row r="230" spans="4:13" x14ac:dyDescent="0.25">
      <c r="D230" s="6">
        <v>226</v>
      </c>
      <c r="E230" s="7">
        <v>12.3</v>
      </c>
      <c r="F230" s="7">
        <v>0</v>
      </c>
      <c r="G230" s="9" t="s">
        <v>5</v>
      </c>
      <c r="H230" s="7">
        <v>0</v>
      </c>
      <c r="I230">
        <f t="shared" si="20"/>
        <v>0</v>
      </c>
      <c r="J230">
        <f t="shared" si="19"/>
        <v>0</v>
      </c>
      <c r="K230">
        <f t="shared" si="17"/>
        <v>1</v>
      </c>
      <c r="L230">
        <f t="shared" si="16"/>
        <v>0</v>
      </c>
      <c r="M230">
        <f t="shared" si="18"/>
        <v>1</v>
      </c>
    </row>
    <row r="231" spans="4:13" x14ac:dyDescent="0.25">
      <c r="D231" s="4">
        <v>227</v>
      </c>
      <c r="E231" s="5">
        <v>8.6999999999999993</v>
      </c>
      <c r="F231" s="5">
        <v>5</v>
      </c>
      <c r="G231" s="8" t="s">
        <v>7</v>
      </c>
      <c r="H231" s="5">
        <v>1</v>
      </c>
      <c r="I231">
        <f t="shared" si="20"/>
        <v>1</v>
      </c>
      <c r="J231" t="str">
        <f t="shared" si="19"/>
        <v>S</v>
      </c>
      <c r="K231">
        <f t="shared" si="17"/>
        <v>1</v>
      </c>
      <c r="L231" t="str">
        <f t="shared" si="16"/>
        <v>S</v>
      </c>
      <c r="M231">
        <f t="shared" si="18"/>
        <v>1</v>
      </c>
    </row>
    <row r="232" spans="4:13" x14ac:dyDescent="0.25">
      <c r="D232" s="6">
        <v>228</v>
      </c>
      <c r="E232" s="7">
        <v>6.4</v>
      </c>
      <c r="F232" s="7">
        <v>1</v>
      </c>
      <c r="G232" s="9" t="s">
        <v>7</v>
      </c>
      <c r="H232" s="7">
        <v>1</v>
      </c>
      <c r="I232">
        <f t="shared" si="20"/>
        <v>1</v>
      </c>
      <c r="J232" t="str">
        <f t="shared" si="19"/>
        <v>S</v>
      </c>
      <c r="K232">
        <f t="shared" si="17"/>
        <v>1</v>
      </c>
      <c r="L232" t="str">
        <f t="shared" si="16"/>
        <v>S</v>
      </c>
      <c r="M232">
        <f t="shared" si="18"/>
        <v>1</v>
      </c>
    </row>
    <row r="233" spans="4:13" x14ac:dyDescent="0.25">
      <c r="D233" s="4">
        <v>229</v>
      </c>
      <c r="E233" s="5">
        <v>5.6</v>
      </c>
      <c r="F233" s="5">
        <v>6</v>
      </c>
      <c r="G233" s="8" t="s">
        <v>7</v>
      </c>
      <c r="H233" s="5">
        <v>1</v>
      </c>
      <c r="I233">
        <f t="shared" si="20"/>
        <v>1</v>
      </c>
      <c r="J233" t="str">
        <f t="shared" si="19"/>
        <v>S</v>
      </c>
      <c r="K233">
        <f t="shared" si="17"/>
        <v>1</v>
      </c>
      <c r="L233" t="str">
        <f t="shared" si="16"/>
        <v>S</v>
      </c>
      <c r="M233">
        <f t="shared" si="18"/>
        <v>1</v>
      </c>
    </row>
    <row r="234" spans="4:13" x14ac:dyDescent="0.25">
      <c r="D234" s="6">
        <v>230</v>
      </c>
      <c r="E234" s="7">
        <v>6.4</v>
      </c>
      <c r="F234" s="7">
        <v>12</v>
      </c>
      <c r="G234" s="9" t="s">
        <v>7</v>
      </c>
      <c r="H234" s="7">
        <v>2</v>
      </c>
      <c r="I234">
        <f t="shared" si="20"/>
        <v>2</v>
      </c>
      <c r="J234" t="str">
        <f t="shared" si="19"/>
        <v>S</v>
      </c>
      <c r="K234">
        <f t="shared" si="17"/>
        <v>1</v>
      </c>
      <c r="L234" t="str">
        <f t="shared" si="16"/>
        <v>S</v>
      </c>
      <c r="M234">
        <f t="shared" si="18"/>
        <v>1</v>
      </c>
    </row>
    <row r="235" spans="4:13" x14ac:dyDescent="0.25">
      <c r="D235" s="4">
        <v>231</v>
      </c>
      <c r="E235" s="5">
        <v>8.1999999999999993</v>
      </c>
      <c r="F235" s="5">
        <v>3</v>
      </c>
      <c r="G235" s="8" t="s">
        <v>7</v>
      </c>
      <c r="H235" s="5">
        <v>2</v>
      </c>
      <c r="I235">
        <f t="shared" si="20"/>
        <v>2</v>
      </c>
      <c r="J235" t="str">
        <f t="shared" si="19"/>
        <v>S</v>
      </c>
      <c r="K235">
        <f t="shared" si="17"/>
        <v>1</v>
      </c>
      <c r="L235" t="str">
        <f t="shared" si="16"/>
        <v>S</v>
      </c>
      <c r="M235">
        <f t="shared" si="18"/>
        <v>1</v>
      </c>
    </row>
    <row r="236" spans="4:13" x14ac:dyDescent="0.25">
      <c r="D236" s="6">
        <v>232</v>
      </c>
      <c r="E236" s="7">
        <v>10</v>
      </c>
      <c r="F236" s="7">
        <v>12</v>
      </c>
      <c r="G236" s="9" t="s">
        <v>7</v>
      </c>
      <c r="H236" s="7">
        <v>2</v>
      </c>
      <c r="I236">
        <f t="shared" si="20"/>
        <v>2</v>
      </c>
      <c r="J236" t="str">
        <f t="shared" si="19"/>
        <v>S</v>
      </c>
      <c r="K236">
        <f t="shared" si="17"/>
        <v>1</v>
      </c>
      <c r="L236" t="str">
        <f t="shared" si="16"/>
        <v>S</v>
      </c>
      <c r="M236">
        <f t="shared" si="18"/>
        <v>1</v>
      </c>
    </row>
    <row r="237" spans="4:13" x14ac:dyDescent="0.25">
      <c r="D237" s="4">
        <v>233</v>
      </c>
      <c r="E237" s="5">
        <v>11.1</v>
      </c>
      <c r="F237" s="5">
        <v>17</v>
      </c>
      <c r="G237" s="8" t="s">
        <v>7</v>
      </c>
      <c r="H237" s="5">
        <v>3</v>
      </c>
      <c r="I237">
        <f t="shared" si="20"/>
        <v>3</v>
      </c>
      <c r="J237" t="str">
        <f t="shared" si="19"/>
        <v>S</v>
      </c>
      <c r="K237">
        <f t="shared" si="17"/>
        <v>1</v>
      </c>
      <c r="L237" t="str">
        <f t="shared" si="16"/>
        <v>S</v>
      </c>
      <c r="M237">
        <f t="shared" si="18"/>
        <v>1</v>
      </c>
    </row>
    <row r="238" spans="4:13" x14ac:dyDescent="0.25">
      <c r="D238" s="6">
        <v>234</v>
      </c>
      <c r="E238" s="7">
        <v>10.9</v>
      </c>
      <c r="F238" s="7">
        <v>16</v>
      </c>
      <c r="G238" s="9" t="s">
        <v>7</v>
      </c>
      <c r="H238" s="7">
        <v>3</v>
      </c>
      <c r="I238">
        <f t="shared" si="20"/>
        <v>3</v>
      </c>
      <c r="J238" t="str">
        <f t="shared" si="19"/>
        <v>S</v>
      </c>
      <c r="K238">
        <f t="shared" si="17"/>
        <v>1</v>
      </c>
      <c r="L238" t="str">
        <f t="shared" si="16"/>
        <v>S</v>
      </c>
      <c r="M238">
        <f t="shared" si="18"/>
        <v>1</v>
      </c>
    </row>
    <row r="239" spans="4:13" x14ac:dyDescent="0.25">
      <c r="D239" s="4">
        <v>235</v>
      </c>
      <c r="E239" s="5">
        <v>9.3000000000000007</v>
      </c>
      <c r="F239" s="5">
        <v>3</v>
      </c>
      <c r="G239" s="8" t="s">
        <v>7</v>
      </c>
      <c r="H239" s="5">
        <v>3</v>
      </c>
      <c r="I239">
        <f t="shared" si="20"/>
        <v>3</v>
      </c>
      <c r="J239" t="str">
        <f t="shared" si="19"/>
        <v>S</v>
      </c>
      <c r="K239">
        <f t="shared" si="17"/>
        <v>1</v>
      </c>
      <c r="L239" t="str">
        <f t="shared" si="16"/>
        <v>S</v>
      </c>
      <c r="M239">
        <f t="shared" si="18"/>
        <v>1</v>
      </c>
    </row>
    <row r="240" spans="4:13" x14ac:dyDescent="0.25">
      <c r="D240" s="6">
        <v>236</v>
      </c>
      <c r="E240" s="7">
        <v>6.6</v>
      </c>
      <c r="F240" s="7">
        <v>21</v>
      </c>
      <c r="G240" s="9" t="s">
        <v>7</v>
      </c>
      <c r="H240" s="7">
        <v>4</v>
      </c>
      <c r="I240">
        <f t="shared" si="20"/>
        <v>4</v>
      </c>
      <c r="J240" t="str">
        <f t="shared" si="19"/>
        <v>S</v>
      </c>
      <c r="K240">
        <f t="shared" si="17"/>
        <v>1</v>
      </c>
      <c r="L240" t="str">
        <f t="shared" si="16"/>
        <v>S</v>
      </c>
      <c r="M240">
        <f t="shared" si="18"/>
        <v>1</v>
      </c>
    </row>
    <row r="241" spans="4:13" x14ac:dyDescent="0.25">
      <c r="D241" s="4">
        <v>237</v>
      </c>
      <c r="E241" s="5">
        <v>3.6</v>
      </c>
      <c r="F241" s="5">
        <v>18</v>
      </c>
      <c r="G241" s="8" t="s">
        <v>7</v>
      </c>
      <c r="H241" s="5">
        <v>4</v>
      </c>
      <c r="I241">
        <f t="shared" si="20"/>
        <v>4</v>
      </c>
      <c r="J241" t="str">
        <f t="shared" si="19"/>
        <v>S</v>
      </c>
      <c r="K241">
        <f t="shared" si="17"/>
        <v>1</v>
      </c>
      <c r="L241" t="str">
        <f t="shared" si="16"/>
        <v>S</v>
      </c>
      <c r="M241">
        <f t="shared" si="18"/>
        <v>1</v>
      </c>
    </row>
    <row r="242" spans="4:13" x14ac:dyDescent="0.25">
      <c r="D242" s="6">
        <v>238</v>
      </c>
      <c r="E242" s="7">
        <v>1.2</v>
      </c>
      <c r="F242" s="7">
        <v>13</v>
      </c>
      <c r="G242" s="9" t="s">
        <v>7</v>
      </c>
      <c r="H242" s="7">
        <v>4</v>
      </c>
      <c r="I242">
        <f t="shared" si="20"/>
        <v>4</v>
      </c>
      <c r="J242" t="str">
        <f t="shared" si="19"/>
        <v>S</v>
      </c>
      <c r="K242">
        <f t="shared" si="17"/>
        <v>1</v>
      </c>
      <c r="L242" t="str">
        <f t="shared" si="16"/>
        <v>S</v>
      </c>
      <c r="M242">
        <f t="shared" si="18"/>
        <v>1</v>
      </c>
    </row>
    <row r="243" spans="4:13" x14ac:dyDescent="0.25">
      <c r="D243" s="4">
        <v>239</v>
      </c>
      <c r="E243" s="5">
        <v>0.2</v>
      </c>
      <c r="F243" s="5">
        <v>29</v>
      </c>
      <c r="G243" s="8" t="s">
        <v>7</v>
      </c>
      <c r="H243" s="5">
        <v>5</v>
      </c>
      <c r="I243">
        <f t="shared" si="20"/>
        <v>5</v>
      </c>
      <c r="J243" t="str">
        <f t="shared" si="19"/>
        <v>S</v>
      </c>
      <c r="K243">
        <f t="shared" si="17"/>
        <v>1</v>
      </c>
      <c r="L243" t="str">
        <f t="shared" si="16"/>
        <v>S</v>
      </c>
      <c r="M243">
        <f t="shared" si="18"/>
        <v>1</v>
      </c>
    </row>
    <row r="244" spans="4:13" x14ac:dyDescent="0.25">
      <c r="D244" s="6">
        <v>240</v>
      </c>
      <c r="E244" s="7">
        <v>0.9</v>
      </c>
      <c r="F244" s="7">
        <v>0</v>
      </c>
      <c r="G244" s="9" t="s">
        <v>5</v>
      </c>
      <c r="H244" s="7">
        <v>0</v>
      </c>
      <c r="I244">
        <f t="shared" si="20"/>
        <v>0</v>
      </c>
      <c r="J244">
        <f t="shared" si="19"/>
        <v>0</v>
      </c>
      <c r="K244">
        <f t="shared" si="17"/>
        <v>1</v>
      </c>
      <c r="L244">
        <f t="shared" si="16"/>
        <v>0</v>
      </c>
      <c r="M244">
        <f t="shared" si="18"/>
        <v>1</v>
      </c>
    </row>
    <row r="245" spans="4:13" x14ac:dyDescent="0.25">
      <c r="D245" s="4">
        <v>241</v>
      </c>
      <c r="E245" s="5">
        <v>3.2</v>
      </c>
      <c r="F245" s="5">
        <v>6</v>
      </c>
      <c r="G245" s="8" t="s">
        <v>7</v>
      </c>
      <c r="H245" s="5">
        <v>1</v>
      </c>
      <c r="I245">
        <f t="shared" si="20"/>
        <v>1</v>
      </c>
      <c r="J245" t="str">
        <f t="shared" si="19"/>
        <v>S</v>
      </c>
      <c r="K245">
        <f t="shared" si="17"/>
        <v>1</v>
      </c>
      <c r="L245" t="str">
        <f t="shared" si="16"/>
        <v>S</v>
      </c>
      <c r="M245">
        <f t="shared" si="18"/>
        <v>1</v>
      </c>
    </row>
    <row r="246" spans="4:13" x14ac:dyDescent="0.25">
      <c r="D246" s="6">
        <v>242</v>
      </c>
      <c r="E246" s="7">
        <v>6.6</v>
      </c>
      <c r="F246" s="7">
        <v>5</v>
      </c>
      <c r="G246" s="9" t="s">
        <v>7</v>
      </c>
      <c r="H246" s="7">
        <v>1</v>
      </c>
      <c r="I246">
        <f t="shared" si="20"/>
        <v>1</v>
      </c>
      <c r="J246" t="str">
        <f t="shared" si="19"/>
        <v>S</v>
      </c>
      <c r="K246">
        <f t="shared" si="17"/>
        <v>1</v>
      </c>
      <c r="L246" t="str">
        <f t="shared" si="16"/>
        <v>S</v>
      </c>
      <c r="M246">
        <f t="shared" si="18"/>
        <v>1</v>
      </c>
    </row>
    <row r="247" spans="4:13" x14ac:dyDescent="0.25">
      <c r="D247" s="4">
        <v>243</v>
      </c>
      <c r="E247" s="5">
        <v>10</v>
      </c>
      <c r="F247" s="5">
        <v>2</v>
      </c>
      <c r="G247" s="8" t="s">
        <v>7</v>
      </c>
      <c r="H247" s="5">
        <v>1</v>
      </c>
      <c r="I247">
        <f t="shared" si="20"/>
        <v>1</v>
      </c>
      <c r="J247" t="str">
        <f t="shared" si="19"/>
        <v>S</v>
      </c>
      <c r="K247">
        <f t="shared" si="17"/>
        <v>1</v>
      </c>
      <c r="L247" t="str">
        <f t="shared" si="16"/>
        <v>S</v>
      </c>
      <c r="M247">
        <f t="shared" si="18"/>
        <v>1</v>
      </c>
    </row>
    <row r="248" spans="4:13" x14ac:dyDescent="0.25">
      <c r="D248" s="6">
        <v>244</v>
      </c>
      <c r="E248" s="7">
        <v>12.7</v>
      </c>
      <c r="F248" s="7">
        <v>8</v>
      </c>
      <c r="G248" s="9" t="s">
        <v>7</v>
      </c>
      <c r="H248" s="7">
        <v>2</v>
      </c>
      <c r="I248">
        <f t="shared" si="20"/>
        <v>2</v>
      </c>
      <c r="J248" t="str">
        <f t="shared" si="19"/>
        <v>S</v>
      </c>
      <c r="K248">
        <f t="shared" si="17"/>
        <v>1</v>
      </c>
      <c r="L248" t="str">
        <f t="shared" si="16"/>
        <v>S</v>
      </c>
      <c r="M248">
        <f t="shared" si="18"/>
        <v>1</v>
      </c>
    </row>
    <row r="249" spans="4:13" x14ac:dyDescent="0.25">
      <c r="D249" s="4">
        <v>245</v>
      </c>
      <c r="E249" s="5">
        <v>14.1</v>
      </c>
      <c r="F249" s="5">
        <v>1</v>
      </c>
      <c r="G249" s="8" t="s">
        <v>7</v>
      </c>
      <c r="H249" s="5">
        <v>2</v>
      </c>
      <c r="I249">
        <f t="shared" si="20"/>
        <v>2</v>
      </c>
      <c r="J249" t="str">
        <f t="shared" si="19"/>
        <v>S</v>
      </c>
      <c r="K249">
        <f t="shared" si="17"/>
        <v>1</v>
      </c>
      <c r="L249" t="str">
        <f t="shared" si="16"/>
        <v>S</v>
      </c>
      <c r="M249">
        <f t="shared" si="18"/>
        <v>1</v>
      </c>
    </row>
    <row r="250" spans="4:13" x14ac:dyDescent="0.25">
      <c r="D250" s="6">
        <v>246</v>
      </c>
      <c r="E250" s="7">
        <v>14</v>
      </c>
      <c r="F250" s="7">
        <v>11</v>
      </c>
      <c r="G250" s="9" t="s">
        <v>7</v>
      </c>
      <c r="H250" s="7">
        <v>2</v>
      </c>
      <c r="I250">
        <f t="shared" si="20"/>
        <v>2</v>
      </c>
      <c r="J250" t="str">
        <f t="shared" si="19"/>
        <v>S</v>
      </c>
      <c r="K250">
        <f t="shared" si="17"/>
        <v>1</v>
      </c>
      <c r="L250" t="str">
        <f t="shared" si="16"/>
        <v>S</v>
      </c>
      <c r="M250">
        <f t="shared" si="18"/>
        <v>1</v>
      </c>
    </row>
    <row r="251" spans="4:13" x14ac:dyDescent="0.25">
      <c r="D251" s="4">
        <v>247</v>
      </c>
      <c r="E251" s="5">
        <v>12.7</v>
      </c>
      <c r="F251" s="5">
        <v>13</v>
      </c>
      <c r="G251" s="8" t="s">
        <v>7</v>
      </c>
      <c r="H251" s="5">
        <v>3</v>
      </c>
      <c r="I251">
        <f t="shared" si="20"/>
        <v>3</v>
      </c>
      <c r="J251" t="str">
        <f t="shared" si="19"/>
        <v>S</v>
      </c>
      <c r="K251">
        <f t="shared" si="17"/>
        <v>1</v>
      </c>
      <c r="L251" t="str">
        <f t="shared" si="16"/>
        <v>S</v>
      </c>
      <c r="M251">
        <f t="shared" si="18"/>
        <v>1</v>
      </c>
    </row>
    <row r="252" spans="4:13" x14ac:dyDescent="0.25">
      <c r="D252" s="6">
        <v>248</v>
      </c>
      <c r="E252" s="7">
        <v>11.1</v>
      </c>
      <c r="F252" s="7">
        <v>18</v>
      </c>
      <c r="G252" s="9" t="s">
        <v>7</v>
      </c>
      <c r="H252" s="7">
        <v>3</v>
      </c>
      <c r="I252">
        <f t="shared" si="20"/>
        <v>3</v>
      </c>
      <c r="J252" t="str">
        <f t="shared" si="19"/>
        <v>S</v>
      </c>
      <c r="K252">
        <f t="shared" si="17"/>
        <v>1</v>
      </c>
      <c r="L252" t="str">
        <f t="shared" si="16"/>
        <v>S</v>
      </c>
      <c r="M252">
        <f t="shared" si="18"/>
        <v>1</v>
      </c>
    </row>
    <row r="253" spans="4:13" x14ac:dyDescent="0.25">
      <c r="D253" s="4">
        <v>249</v>
      </c>
      <c r="E253" s="5">
        <v>10</v>
      </c>
      <c r="F253" s="5">
        <v>15</v>
      </c>
      <c r="G253" s="8" t="s">
        <v>7</v>
      </c>
      <c r="H253" s="5">
        <v>3</v>
      </c>
      <c r="I253">
        <f t="shared" si="20"/>
        <v>3</v>
      </c>
      <c r="J253" t="str">
        <f t="shared" si="19"/>
        <v>S</v>
      </c>
      <c r="K253">
        <f t="shared" si="17"/>
        <v>1</v>
      </c>
      <c r="L253" t="str">
        <f t="shared" si="16"/>
        <v>S</v>
      </c>
      <c r="M253">
        <f t="shared" si="18"/>
        <v>1</v>
      </c>
    </row>
    <row r="254" spans="4:13" x14ac:dyDescent="0.25">
      <c r="D254" s="6">
        <v>250</v>
      </c>
      <c r="E254" s="7">
        <v>10.1</v>
      </c>
      <c r="F254" s="7">
        <v>12</v>
      </c>
      <c r="G254" s="9" t="s">
        <v>7</v>
      </c>
      <c r="H254" s="7">
        <v>4</v>
      </c>
      <c r="I254">
        <f t="shared" si="20"/>
        <v>4</v>
      </c>
      <c r="J254" t="str">
        <f t="shared" si="19"/>
        <v>S</v>
      </c>
      <c r="K254">
        <f t="shared" si="17"/>
        <v>1</v>
      </c>
      <c r="L254" t="str">
        <f t="shared" si="16"/>
        <v>S</v>
      </c>
      <c r="M254">
        <f t="shared" si="18"/>
        <v>1</v>
      </c>
    </row>
    <row r="255" spans="4:13" x14ac:dyDescent="0.25">
      <c r="D255" s="4">
        <v>251</v>
      </c>
      <c r="E255" s="5">
        <v>11.7</v>
      </c>
      <c r="F255" s="5">
        <v>2</v>
      </c>
      <c r="G255" s="8" t="s">
        <v>7</v>
      </c>
      <c r="H255" s="5">
        <v>4</v>
      </c>
      <c r="I255">
        <f t="shared" si="20"/>
        <v>4</v>
      </c>
      <c r="J255" t="str">
        <f t="shared" si="19"/>
        <v>S</v>
      </c>
      <c r="K255">
        <f t="shared" si="17"/>
        <v>1</v>
      </c>
      <c r="L255" t="str">
        <f t="shared" si="16"/>
        <v>S</v>
      </c>
      <c r="M255">
        <f t="shared" si="18"/>
        <v>1</v>
      </c>
    </row>
    <row r="256" spans="4:13" x14ac:dyDescent="0.25">
      <c r="D256" s="6">
        <v>252</v>
      </c>
      <c r="E256" s="7">
        <v>14.8</v>
      </c>
      <c r="F256" s="7">
        <v>21</v>
      </c>
      <c r="G256" s="9" t="s">
        <v>7</v>
      </c>
      <c r="H256" s="7">
        <v>4</v>
      </c>
      <c r="I256">
        <f t="shared" si="20"/>
        <v>4</v>
      </c>
      <c r="J256" t="str">
        <f t="shared" si="19"/>
        <v>S</v>
      </c>
      <c r="K256">
        <f t="shared" si="17"/>
        <v>1</v>
      </c>
      <c r="L256" t="str">
        <f t="shared" si="16"/>
        <v>S</v>
      </c>
      <c r="M256">
        <f t="shared" si="18"/>
        <v>1</v>
      </c>
    </row>
    <row r="257" spans="4:13" x14ac:dyDescent="0.25">
      <c r="D257" s="4">
        <v>253</v>
      </c>
      <c r="E257" s="5">
        <v>18.7</v>
      </c>
      <c r="F257" s="5">
        <v>28</v>
      </c>
      <c r="G257" s="8" t="s">
        <v>7</v>
      </c>
      <c r="H257" s="5">
        <v>5</v>
      </c>
      <c r="I257">
        <f t="shared" si="20"/>
        <v>5</v>
      </c>
      <c r="J257" t="str">
        <f t="shared" si="19"/>
        <v>S</v>
      </c>
      <c r="K257">
        <f t="shared" si="17"/>
        <v>1</v>
      </c>
      <c r="L257" t="str">
        <f t="shared" si="16"/>
        <v>S</v>
      </c>
      <c r="M257">
        <f t="shared" si="18"/>
        <v>1</v>
      </c>
    </row>
    <row r="258" spans="4:13" x14ac:dyDescent="0.25">
      <c r="D258" s="6">
        <v>254</v>
      </c>
      <c r="E258" s="7">
        <v>22.5</v>
      </c>
      <c r="F258" s="7">
        <v>0</v>
      </c>
      <c r="G258" s="9" t="s">
        <v>5</v>
      </c>
      <c r="H258" s="7">
        <v>0</v>
      </c>
      <c r="I258">
        <f t="shared" si="20"/>
        <v>0</v>
      </c>
      <c r="J258">
        <f t="shared" si="19"/>
        <v>0</v>
      </c>
      <c r="K258">
        <f t="shared" si="17"/>
        <v>1</v>
      </c>
      <c r="L258">
        <f t="shared" si="16"/>
        <v>0</v>
      </c>
      <c r="M258">
        <f t="shared" si="18"/>
        <v>1</v>
      </c>
    </row>
    <row r="259" spans="4:13" x14ac:dyDescent="0.25">
      <c r="D259" s="4">
        <v>255</v>
      </c>
      <c r="E259" s="5">
        <v>25.4</v>
      </c>
      <c r="F259" s="5">
        <v>3</v>
      </c>
      <c r="G259" s="8" t="s">
        <v>6</v>
      </c>
      <c r="H259" s="5">
        <v>1</v>
      </c>
      <c r="I259">
        <f t="shared" si="20"/>
        <v>1</v>
      </c>
      <c r="J259" t="str">
        <f t="shared" si="19"/>
        <v>C</v>
      </c>
      <c r="K259">
        <f t="shared" si="17"/>
        <v>1</v>
      </c>
      <c r="L259" t="str">
        <f t="shared" si="16"/>
        <v>C</v>
      </c>
      <c r="M259">
        <f t="shared" si="18"/>
        <v>1</v>
      </c>
    </row>
    <row r="260" spans="4:13" x14ac:dyDescent="0.25">
      <c r="D260" s="6">
        <v>256</v>
      </c>
      <c r="E260" s="7">
        <v>26.8</v>
      </c>
      <c r="F260" s="7">
        <v>5</v>
      </c>
      <c r="G260" s="9" t="s">
        <v>6</v>
      </c>
      <c r="H260" s="7">
        <v>1</v>
      </c>
      <c r="I260">
        <f t="shared" si="20"/>
        <v>1</v>
      </c>
      <c r="J260" t="str">
        <f t="shared" si="19"/>
        <v>C</v>
      </c>
      <c r="K260">
        <f t="shared" si="17"/>
        <v>1</v>
      </c>
      <c r="L260" t="str">
        <f t="shared" si="16"/>
        <v>C</v>
      </c>
      <c r="M260">
        <f t="shared" si="18"/>
        <v>1</v>
      </c>
    </row>
    <row r="261" spans="4:13" x14ac:dyDescent="0.25">
      <c r="D261" s="4">
        <v>257</v>
      </c>
      <c r="E261" s="5">
        <v>26.5</v>
      </c>
      <c r="F261" s="5">
        <v>5</v>
      </c>
      <c r="G261" s="8" t="s">
        <v>6</v>
      </c>
      <c r="H261" s="5">
        <v>1</v>
      </c>
      <c r="I261">
        <f t="shared" si="20"/>
        <v>1</v>
      </c>
      <c r="J261" t="str">
        <f t="shared" si="19"/>
        <v>C</v>
      </c>
      <c r="K261">
        <f t="shared" si="17"/>
        <v>1</v>
      </c>
      <c r="L261" t="str">
        <f t="shared" ref="L261:L304" si="21">IF(G261="0",VALUE(0),G261)</f>
        <v>C</v>
      </c>
      <c r="M261">
        <f t="shared" si="18"/>
        <v>1</v>
      </c>
    </row>
    <row r="262" spans="4:13" x14ac:dyDescent="0.25">
      <c r="D262" s="6">
        <v>258</v>
      </c>
      <c r="E262" s="7">
        <v>24.9</v>
      </c>
      <c r="F262" s="7">
        <v>7</v>
      </c>
      <c r="G262" s="9" t="s">
        <v>6</v>
      </c>
      <c r="H262" s="7">
        <v>2</v>
      </c>
      <c r="I262">
        <f t="shared" si="20"/>
        <v>2</v>
      </c>
      <c r="J262" t="str">
        <f t="shared" si="19"/>
        <v>C</v>
      </c>
      <c r="K262">
        <f t="shared" ref="K262:K304" si="22">IF(H262=I262,1,0)</f>
        <v>1</v>
      </c>
      <c r="L262" t="str">
        <f t="shared" si="21"/>
        <v>C</v>
      </c>
      <c r="M262">
        <f t="shared" ref="M262:M305" si="23">IF(L262=J262,1,0)</f>
        <v>1</v>
      </c>
    </row>
    <row r="263" spans="4:13" x14ac:dyDescent="0.25">
      <c r="D263" s="4">
        <v>259</v>
      </c>
      <c r="E263" s="5">
        <v>22.6</v>
      </c>
      <c r="F263" s="5">
        <v>1</v>
      </c>
      <c r="G263" s="8" t="s">
        <v>6</v>
      </c>
      <c r="H263" s="5">
        <v>2</v>
      </c>
      <c r="I263">
        <f t="shared" si="20"/>
        <v>2</v>
      </c>
      <c r="J263" t="str">
        <f t="shared" ref="J263:J326" si="24">IF(I263=0,0,IF(I262=0,IF(E263&gt;=10,"C","S"),J262))</f>
        <v>C</v>
      </c>
      <c r="K263">
        <f t="shared" si="22"/>
        <v>1</v>
      </c>
      <c r="L263" t="str">
        <f t="shared" si="21"/>
        <v>C</v>
      </c>
      <c r="M263">
        <f t="shared" si="23"/>
        <v>1</v>
      </c>
    </row>
    <row r="264" spans="4:13" x14ac:dyDescent="0.25">
      <c r="D264" s="6">
        <v>260</v>
      </c>
      <c r="E264" s="7">
        <v>20.7</v>
      </c>
      <c r="F264" s="7">
        <v>6</v>
      </c>
      <c r="G264" s="9" t="s">
        <v>6</v>
      </c>
      <c r="H264" s="7">
        <v>2</v>
      </c>
      <c r="I264">
        <f t="shared" si="20"/>
        <v>2</v>
      </c>
      <c r="J264" t="str">
        <f t="shared" si="24"/>
        <v>C</v>
      </c>
      <c r="K264">
        <f t="shared" si="22"/>
        <v>1</v>
      </c>
      <c r="L264" t="str">
        <f t="shared" si="21"/>
        <v>C</v>
      </c>
      <c r="M264">
        <f t="shared" si="23"/>
        <v>1</v>
      </c>
    </row>
    <row r="265" spans="4:13" x14ac:dyDescent="0.25">
      <c r="D265" s="4">
        <v>261</v>
      </c>
      <c r="E265" s="5">
        <v>19.899999999999999</v>
      </c>
      <c r="F265" s="5">
        <v>6</v>
      </c>
      <c r="G265" s="8" t="s">
        <v>6</v>
      </c>
      <c r="H265" s="5">
        <v>3</v>
      </c>
      <c r="I265">
        <f t="shared" si="20"/>
        <v>3</v>
      </c>
      <c r="J265" t="str">
        <f t="shared" si="24"/>
        <v>C</v>
      </c>
      <c r="K265">
        <f t="shared" si="22"/>
        <v>1</v>
      </c>
      <c r="L265" t="str">
        <f t="shared" si="21"/>
        <v>C</v>
      </c>
      <c r="M265">
        <f t="shared" si="23"/>
        <v>1</v>
      </c>
    </row>
    <row r="266" spans="4:13" x14ac:dyDescent="0.25">
      <c r="D266" s="6">
        <v>262</v>
      </c>
      <c r="E266" s="7">
        <v>20.399999999999999</v>
      </c>
      <c r="F266" s="7">
        <v>10</v>
      </c>
      <c r="G266" s="9" t="s">
        <v>6</v>
      </c>
      <c r="H266" s="7">
        <v>3</v>
      </c>
      <c r="I266">
        <f t="shared" si="20"/>
        <v>3</v>
      </c>
      <c r="J266" t="str">
        <f t="shared" si="24"/>
        <v>C</v>
      </c>
      <c r="K266">
        <f t="shared" si="22"/>
        <v>1</v>
      </c>
      <c r="L266" t="str">
        <f t="shared" si="21"/>
        <v>C</v>
      </c>
      <c r="M266">
        <f t="shared" si="23"/>
        <v>1</v>
      </c>
    </row>
    <row r="267" spans="4:13" x14ac:dyDescent="0.25">
      <c r="D267" s="4">
        <v>263</v>
      </c>
      <c r="E267" s="5">
        <v>22.3</v>
      </c>
      <c r="F267" s="5">
        <v>16</v>
      </c>
      <c r="G267" s="8" t="s">
        <v>6</v>
      </c>
      <c r="H267" s="5">
        <v>3</v>
      </c>
      <c r="I267">
        <f t="shared" si="20"/>
        <v>3</v>
      </c>
      <c r="J267" t="str">
        <f t="shared" si="24"/>
        <v>C</v>
      </c>
      <c r="K267">
        <f t="shared" si="22"/>
        <v>1</v>
      </c>
      <c r="L267" t="str">
        <f t="shared" si="21"/>
        <v>C</v>
      </c>
      <c r="M267">
        <f t="shared" si="23"/>
        <v>1</v>
      </c>
    </row>
    <row r="268" spans="4:13" x14ac:dyDescent="0.25">
      <c r="D268" s="6">
        <v>264</v>
      </c>
      <c r="E268" s="7">
        <v>24.8</v>
      </c>
      <c r="F268" s="7">
        <v>9</v>
      </c>
      <c r="G268" s="9" t="s">
        <v>6</v>
      </c>
      <c r="H268" s="7">
        <v>4</v>
      </c>
      <c r="I268">
        <f t="shared" si="20"/>
        <v>4</v>
      </c>
      <c r="J268" t="str">
        <f t="shared" si="24"/>
        <v>C</v>
      </c>
      <c r="K268">
        <f t="shared" si="22"/>
        <v>1</v>
      </c>
      <c r="L268" t="str">
        <f t="shared" si="21"/>
        <v>C</v>
      </c>
      <c r="M268">
        <f t="shared" si="23"/>
        <v>1</v>
      </c>
    </row>
    <row r="269" spans="4:13" x14ac:dyDescent="0.25">
      <c r="D269" s="4">
        <v>265</v>
      </c>
      <c r="E269" s="5">
        <v>27.2</v>
      </c>
      <c r="F269" s="5">
        <v>18</v>
      </c>
      <c r="G269" s="8" t="s">
        <v>6</v>
      </c>
      <c r="H269" s="5">
        <v>4</v>
      </c>
      <c r="I269">
        <f t="shared" si="20"/>
        <v>4</v>
      </c>
      <c r="J269" t="str">
        <f t="shared" si="24"/>
        <v>C</v>
      </c>
      <c r="K269">
        <f t="shared" si="22"/>
        <v>1</v>
      </c>
      <c r="L269" t="str">
        <f t="shared" si="21"/>
        <v>C</v>
      </c>
      <c r="M269">
        <f t="shared" si="23"/>
        <v>1</v>
      </c>
    </row>
    <row r="270" spans="4:13" x14ac:dyDescent="0.25">
      <c r="D270" s="6">
        <v>266</v>
      </c>
      <c r="E270" s="7">
        <v>28.6</v>
      </c>
      <c r="F270" s="7">
        <v>4</v>
      </c>
      <c r="G270" s="9" t="s">
        <v>6</v>
      </c>
      <c r="H270" s="7">
        <v>4</v>
      </c>
      <c r="I270">
        <f t="shared" si="20"/>
        <v>4</v>
      </c>
      <c r="J270" t="str">
        <f t="shared" si="24"/>
        <v>C</v>
      </c>
      <c r="K270">
        <f t="shared" si="22"/>
        <v>1</v>
      </c>
      <c r="L270" t="str">
        <f t="shared" si="21"/>
        <v>C</v>
      </c>
      <c r="M270">
        <f t="shared" si="23"/>
        <v>1</v>
      </c>
    </row>
    <row r="271" spans="4:13" x14ac:dyDescent="0.25">
      <c r="D271" s="4">
        <v>267</v>
      </c>
      <c r="E271" s="5">
        <v>28.4</v>
      </c>
      <c r="F271" s="5">
        <v>22</v>
      </c>
      <c r="G271" s="8" t="s">
        <v>6</v>
      </c>
      <c r="H271" s="5">
        <v>5</v>
      </c>
      <c r="I271">
        <f t="shared" si="20"/>
        <v>5</v>
      </c>
      <c r="J271" t="str">
        <f t="shared" si="24"/>
        <v>C</v>
      </c>
      <c r="K271">
        <f t="shared" si="22"/>
        <v>1</v>
      </c>
      <c r="L271" t="str">
        <f t="shared" si="21"/>
        <v>C</v>
      </c>
      <c r="M271">
        <f t="shared" si="23"/>
        <v>1</v>
      </c>
    </row>
    <row r="272" spans="4:13" x14ac:dyDescent="0.25">
      <c r="D272" s="6">
        <v>268</v>
      </c>
      <c r="E272" s="7">
        <v>26.5</v>
      </c>
      <c r="F272" s="7">
        <v>0</v>
      </c>
      <c r="G272" s="9" t="s">
        <v>5</v>
      </c>
      <c r="H272" s="7">
        <v>0</v>
      </c>
      <c r="I272">
        <f t="shared" si="20"/>
        <v>0</v>
      </c>
      <c r="J272">
        <f t="shared" si="24"/>
        <v>0</v>
      </c>
      <c r="K272">
        <f t="shared" si="22"/>
        <v>1</v>
      </c>
      <c r="L272">
        <f t="shared" si="21"/>
        <v>0</v>
      </c>
      <c r="M272">
        <f t="shared" si="23"/>
        <v>1</v>
      </c>
    </row>
    <row r="273" spans="4:13" x14ac:dyDescent="0.25">
      <c r="D273" s="4">
        <v>269</v>
      </c>
      <c r="E273" s="5">
        <v>23.3</v>
      </c>
      <c r="F273" s="5">
        <v>4</v>
      </c>
      <c r="G273" s="8" t="s">
        <v>6</v>
      </c>
      <c r="H273" s="5">
        <v>1</v>
      </c>
      <c r="I273">
        <f t="shared" si="20"/>
        <v>1</v>
      </c>
      <c r="J273" t="str">
        <f t="shared" si="24"/>
        <v>C</v>
      </c>
      <c r="K273">
        <f t="shared" si="22"/>
        <v>1</v>
      </c>
      <c r="L273" t="str">
        <f t="shared" si="21"/>
        <v>C</v>
      </c>
      <c r="M273">
        <f t="shared" si="23"/>
        <v>1</v>
      </c>
    </row>
    <row r="274" spans="4:13" x14ac:dyDescent="0.25">
      <c r="D274" s="6">
        <v>270</v>
      </c>
      <c r="E274" s="7">
        <v>19.5</v>
      </c>
      <c r="F274" s="7">
        <v>6</v>
      </c>
      <c r="G274" s="9" t="s">
        <v>6</v>
      </c>
      <c r="H274" s="7">
        <v>1</v>
      </c>
      <c r="I274">
        <f t="shared" si="20"/>
        <v>1</v>
      </c>
      <c r="J274" t="str">
        <f t="shared" si="24"/>
        <v>C</v>
      </c>
      <c r="K274">
        <f t="shared" si="22"/>
        <v>1</v>
      </c>
      <c r="L274" t="str">
        <f t="shared" si="21"/>
        <v>C</v>
      </c>
      <c r="M274">
        <f t="shared" si="23"/>
        <v>1</v>
      </c>
    </row>
    <row r="275" spans="4:13" x14ac:dyDescent="0.25">
      <c r="D275" s="4">
        <v>271</v>
      </c>
      <c r="E275" s="5">
        <v>16</v>
      </c>
      <c r="F275" s="5">
        <v>6</v>
      </c>
      <c r="G275" s="8" t="s">
        <v>6</v>
      </c>
      <c r="H275" s="5">
        <v>1</v>
      </c>
      <c r="I275">
        <f t="shared" si="20"/>
        <v>1</v>
      </c>
      <c r="J275" t="str">
        <f t="shared" si="24"/>
        <v>C</v>
      </c>
      <c r="K275">
        <f t="shared" si="22"/>
        <v>1</v>
      </c>
      <c r="L275" t="str">
        <f t="shared" si="21"/>
        <v>C</v>
      </c>
      <c r="M275">
        <f t="shared" si="23"/>
        <v>1</v>
      </c>
    </row>
    <row r="276" spans="4:13" x14ac:dyDescent="0.25">
      <c r="D276" s="6">
        <v>272</v>
      </c>
      <c r="E276" s="7">
        <v>13.7</v>
      </c>
      <c r="F276" s="7">
        <v>9</v>
      </c>
      <c r="G276" s="9" t="s">
        <v>6</v>
      </c>
      <c r="H276" s="7">
        <v>2</v>
      </c>
      <c r="I276">
        <f t="shared" si="20"/>
        <v>2</v>
      </c>
      <c r="J276" t="str">
        <f t="shared" si="24"/>
        <v>C</v>
      </c>
      <c r="K276">
        <f t="shared" si="22"/>
        <v>1</v>
      </c>
      <c r="L276" t="str">
        <f t="shared" si="21"/>
        <v>C</v>
      </c>
      <c r="M276">
        <f t="shared" si="23"/>
        <v>1</v>
      </c>
    </row>
    <row r="277" spans="4:13" x14ac:dyDescent="0.25">
      <c r="D277" s="4">
        <v>273</v>
      </c>
      <c r="E277" s="5">
        <v>12.9</v>
      </c>
      <c r="F277" s="5">
        <v>7</v>
      </c>
      <c r="G277" s="8" t="s">
        <v>6</v>
      </c>
      <c r="H277" s="5">
        <v>2</v>
      </c>
      <c r="I277">
        <f t="shared" si="20"/>
        <v>2</v>
      </c>
      <c r="J277" t="str">
        <f t="shared" si="24"/>
        <v>C</v>
      </c>
      <c r="K277">
        <f t="shared" si="22"/>
        <v>1</v>
      </c>
      <c r="L277" t="str">
        <f t="shared" si="21"/>
        <v>C</v>
      </c>
      <c r="M277">
        <f t="shared" si="23"/>
        <v>1</v>
      </c>
    </row>
    <row r="278" spans="4:13" x14ac:dyDescent="0.25">
      <c r="D278" s="6">
        <v>274</v>
      </c>
      <c r="E278" s="7">
        <v>13.5</v>
      </c>
      <c r="F278" s="7">
        <v>1</v>
      </c>
      <c r="G278" s="9" t="s">
        <v>6</v>
      </c>
      <c r="H278" s="7">
        <v>2</v>
      </c>
      <c r="I278">
        <f t="shared" ref="I278:I341" si="25">IF(I277=5,IF(F277&gt;=20,0,5),IF(I277=0,1,IF(I277=I276,IF(I276=I275,I277+1,I277),I277)))</f>
        <v>2</v>
      </c>
      <c r="J278" t="str">
        <f t="shared" si="24"/>
        <v>C</v>
      </c>
      <c r="K278">
        <f t="shared" si="22"/>
        <v>1</v>
      </c>
      <c r="L278" t="str">
        <f t="shared" si="21"/>
        <v>C</v>
      </c>
      <c r="M278">
        <f t="shared" si="23"/>
        <v>1</v>
      </c>
    </row>
    <row r="279" spans="4:13" x14ac:dyDescent="0.25">
      <c r="D279" s="4">
        <v>275</v>
      </c>
      <c r="E279" s="5">
        <v>15</v>
      </c>
      <c r="F279" s="5">
        <v>18</v>
      </c>
      <c r="G279" s="8" t="s">
        <v>6</v>
      </c>
      <c r="H279" s="5">
        <v>3</v>
      </c>
      <c r="I279">
        <f t="shared" si="25"/>
        <v>3</v>
      </c>
      <c r="J279" t="str">
        <f t="shared" si="24"/>
        <v>C</v>
      </c>
      <c r="K279">
        <f t="shared" si="22"/>
        <v>1</v>
      </c>
      <c r="L279" t="str">
        <f t="shared" si="21"/>
        <v>C</v>
      </c>
      <c r="M279">
        <f t="shared" si="23"/>
        <v>1</v>
      </c>
    </row>
    <row r="280" spans="4:13" x14ac:dyDescent="0.25">
      <c r="D280" s="6">
        <v>276</v>
      </c>
      <c r="E280" s="7">
        <v>16.399999999999999</v>
      </c>
      <c r="F280" s="7">
        <v>13</v>
      </c>
      <c r="G280" s="9" t="s">
        <v>6</v>
      </c>
      <c r="H280" s="7">
        <v>3</v>
      </c>
      <c r="I280">
        <f t="shared" si="25"/>
        <v>3</v>
      </c>
      <c r="J280" t="str">
        <f t="shared" si="24"/>
        <v>C</v>
      </c>
      <c r="K280">
        <f t="shared" si="22"/>
        <v>1</v>
      </c>
      <c r="L280" t="str">
        <f t="shared" si="21"/>
        <v>C</v>
      </c>
      <c r="M280">
        <f t="shared" si="23"/>
        <v>1</v>
      </c>
    </row>
    <row r="281" spans="4:13" x14ac:dyDescent="0.25">
      <c r="D281" s="4">
        <v>277</v>
      </c>
      <c r="E281" s="5">
        <v>17.100000000000001</v>
      </c>
      <c r="F281" s="5">
        <v>2</v>
      </c>
      <c r="G281" s="8" t="s">
        <v>6</v>
      </c>
      <c r="H281" s="5">
        <v>3</v>
      </c>
      <c r="I281">
        <f t="shared" si="25"/>
        <v>3</v>
      </c>
      <c r="J281" t="str">
        <f t="shared" si="24"/>
        <v>C</v>
      </c>
      <c r="K281">
        <f t="shared" si="22"/>
        <v>1</v>
      </c>
      <c r="L281" t="str">
        <f t="shared" si="21"/>
        <v>C</v>
      </c>
      <c r="M281">
        <f t="shared" si="23"/>
        <v>1</v>
      </c>
    </row>
    <row r="282" spans="4:13" x14ac:dyDescent="0.25">
      <c r="D282" s="6">
        <v>278</v>
      </c>
      <c r="E282" s="7">
        <v>16.3</v>
      </c>
      <c r="F282" s="7">
        <v>10</v>
      </c>
      <c r="G282" s="9" t="s">
        <v>6</v>
      </c>
      <c r="H282" s="7">
        <v>4</v>
      </c>
      <c r="I282">
        <f t="shared" si="25"/>
        <v>4</v>
      </c>
      <c r="J282" t="str">
        <f t="shared" si="24"/>
        <v>C</v>
      </c>
      <c r="K282">
        <f t="shared" si="22"/>
        <v>1</v>
      </c>
      <c r="L282" t="str">
        <f t="shared" si="21"/>
        <v>C</v>
      </c>
      <c r="M282">
        <f t="shared" si="23"/>
        <v>1</v>
      </c>
    </row>
    <row r="283" spans="4:13" x14ac:dyDescent="0.25">
      <c r="D283" s="4">
        <v>279</v>
      </c>
      <c r="E283" s="5">
        <v>14</v>
      </c>
      <c r="F283" s="5">
        <v>6</v>
      </c>
      <c r="G283" s="8" t="s">
        <v>6</v>
      </c>
      <c r="H283" s="5">
        <v>4</v>
      </c>
      <c r="I283">
        <f t="shared" si="25"/>
        <v>4</v>
      </c>
      <c r="J283" t="str">
        <f t="shared" si="24"/>
        <v>C</v>
      </c>
      <c r="K283">
        <f t="shared" si="22"/>
        <v>1</v>
      </c>
      <c r="L283" t="str">
        <f t="shared" si="21"/>
        <v>C</v>
      </c>
      <c r="M283">
        <f t="shared" si="23"/>
        <v>1</v>
      </c>
    </row>
    <row r="284" spans="4:13" x14ac:dyDescent="0.25">
      <c r="D284" s="6">
        <v>280</v>
      </c>
      <c r="E284" s="7">
        <v>10.5</v>
      </c>
      <c r="F284" s="7">
        <v>20</v>
      </c>
      <c r="G284" s="9" t="s">
        <v>6</v>
      </c>
      <c r="H284" s="7">
        <v>4</v>
      </c>
      <c r="I284">
        <f t="shared" si="25"/>
        <v>4</v>
      </c>
      <c r="J284" t="str">
        <f t="shared" si="24"/>
        <v>C</v>
      </c>
      <c r="K284">
        <f t="shared" si="22"/>
        <v>1</v>
      </c>
      <c r="L284" t="str">
        <f t="shared" si="21"/>
        <v>C</v>
      </c>
      <c r="M284">
        <f t="shared" si="23"/>
        <v>1</v>
      </c>
    </row>
    <row r="285" spans="4:13" x14ac:dyDescent="0.25">
      <c r="D285" s="4">
        <v>281</v>
      </c>
      <c r="E285" s="5">
        <v>6.7</v>
      </c>
      <c r="F285" s="5">
        <v>17</v>
      </c>
      <c r="G285" s="8" t="s">
        <v>6</v>
      </c>
      <c r="H285" s="5">
        <v>5</v>
      </c>
      <c r="I285">
        <f t="shared" si="25"/>
        <v>5</v>
      </c>
      <c r="J285" t="str">
        <f t="shared" si="24"/>
        <v>C</v>
      </c>
      <c r="K285">
        <f t="shared" si="22"/>
        <v>1</v>
      </c>
      <c r="L285" t="str">
        <f t="shared" si="21"/>
        <v>C</v>
      </c>
      <c r="M285">
        <f t="shared" si="23"/>
        <v>1</v>
      </c>
    </row>
    <row r="286" spans="4:13" x14ac:dyDescent="0.25">
      <c r="D286" s="6">
        <v>282</v>
      </c>
      <c r="E286" s="7">
        <v>3.5</v>
      </c>
      <c r="F286" s="7">
        <v>13</v>
      </c>
      <c r="G286" s="9" t="s">
        <v>6</v>
      </c>
      <c r="H286" s="7">
        <v>5</v>
      </c>
      <c r="I286">
        <f t="shared" si="25"/>
        <v>5</v>
      </c>
      <c r="J286" t="str">
        <f t="shared" si="24"/>
        <v>C</v>
      </c>
      <c r="K286">
        <f t="shared" si="22"/>
        <v>1</v>
      </c>
      <c r="L286" t="str">
        <f t="shared" si="21"/>
        <v>C</v>
      </c>
      <c r="M286">
        <f t="shared" si="23"/>
        <v>1</v>
      </c>
    </row>
    <row r="287" spans="4:13" x14ac:dyDescent="0.25">
      <c r="D287" s="4">
        <v>283</v>
      </c>
      <c r="E287" s="5">
        <v>1.6</v>
      </c>
      <c r="F287" s="5">
        <v>18</v>
      </c>
      <c r="G287" s="8" t="s">
        <v>6</v>
      </c>
      <c r="H287" s="5">
        <v>5</v>
      </c>
      <c r="I287">
        <f t="shared" si="25"/>
        <v>5</v>
      </c>
      <c r="J287" t="str">
        <f t="shared" si="24"/>
        <v>C</v>
      </c>
      <c r="K287">
        <f t="shared" si="22"/>
        <v>1</v>
      </c>
      <c r="L287" t="str">
        <f t="shared" si="21"/>
        <v>C</v>
      </c>
      <c r="M287">
        <f t="shared" si="23"/>
        <v>1</v>
      </c>
    </row>
    <row r="288" spans="4:13" x14ac:dyDescent="0.25">
      <c r="D288" s="6">
        <v>284</v>
      </c>
      <c r="E288" s="7">
        <v>1.4</v>
      </c>
      <c r="F288" s="7">
        <v>20</v>
      </c>
      <c r="G288" s="9" t="s">
        <v>6</v>
      </c>
      <c r="H288" s="7">
        <v>5</v>
      </c>
      <c r="I288">
        <f t="shared" si="25"/>
        <v>5</v>
      </c>
      <c r="J288" t="str">
        <f t="shared" si="24"/>
        <v>C</v>
      </c>
      <c r="K288">
        <f t="shared" si="22"/>
        <v>1</v>
      </c>
      <c r="L288" t="str">
        <f t="shared" si="21"/>
        <v>C</v>
      </c>
      <c r="M288">
        <f t="shared" si="23"/>
        <v>1</v>
      </c>
    </row>
    <row r="289" spans="4:13" x14ac:dyDescent="0.25">
      <c r="D289" s="4">
        <v>285</v>
      </c>
      <c r="E289" s="5">
        <v>2.8</v>
      </c>
      <c r="F289" s="5">
        <v>0</v>
      </c>
      <c r="G289" s="8" t="s">
        <v>5</v>
      </c>
      <c r="H289" s="5">
        <v>0</v>
      </c>
      <c r="I289">
        <f t="shared" si="25"/>
        <v>0</v>
      </c>
      <c r="J289">
        <f t="shared" si="24"/>
        <v>0</v>
      </c>
      <c r="K289">
        <f t="shared" si="22"/>
        <v>1</v>
      </c>
      <c r="L289">
        <f t="shared" si="21"/>
        <v>0</v>
      </c>
      <c r="M289">
        <f t="shared" si="23"/>
        <v>1</v>
      </c>
    </row>
    <row r="290" spans="4:13" x14ac:dyDescent="0.25">
      <c r="D290" s="6">
        <v>286</v>
      </c>
      <c r="E290" s="7">
        <v>5.2</v>
      </c>
      <c r="F290" s="7">
        <v>6</v>
      </c>
      <c r="G290" s="9" t="s">
        <v>7</v>
      </c>
      <c r="H290" s="7">
        <v>1</v>
      </c>
      <c r="I290">
        <f t="shared" si="25"/>
        <v>1</v>
      </c>
      <c r="J290" t="str">
        <f t="shared" si="24"/>
        <v>S</v>
      </c>
      <c r="K290">
        <f t="shared" si="22"/>
        <v>1</v>
      </c>
      <c r="L290" t="str">
        <f t="shared" si="21"/>
        <v>S</v>
      </c>
      <c r="M290">
        <f t="shared" si="23"/>
        <v>1</v>
      </c>
    </row>
    <row r="291" spans="4:13" x14ac:dyDescent="0.25">
      <c r="D291" s="4">
        <v>287</v>
      </c>
      <c r="E291" s="5">
        <v>7.7</v>
      </c>
      <c r="F291" s="5">
        <v>5</v>
      </c>
      <c r="G291" s="8" t="s">
        <v>7</v>
      </c>
      <c r="H291" s="5">
        <v>1</v>
      </c>
      <c r="I291">
        <f t="shared" si="25"/>
        <v>1</v>
      </c>
      <c r="J291" t="str">
        <f t="shared" si="24"/>
        <v>S</v>
      </c>
      <c r="K291">
        <f t="shared" si="22"/>
        <v>1</v>
      </c>
      <c r="L291" t="str">
        <f t="shared" si="21"/>
        <v>S</v>
      </c>
      <c r="M291">
        <f t="shared" si="23"/>
        <v>1</v>
      </c>
    </row>
    <row r="292" spans="4:13" x14ac:dyDescent="0.25">
      <c r="D292" s="6">
        <v>288</v>
      </c>
      <c r="E292" s="7">
        <v>9.6</v>
      </c>
      <c r="F292" s="7">
        <v>1</v>
      </c>
      <c r="G292" s="9" t="s">
        <v>7</v>
      </c>
      <c r="H292" s="7">
        <v>1</v>
      </c>
      <c r="I292">
        <f t="shared" si="25"/>
        <v>1</v>
      </c>
      <c r="J292" t="str">
        <f t="shared" si="24"/>
        <v>S</v>
      </c>
      <c r="K292">
        <f t="shared" si="22"/>
        <v>1</v>
      </c>
      <c r="L292" t="str">
        <f t="shared" si="21"/>
        <v>S</v>
      </c>
      <c r="M292">
        <f t="shared" si="23"/>
        <v>1</v>
      </c>
    </row>
    <row r="293" spans="4:13" x14ac:dyDescent="0.25">
      <c r="D293" s="4">
        <v>289</v>
      </c>
      <c r="E293" s="5">
        <v>10.1</v>
      </c>
      <c r="F293" s="5">
        <v>8</v>
      </c>
      <c r="G293" s="8" t="s">
        <v>7</v>
      </c>
      <c r="H293" s="5">
        <v>2</v>
      </c>
      <c r="I293">
        <f t="shared" si="25"/>
        <v>2</v>
      </c>
      <c r="J293" t="str">
        <f t="shared" si="24"/>
        <v>S</v>
      </c>
      <c r="K293">
        <f t="shared" si="22"/>
        <v>1</v>
      </c>
      <c r="L293" t="str">
        <f t="shared" si="21"/>
        <v>S</v>
      </c>
      <c r="M293">
        <f t="shared" si="23"/>
        <v>1</v>
      </c>
    </row>
    <row r="294" spans="4:13" x14ac:dyDescent="0.25">
      <c r="D294" s="6">
        <v>290</v>
      </c>
      <c r="E294" s="7">
        <v>9.3000000000000007</v>
      </c>
      <c r="F294" s="7">
        <v>3</v>
      </c>
      <c r="G294" s="9" t="s">
        <v>7</v>
      </c>
      <c r="H294" s="7">
        <v>2</v>
      </c>
      <c r="I294">
        <f t="shared" si="25"/>
        <v>2</v>
      </c>
      <c r="J294" t="str">
        <f t="shared" si="24"/>
        <v>S</v>
      </c>
      <c r="K294">
        <f t="shared" si="22"/>
        <v>1</v>
      </c>
      <c r="L294" t="str">
        <f t="shared" si="21"/>
        <v>S</v>
      </c>
      <c r="M294">
        <f t="shared" si="23"/>
        <v>1</v>
      </c>
    </row>
    <row r="295" spans="4:13" x14ac:dyDescent="0.25">
      <c r="D295" s="4">
        <v>291</v>
      </c>
      <c r="E295" s="5">
        <v>7.4</v>
      </c>
      <c r="F295" s="5">
        <v>5</v>
      </c>
      <c r="G295" s="8" t="s">
        <v>7</v>
      </c>
      <c r="H295" s="5">
        <v>2</v>
      </c>
      <c r="I295">
        <f t="shared" si="25"/>
        <v>2</v>
      </c>
      <c r="J295" t="str">
        <f t="shared" si="24"/>
        <v>S</v>
      </c>
      <c r="K295">
        <f t="shared" si="22"/>
        <v>1</v>
      </c>
      <c r="L295" t="str">
        <f t="shared" si="21"/>
        <v>S</v>
      </c>
      <c r="M295">
        <f t="shared" si="23"/>
        <v>1</v>
      </c>
    </row>
    <row r="296" spans="4:13" x14ac:dyDescent="0.25">
      <c r="D296" s="6">
        <v>292</v>
      </c>
      <c r="E296" s="7">
        <v>5.0999999999999996</v>
      </c>
      <c r="F296" s="7">
        <v>17</v>
      </c>
      <c r="G296" s="9" t="s">
        <v>7</v>
      </c>
      <c r="H296" s="7">
        <v>3</v>
      </c>
      <c r="I296">
        <f t="shared" si="25"/>
        <v>3</v>
      </c>
      <c r="J296" t="str">
        <f t="shared" si="24"/>
        <v>S</v>
      </c>
      <c r="K296">
        <f t="shared" si="22"/>
        <v>1</v>
      </c>
      <c r="L296" t="str">
        <f t="shared" si="21"/>
        <v>S</v>
      </c>
      <c r="M296">
        <f t="shared" si="23"/>
        <v>1</v>
      </c>
    </row>
    <row r="297" spans="4:13" x14ac:dyDescent="0.25">
      <c r="D297" s="4">
        <v>293</v>
      </c>
      <c r="E297" s="5">
        <v>3.5</v>
      </c>
      <c r="F297" s="5">
        <v>9</v>
      </c>
      <c r="G297" s="8" t="s">
        <v>7</v>
      </c>
      <c r="H297" s="5">
        <v>3</v>
      </c>
      <c r="I297">
        <f t="shared" si="25"/>
        <v>3</v>
      </c>
      <c r="J297" t="str">
        <f t="shared" si="24"/>
        <v>S</v>
      </c>
      <c r="K297">
        <f t="shared" si="22"/>
        <v>1</v>
      </c>
      <c r="L297" t="str">
        <f t="shared" si="21"/>
        <v>S</v>
      </c>
      <c r="M297">
        <f t="shared" si="23"/>
        <v>1</v>
      </c>
    </row>
    <row r="298" spans="4:13" x14ac:dyDescent="0.25">
      <c r="D298" s="6">
        <v>294</v>
      </c>
      <c r="E298" s="7">
        <v>3.2</v>
      </c>
      <c r="F298" s="7">
        <v>4</v>
      </c>
      <c r="G298" s="9" t="s">
        <v>7</v>
      </c>
      <c r="H298" s="7">
        <v>3</v>
      </c>
      <c r="I298">
        <f t="shared" si="25"/>
        <v>3</v>
      </c>
      <c r="J298" t="str">
        <f t="shared" si="24"/>
        <v>S</v>
      </c>
      <c r="K298">
        <f t="shared" si="22"/>
        <v>1</v>
      </c>
      <c r="L298" t="str">
        <f t="shared" si="21"/>
        <v>S</v>
      </c>
      <c r="M298">
        <f t="shared" si="23"/>
        <v>1</v>
      </c>
    </row>
    <row r="299" spans="4:13" x14ac:dyDescent="0.25">
      <c r="D299" s="4">
        <v>295</v>
      </c>
      <c r="E299" s="5">
        <v>4.5999999999999996</v>
      </c>
      <c r="F299" s="5">
        <v>24</v>
      </c>
      <c r="G299" s="8" t="s">
        <v>7</v>
      </c>
      <c r="H299" s="5">
        <v>4</v>
      </c>
      <c r="I299">
        <f t="shared" si="25"/>
        <v>4</v>
      </c>
      <c r="J299" t="str">
        <f t="shared" si="24"/>
        <v>S</v>
      </c>
      <c r="K299">
        <f t="shared" si="22"/>
        <v>1</v>
      </c>
      <c r="L299" t="str">
        <f t="shared" si="21"/>
        <v>S</v>
      </c>
      <c r="M299">
        <f t="shared" si="23"/>
        <v>1</v>
      </c>
    </row>
    <row r="300" spans="4:13" x14ac:dyDescent="0.25">
      <c r="D300" s="6">
        <v>296</v>
      </c>
      <c r="E300" s="7">
        <v>7.5</v>
      </c>
      <c r="F300" s="7">
        <v>21</v>
      </c>
      <c r="G300" s="9" t="s">
        <v>7</v>
      </c>
      <c r="H300" s="7">
        <v>4</v>
      </c>
      <c r="I300">
        <f t="shared" si="25"/>
        <v>4</v>
      </c>
      <c r="J300" t="str">
        <f t="shared" si="24"/>
        <v>S</v>
      </c>
      <c r="K300">
        <f t="shared" si="22"/>
        <v>1</v>
      </c>
      <c r="L300" t="str">
        <f t="shared" si="21"/>
        <v>S</v>
      </c>
      <c r="M300">
        <f t="shared" si="23"/>
        <v>1</v>
      </c>
    </row>
    <row r="301" spans="4:13" x14ac:dyDescent="0.25">
      <c r="D301" s="4">
        <v>297</v>
      </c>
      <c r="E301" s="5">
        <v>11.3</v>
      </c>
      <c r="F301" s="5">
        <v>8</v>
      </c>
      <c r="G301" s="8" t="s">
        <v>7</v>
      </c>
      <c r="H301" s="5">
        <v>5</v>
      </c>
      <c r="I301">
        <f t="shared" si="25"/>
        <v>4</v>
      </c>
      <c r="J301" t="str">
        <f t="shared" si="24"/>
        <v>S</v>
      </c>
      <c r="K301">
        <f t="shared" si="22"/>
        <v>0</v>
      </c>
      <c r="L301" t="str">
        <f t="shared" si="21"/>
        <v>S</v>
      </c>
      <c r="M301">
        <f t="shared" si="23"/>
        <v>1</v>
      </c>
    </row>
    <row r="302" spans="4:13" x14ac:dyDescent="0.25">
      <c r="D302" s="6">
        <v>298</v>
      </c>
      <c r="E302" s="7">
        <v>15.2</v>
      </c>
      <c r="F302" s="7">
        <v>23</v>
      </c>
      <c r="G302" s="9" t="s">
        <v>7</v>
      </c>
      <c r="H302" s="7">
        <v>5</v>
      </c>
      <c r="I302">
        <f t="shared" si="25"/>
        <v>5</v>
      </c>
      <c r="J302" t="str">
        <f t="shared" si="24"/>
        <v>S</v>
      </c>
      <c r="K302">
        <f t="shared" si="22"/>
        <v>1</v>
      </c>
      <c r="L302" t="str">
        <f t="shared" si="21"/>
        <v>S</v>
      </c>
      <c r="M302">
        <f t="shared" si="23"/>
        <v>1</v>
      </c>
    </row>
    <row r="303" spans="4:13" x14ac:dyDescent="0.25">
      <c r="D303" s="4">
        <v>299</v>
      </c>
      <c r="E303" s="5">
        <v>18.3</v>
      </c>
      <c r="F303" s="5">
        <v>0</v>
      </c>
      <c r="G303" s="8" t="s">
        <v>5</v>
      </c>
      <c r="H303" s="5">
        <v>0</v>
      </c>
      <c r="I303">
        <f t="shared" si="25"/>
        <v>0</v>
      </c>
      <c r="J303">
        <f t="shared" si="24"/>
        <v>0</v>
      </c>
      <c r="K303">
        <f t="shared" si="22"/>
        <v>1</v>
      </c>
      <c r="L303">
        <f t="shared" si="21"/>
        <v>0</v>
      </c>
      <c r="M303">
        <f t="shared" si="23"/>
        <v>1</v>
      </c>
    </row>
    <row r="304" spans="4:13" x14ac:dyDescent="0.25">
      <c r="D304" s="6">
        <v>300</v>
      </c>
      <c r="E304" s="7">
        <v>19.899999999999999</v>
      </c>
      <c r="F304" s="7">
        <v>5</v>
      </c>
      <c r="G304" s="9" t="s">
        <v>6</v>
      </c>
      <c r="H304" s="7">
        <v>1</v>
      </c>
      <c r="I304">
        <f t="shared" si="25"/>
        <v>1</v>
      </c>
      <c r="J304" t="str">
        <f t="shared" si="24"/>
        <v>C</v>
      </c>
      <c r="K304">
        <f t="shared" si="22"/>
        <v>1</v>
      </c>
      <c r="L304" t="str">
        <f t="shared" si="21"/>
        <v>C</v>
      </c>
      <c r="M304">
        <f t="shared" si="23"/>
        <v>1</v>
      </c>
    </row>
    <row r="305" spans="4:13" x14ac:dyDescent="0.25">
      <c r="D305" s="4">
        <v>301</v>
      </c>
      <c r="E305" s="5">
        <v>20</v>
      </c>
      <c r="F305" s="5">
        <v>4</v>
      </c>
      <c r="G305" s="8" t="s">
        <v>5</v>
      </c>
      <c r="H305" s="5">
        <v>0</v>
      </c>
      <c r="I305">
        <f t="shared" si="25"/>
        <v>1</v>
      </c>
      <c r="J305" t="str">
        <f t="shared" si="24"/>
        <v>C</v>
      </c>
      <c r="K305">
        <f>SUM(K5:K304)</f>
        <v>296</v>
      </c>
      <c r="M305">
        <f>SUM(M5:M304)</f>
        <v>286</v>
      </c>
    </row>
    <row r="306" spans="4:13" x14ac:dyDescent="0.25">
      <c r="D306" s="6">
        <v>302</v>
      </c>
      <c r="E306" s="7">
        <v>18.899999999999999</v>
      </c>
      <c r="F306" s="7">
        <v>5</v>
      </c>
      <c r="G306" s="9" t="s">
        <v>5</v>
      </c>
      <c r="H306" s="7">
        <v>0</v>
      </c>
      <c r="I306">
        <f t="shared" si="25"/>
        <v>1</v>
      </c>
      <c r="J306" t="str">
        <f t="shared" si="24"/>
        <v>C</v>
      </c>
    </row>
    <row r="307" spans="4:13" x14ac:dyDescent="0.25">
      <c r="D307" s="4">
        <v>303</v>
      </c>
      <c r="E307" s="5">
        <v>17.3</v>
      </c>
      <c r="F307" s="5">
        <v>2</v>
      </c>
      <c r="G307" s="8" t="s">
        <v>5</v>
      </c>
      <c r="H307" s="5">
        <v>0</v>
      </c>
      <c r="I307">
        <f t="shared" si="25"/>
        <v>2</v>
      </c>
      <c r="J307" t="str">
        <f t="shared" si="24"/>
        <v>C</v>
      </c>
    </row>
    <row r="308" spans="4:13" x14ac:dyDescent="0.25">
      <c r="D308" s="6">
        <v>304</v>
      </c>
      <c r="E308" s="7">
        <v>16</v>
      </c>
      <c r="F308" s="7">
        <v>7</v>
      </c>
      <c r="G308" s="9" t="s">
        <v>5</v>
      </c>
      <c r="H308" s="7">
        <v>0</v>
      </c>
      <c r="I308">
        <f t="shared" si="25"/>
        <v>2</v>
      </c>
      <c r="J308" t="str">
        <f t="shared" si="24"/>
        <v>C</v>
      </c>
    </row>
    <row r="309" spans="4:13" x14ac:dyDescent="0.25">
      <c r="D309" s="4">
        <v>305</v>
      </c>
      <c r="E309" s="5">
        <v>15.9</v>
      </c>
      <c r="F309" s="5">
        <v>4</v>
      </c>
      <c r="G309" s="8" t="s">
        <v>5</v>
      </c>
      <c r="H309" s="5">
        <v>0</v>
      </c>
      <c r="I309">
        <f t="shared" si="25"/>
        <v>2</v>
      </c>
      <c r="J309" t="str">
        <f t="shared" si="24"/>
        <v>C</v>
      </c>
    </row>
    <row r="310" spans="4:13" x14ac:dyDescent="0.25">
      <c r="D310" s="6">
        <v>306</v>
      </c>
      <c r="E310" s="7">
        <v>17.3</v>
      </c>
      <c r="F310" s="7">
        <v>17</v>
      </c>
      <c r="G310" s="9" t="s">
        <v>5</v>
      </c>
      <c r="H310" s="7">
        <v>0</v>
      </c>
      <c r="I310">
        <f t="shared" si="25"/>
        <v>3</v>
      </c>
      <c r="J310" t="str">
        <f t="shared" si="24"/>
        <v>C</v>
      </c>
    </row>
    <row r="311" spans="4:13" x14ac:dyDescent="0.25">
      <c r="D311" s="4">
        <v>307</v>
      </c>
      <c r="E311" s="5">
        <v>20</v>
      </c>
      <c r="F311" s="5">
        <v>14</v>
      </c>
      <c r="G311" s="8" t="s">
        <v>5</v>
      </c>
      <c r="H311" s="5">
        <v>0</v>
      </c>
      <c r="I311">
        <f t="shared" si="25"/>
        <v>3</v>
      </c>
      <c r="J311" t="str">
        <f t="shared" si="24"/>
        <v>C</v>
      </c>
    </row>
    <row r="312" spans="4:13" x14ac:dyDescent="0.25">
      <c r="D312" s="6">
        <v>308</v>
      </c>
      <c r="E312" s="7">
        <v>23.4</v>
      </c>
      <c r="F312" s="7">
        <v>9</v>
      </c>
      <c r="G312" s="9" t="s">
        <v>5</v>
      </c>
      <c r="H312" s="7">
        <v>0</v>
      </c>
      <c r="I312">
        <f t="shared" si="25"/>
        <v>3</v>
      </c>
      <c r="J312" t="str">
        <f t="shared" si="24"/>
        <v>C</v>
      </c>
    </row>
    <row r="313" spans="4:13" x14ac:dyDescent="0.25">
      <c r="D313" s="4">
        <v>309</v>
      </c>
      <c r="E313" s="5">
        <v>26.8</v>
      </c>
      <c r="F313" s="5">
        <v>6</v>
      </c>
      <c r="G313" s="8" t="s">
        <v>5</v>
      </c>
      <c r="H313" s="5">
        <v>0</v>
      </c>
      <c r="I313">
        <f t="shared" si="25"/>
        <v>4</v>
      </c>
      <c r="J313" t="str">
        <f t="shared" si="24"/>
        <v>C</v>
      </c>
    </row>
    <row r="314" spans="4:13" x14ac:dyDescent="0.25">
      <c r="D314" s="6">
        <v>310</v>
      </c>
      <c r="E314" s="7">
        <v>29.1</v>
      </c>
      <c r="F314" s="7">
        <v>16</v>
      </c>
      <c r="G314" s="9" t="s">
        <v>5</v>
      </c>
      <c r="H314" s="7">
        <v>0</v>
      </c>
      <c r="I314">
        <f t="shared" si="25"/>
        <v>4</v>
      </c>
      <c r="J314" t="str">
        <f t="shared" si="24"/>
        <v>C</v>
      </c>
    </row>
    <row r="315" spans="4:13" x14ac:dyDescent="0.25">
      <c r="D315" s="4">
        <v>311</v>
      </c>
      <c r="E315" s="5">
        <v>29.8</v>
      </c>
      <c r="F315" s="5">
        <v>2</v>
      </c>
      <c r="G315" s="8" t="s">
        <v>5</v>
      </c>
      <c r="H315" s="5">
        <v>0</v>
      </c>
      <c r="I315">
        <f t="shared" si="25"/>
        <v>4</v>
      </c>
      <c r="J315" t="str">
        <f t="shared" si="24"/>
        <v>C</v>
      </c>
    </row>
    <row r="316" spans="4:13" x14ac:dyDescent="0.25">
      <c r="D316" s="6">
        <v>312</v>
      </c>
      <c r="E316" s="7">
        <v>28.8</v>
      </c>
      <c r="F316" s="7">
        <v>25</v>
      </c>
      <c r="G316" s="9" t="s">
        <v>5</v>
      </c>
      <c r="H316" s="7">
        <v>0</v>
      </c>
      <c r="I316">
        <f t="shared" si="25"/>
        <v>5</v>
      </c>
      <c r="J316" t="str">
        <f t="shared" si="24"/>
        <v>C</v>
      </c>
    </row>
    <row r="317" spans="4:13" x14ac:dyDescent="0.25">
      <c r="D317" s="4">
        <v>313</v>
      </c>
      <c r="E317" s="5">
        <v>26.4</v>
      </c>
      <c r="F317" s="5">
        <v>0</v>
      </c>
      <c r="G317" s="8" t="s">
        <v>5</v>
      </c>
      <c r="H317" s="5">
        <v>0</v>
      </c>
      <c r="I317">
        <f t="shared" si="25"/>
        <v>0</v>
      </c>
      <c r="J317">
        <f t="shared" si="24"/>
        <v>0</v>
      </c>
    </row>
    <row r="318" spans="4:13" x14ac:dyDescent="0.25">
      <c r="D318" s="6">
        <v>314</v>
      </c>
      <c r="E318" s="7">
        <v>23.4</v>
      </c>
      <c r="F318" s="7">
        <v>3</v>
      </c>
      <c r="G318" s="9" t="s">
        <v>5</v>
      </c>
      <c r="H318" s="7">
        <v>0</v>
      </c>
      <c r="I318">
        <f t="shared" si="25"/>
        <v>1</v>
      </c>
      <c r="J318" t="str">
        <f t="shared" si="24"/>
        <v>C</v>
      </c>
    </row>
    <row r="319" spans="4:13" x14ac:dyDescent="0.25">
      <c r="D319" s="4">
        <v>315</v>
      </c>
      <c r="E319" s="5">
        <v>20.7</v>
      </c>
      <c r="F319" s="5">
        <v>4</v>
      </c>
      <c r="G319" s="8" t="s">
        <v>5</v>
      </c>
      <c r="H319" s="5">
        <v>0</v>
      </c>
      <c r="I319">
        <f t="shared" si="25"/>
        <v>1</v>
      </c>
      <c r="J319" t="str">
        <f t="shared" si="24"/>
        <v>C</v>
      </c>
    </row>
    <row r="320" spans="4:13" x14ac:dyDescent="0.25">
      <c r="D320" s="6">
        <v>316</v>
      </c>
      <c r="E320" s="7">
        <v>19.100000000000001</v>
      </c>
      <c r="F320" s="7">
        <v>6</v>
      </c>
      <c r="G320" s="9" t="s">
        <v>5</v>
      </c>
      <c r="H320" s="7">
        <v>0</v>
      </c>
      <c r="I320">
        <f t="shared" si="25"/>
        <v>1</v>
      </c>
      <c r="J320" t="str">
        <f t="shared" si="24"/>
        <v>C</v>
      </c>
    </row>
    <row r="321" spans="4:10" x14ac:dyDescent="0.25">
      <c r="D321" s="4">
        <v>317</v>
      </c>
      <c r="E321" s="5">
        <v>18.899999999999999</v>
      </c>
      <c r="F321" s="5">
        <v>6</v>
      </c>
      <c r="G321" s="8" t="s">
        <v>5</v>
      </c>
      <c r="H321" s="5">
        <v>0</v>
      </c>
      <c r="I321">
        <f t="shared" si="25"/>
        <v>2</v>
      </c>
      <c r="J321" t="str">
        <f t="shared" si="24"/>
        <v>C</v>
      </c>
    </row>
    <row r="322" spans="4:10" x14ac:dyDescent="0.25">
      <c r="D322" s="6">
        <v>318</v>
      </c>
      <c r="E322" s="7">
        <v>20</v>
      </c>
      <c r="F322" s="7">
        <v>5</v>
      </c>
      <c r="G322" s="9" t="s">
        <v>5</v>
      </c>
      <c r="H322" s="7">
        <v>0</v>
      </c>
      <c r="I322">
        <f t="shared" si="25"/>
        <v>2</v>
      </c>
      <c r="J322" t="str">
        <f t="shared" si="24"/>
        <v>C</v>
      </c>
    </row>
    <row r="323" spans="4:10" x14ac:dyDescent="0.25">
      <c r="D323" s="4">
        <v>319</v>
      </c>
      <c r="E323" s="5">
        <v>21.8</v>
      </c>
      <c r="F323" s="5">
        <v>4</v>
      </c>
      <c r="G323" s="8" t="s">
        <v>5</v>
      </c>
      <c r="H323" s="5">
        <v>0</v>
      </c>
      <c r="I323">
        <f t="shared" si="25"/>
        <v>2</v>
      </c>
      <c r="J323" t="str">
        <f t="shared" si="24"/>
        <v>C</v>
      </c>
    </row>
    <row r="324" spans="4:10" x14ac:dyDescent="0.25">
      <c r="D324" s="6">
        <v>320</v>
      </c>
      <c r="E324" s="7">
        <v>23.6</v>
      </c>
      <c r="F324" s="7">
        <v>7</v>
      </c>
      <c r="G324" s="9" t="s">
        <v>5</v>
      </c>
      <c r="H324" s="7">
        <v>0</v>
      </c>
      <c r="I324">
        <f t="shared" si="25"/>
        <v>3</v>
      </c>
      <c r="J324" t="str">
        <f t="shared" si="24"/>
        <v>C</v>
      </c>
    </row>
    <row r="325" spans="4:10" x14ac:dyDescent="0.25">
      <c r="D325" s="4">
        <v>321</v>
      </c>
      <c r="E325" s="5">
        <v>24.4</v>
      </c>
      <c r="F325" s="5">
        <v>12</v>
      </c>
      <c r="G325" s="8" t="s">
        <v>5</v>
      </c>
      <c r="H325" s="5">
        <v>0</v>
      </c>
      <c r="I325">
        <f t="shared" si="25"/>
        <v>3</v>
      </c>
      <c r="J325" t="str">
        <f t="shared" si="24"/>
        <v>C</v>
      </c>
    </row>
    <row r="326" spans="4:10" x14ac:dyDescent="0.25">
      <c r="D326" s="6">
        <v>322</v>
      </c>
      <c r="E326" s="7">
        <v>23.6</v>
      </c>
      <c r="F326" s="7">
        <v>5</v>
      </c>
      <c r="G326" s="9" t="s">
        <v>5</v>
      </c>
      <c r="H326" s="7">
        <v>0</v>
      </c>
      <c r="I326">
        <f t="shared" si="25"/>
        <v>3</v>
      </c>
      <c r="J326" t="str">
        <f t="shared" si="24"/>
        <v>C</v>
      </c>
    </row>
    <row r="327" spans="4:10" x14ac:dyDescent="0.25">
      <c r="D327" s="4">
        <v>323</v>
      </c>
      <c r="E327" s="5">
        <v>21.3</v>
      </c>
      <c r="F327" s="5">
        <v>3</v>
      </c>
      <c r="G327" s="8" t="s">
        <v>5</v>
      </c>
      <c r="H327" s="5">
        <v>0</v>
      </c>
      <c r="I327">
        <f t="shared" si="25"/>
        <v>4</v>
      </c>
      <c r="J327" t="str">
        <f t="shared" ref="J327:J390" si="26">IF(I327=0,0,IF(I326=0,IF(E327&gt;=10,"C","S"),J326))</f>
        <v>C</v>
      </c>
    </row>
    <row r="328" spans="4:10" x14ac:dyDescent="0.25">
      <c r="D328" s="6">
        <v>324</v>
      </c>
      <c r="E328" s="7">
        <v>17.7</v>
      </c>
      <c r="F328" s="7">
        <v>21</v>
      </c>
      <c r="G328" s="9" t="s">
        <v>5</v>
      </c>
      <c r="H328" s="7">
        <v>0</v>
      </c>
      <c r="I328">
        <f t="shared" si="25"/>
        <v>4</v>
      </c>
      <c r="J328" t="str">
        <f t="shared" si="26"/>
        <v>C</v>
      </c>
    </row>
    <row r="329" spans="4:10" x14ac:dyDescent="0.25">
      <c r="D329" s="4">
        <v>325</v>
      </c>
      <c r="E329" s="5">
        <v>13.6</v>
      </c>
      <c r="F329" s="5">
        <v>18</v>
      </c>
      <c r="G329" s="8" t="s">
        <v>5</v>
      </c>
      <c r="H329" s="5">
        <v>0</v>
      </c>
      <c r="I329">
        <f t="shared" si="25"/>
        <v>4</v>
      </c>
      <c r="J329" t="str">
        <f t="shared" si="26"/>
        <v>C</v>
      </c>
    </row>
    <row r="330" spans="4:10" x14ac:dyDescent="0.25">
      <c r="D330" s="6">
        <v>326</v>
      </c>
      <c r="E330" s="7">
        <v>10</v>
      </c>
      <c r="F330" s="7">
        <v>13</v>
      </c>
      <c r="G330" s="9" t="s">
        <v>5</v>
      </c>
      <c r="H330" s="7">
        <v>0</v>
      </c>
      <c r="I330">
        <f t="shared" si="25"/>
        <v>5</v>
      </c>
      <c r="J330" t="str">
        <f t="shared" si="26"/>
        <v>C</v>
      </c>
    </row>
    <row r="331" spans="4:10" x14ac:dyDescent="0.25">
      <c r="D331" s="4">
        <v>327</v>
      </c>
      <c r="E331" s="5">
        <v>7.6</v>
      </c>
      <c r="F331" s="5">
        <v>28</v>
      </c>
      <c r="G331" s="8" t="s">
        <v>5</v>
      </c>
      <c r="H331" s="5">
        <v>0</v>
      </c>
      <c r="I331">
        <f t="shared" si="25"/>
        <v>5</v>
      </c>
      <c r="J331" t="str">
        <f t="shared" si="26"/>
        <v>C</v>
      </c>
    </row>
    <row r="332" spans="4:10" x14ac:dyDescent="0.25">
      <c r="D332" s="6">
        <v>328</v>
      </c>
      <c r="E332" s="7">
        <v>6.8</v>
      </c>
      <c r="F332" s="7">
        <v>0</v>
      </c>
      <c r="G332" s="9" t="s">
        <v>5</v>
      </c>
      <c r="H332" s="7">
        <v>0</v>
      </c>
      <c r="I332">
        <f t="shared" si="25"/>
        <v>0</v>
      </c>
      <c r="J332">
        <f t="shared" si="26"/>
        <v>0</v>
      </c>
    </row>
    <row r="333" spans="4:10" x14ac:dyDescent="0.25">
      <c r="D333" s="4">
        <v>329</v>
      </c>
      <c r="E333" s="5">
        <v>7.5</v>
      </c>
      <c r="F333" s="5">
        <v>2</v>
      </c>
      <c r="G333" s="8" t="s">
        <v>5</v>
      </c>
      <c r="H333" s="5">
        <v>0</v>
      </c>
      <c r="I333">
        <f t="shared" si="25"/>
        <v>1</v>
      </c>
      <c r="J333" t="str">
        <f t="shared" si="26"/>
        <v>S</v>
      </c>
    </row>
    <row r="334" spans="4:10" x14ac:dyDescent="0.25">
      <c r="D334" s="6">
        <v>330</v>
      </c>
      <c r="E334" s="7">
        <v>9.1</v>
      </c>
      <c r="F334" s="7">
        <v>2</v>
      </c>
      <c r="G334" s="9" t="s">
        <v>5</v>
      </c>
      <c r="H334" s="7">
        <v>0</v>
      </c>
      <c r="I334">
        <f t="shared" si="25"/>
        <v>1</v>
      </c>
      <c r="J334" t="str">
        <f t="shared" si="26"/>
        <v>S</v>
      </c>
    </row>
    <row r="335" spans="4:10" x14ac:dyDescent="0.25">
      <c r="D335" s="4">
        <v>331</v>
      </c>
      <c r="E335" s="5">
        <v>10.9</v>
      </c>
      <c r="F335" s="5">
        <v>6</v>
      </c>
      <c r="G335" s="8" t="s">
        <v>5</v>
      </c>
      <c r="H335" s="5">
        <v>0</v>
      </c>
      <c r="I335">
        <f t="shared" si="25"/>
        <v>1</v>
      </c>
      <c r="J335" t="str">
        <f t="shared" si="26"/>
        <v>S</v>
      </c>
    </row>
    <row r="336" spans="4:10" x14ac:dyDescent="0.25">
      <c r="D336" s="6">
        <v>332</v>
      </c>
      <c r="E336" s="7">
        <v>11.8</v>
      </c>
      <c r="F336" s="7">
        <v>11</v>
      </c>
      <c r="G336" s="9" t="s">
        <v>5</v>
      </c>
      <c r="H336" s="7">
        <v>0</v>
      </c>
      <c r="I336">
        <f t="shared" si="25"/>
        <v>2</v>
      </c>
      <c r="J336" t="str">
        <f t="shared" si="26"/>
        <v>S</v>
      </c>
    </row>
    <row r="337" spans="4:10" x14ac:dyDescent="0.25">
      <c r="D337" s="4">
        <v>333</v>
      </c>
      <c r="E337" s="5">
        <v>11.5</v>
      </c>
      <c r="F337" s="5">
        <v>9</v>
      </c>
      <c r="G337" s="8" t="s">
        <v>5</v>
      </c>
      <c r="H337" s="5">
        <v>0</v>
      </c>
      <c r="I337">
        <f t="shared" si="25"/>
        <v>2</v>
      </c>
      <c r="J337" t="str">
        <f t="shared" si="26"/>
        <v>S</v>
      </c>
    </row>
    <row r="338" spans="4:10" x14ac:dyDescent="0.25">
      <c r="D338" s="6">
        <v>334</v>
      </c>
      <c r="E338" s="7">
        <v>9.6999999999999993</v>
      </c>
      <c r="F338" s="7">
        <v>7</v>
      </c>
      <c r="G338" s="9" t="s">
        <v>5</v>
      </c>
      <c r="H338" s="7">
        <v>0</v>
      </c>
      <c r="I338">
        <f t="shared" si="25"/>
        <v>2</v>
      </c>
      <c r="J338" t="str">
        <f t="shared" si="26"/>
        <v>S</v>
      </c>
    </row>
    <row r="339" spans="4:10" x14ac:dyDescent="0.25">
      <c r="D339" s="4">
        <v>335</v>
      </c>
      <c r="E339" s="5">
        <v>6.9</v>
      </c>
      <c r="F339" s="5">
        <v>17</v>
      </c>
      <c r="G339" s="8" t="s">
        <v>5</v>
      </c>
      <c r="H339" s="5">
        <v>0</v>
      </c>
      <c r="I339">
        <f t="shared" si="25"/>
        <v>3</v>
      </c>
      <c r="J339" t="str">
        <f t="shared" si="26"/>
        <v>S</v>
      </c>
    </row>
    <row r="340" spans="4:10" x14ac:dyDescent="0.25">
      <c r="D340" s="6">
        <v>336</v>
      </c>
      <c r="E340" s="7">
        <v>3.8</v>
      </c>
      <c r="F340" s="7">
        <v>1</v>
      </c>
      <c r="G340" s="9" t="s">
        <v>5</v>
      </c>
      <c r="H340" s="7">
        <v>0</v>
      </c>
      <c r="I340">
        <f t="shared" si="25"/>
        <v>3</v>
      </c>
      <c r="J340" t="str">
        <f t="shared" si="26"/>
        <v>S</v>
      </c>
    </row>
    <row r="341" spans="4:10" x14ac:dyDescent="0.25">
      <c r="D341" s="4">
        <v>337</v>
      </c>
      <c r="E341" s="5">
        <v>1.2</v>
      </c>
      <c r="F341" s="5">
        <v>2</v>
      </c>
      <c r="G341" s="8" t="s">
        <v>5</v>
      </c>
      <c r="H341" s="5">
        <v>0</v>
      </c>
      <c r="I341">
        <f t="shared" si="25"/>
        <v>3</v>
      </c>
      <c r="J341" t="str">
        <f t="shared" si="26"/>
        <v>S</v>
      </c>
    </row>
    <row r="342" spans="4:10" x14ac:dyDescent="0.25">
      <c r="D342" s="6">
        <v>338</v>
      </c>
      <c r="E342" s="7">
        <v>0.1</v>
      </c>
      <c r="F342" s="7">
        <v>15</v>
      </c>
      <c r="G342" s="9" t="s">
        <v>5</v>
      </c>
      <c r="H342" s="7">
        <v>0</v>
      </c>
      <c r="I342">
        <f t="shared" ref="I342:I405" si="27">IF(I341=5,IF(F341&gt;=20,0,5),IF(I341=0,1,IF(I341=I340,IF(I340=I339,I341+1,I341),I341)))</f>
        <v>4</v>
      </c>
      <c r="J342" t="str">
        <f t="shared" si="26"/>
        <v>S</v>
      </c>
    </row>
    <row r="343" spans="4:10" x14ac:dyDescent="0.25">
      <c r="D343" s="4">
        <v>339</v>
      </c>
      <c r="E343" s="5">
        <v>0.6</v>
      </c>
      <c r="F343" s="5">
        <v>21</v>
      </c>
      <c r="G343" s="8" t="s">
        <v>5</v>
      </c>
      <c r="H343" s="5">
        <v>0</v>
      </c>
      <c r="I343">
        <f t="shared" si="27"/>
        <v>4</v>
      </c>
      <c r="J343" t="str">
        <f t="shared" si="26"/>
        <v>S</v>
      </c>
    </row>
    <row r="344" spans="4:10" x14ac:dyDescent="0.25">
      <c r="D344" s="6">
        <v>340</v>
      </c>
      <c r="E344" s="7">
        <v>2.8</v>
      </c>
      <c r="F344" s="7">
        <v>8</v>
      </c>
      <c r="G344" s="9" t="s">
        <v>5</v>
      </c>
      <c r="H344" s="7">
        <v>0</v>
      </c>
      <c r="I344">
        <f t="shared" si="27"/>
        <v>4</v>
      </c>
      <c r="J344" t="str">
        <f t="shared" si="26"/>
        <v>S</v>
      </c>
    </row>
    <row r="345" spans="4:10" x14ac:dyDescent="0.25">
      <c r="D345" s="4">
        <v>341</v>
      </c>
      <c r="E345" s="5">
        <v>6</v>
      </c>
      <c r="F345" s="5">
        <v>27</v>
      </c>
      <c r="G345" s="8" t="s">
        <v>5</v>
      </c>
      <c r="H345" s="5">
        <v>0</v>
      </c>
      <c r="I345">
        <f t="shared" si="27"/>
        <v>5</v>
      </c>
      <c r="J345" t="str">
        <f t="shared" si="26"/>
        <v>S</v>
      </c>
    </row>
    <row r="346" spans="4:10" x14ac:dyDescent="0.25">
      <c r="D346" s="6">
        <v>342</v>
      </c>
      <c r="E346" s="7">
        <v>9.3000000000000007</v>
      </c>
      <c r="F346" s="7">
        <v>0</v>
      </c>
      <c r="G346" s="9" t="s">
        <v>5</v>
      </c>
      <c r="H346" s="7">
        <v>0</v>
      </c>
      <c r="I346">
        <f t="shared" si="27"/>
        <v>0</v>
      </c>
      <c r="J346">
        <f t="shared" si="26"/>
        <v>0</v>
      </c>
    </row>
    <row r="347" spans="4:10" x14ac:dyDescent="0.25">
      <c r="D347" s="4">
        <v>343</v>
      </c>
      <c r="E347" s="5">
        <v>11.8</v>
      </c>
      <c r="F347" s="5">
        <v>1</v>
      </c>
      <c r="G347" s="8" t="s">
        <v>5</v>
      </c>
      <c r="H347" s="5">
        <v>0</v>
      </c>
      <c r="I347">
        <f t="shared" si="27"/>
        <v>1</v>
      </c>
      <c r="J347" t="str">
        <f t="shared" si="26"/>
        <v>C</v>
      </c>
    </row>
    <row r="348" spans="4:10" x14ac:dyDescent="0.25">
      <c r="D348" s="6">
        <v>344</v>
      </c>
      <c r="E348" s="7">
        <v>13.1</v>
      </c>
      <c r="F348" s="7">
        <v>4</v>
      </c>
      <c r="G348" s="9" t="s">
        <v>5</v>
      </c>
      <c r="H348" s="7">
        <v>0</v>
      </c>
      <c r="I348">
        <f t="shared" si="27"/>
        <v>1</v>
      </c>
      <c r="J348" t="str">
        <f t="shared" si="26"/>
        <v>C</v>
      </c>
    </row>
    <row r="349" spans="4:10" x14ac:dyDescent="0.25">
      <c r="D349" s="4">
        <v>345</v>
      </c>
      <c r="E349" s="5">
        <v>12.9</v>
      </c>
      <c r="F349" s="5">
        <v>1</v>
      </c>
      <c r="G349" s="8" t="s">
        <v>5</v>
      </c>
      <c r="H349" s="5">
        <v>0</v>
      </c>
      <c r="I349">
        <f t="shared" si="27"/>
        <v>1</v>
      </c>
      <c r="J349" t="str">
        <f t="shared" si="26"/>
        <v>C</v>
      </c>
    </row>
    <row r="350" spans="4:10" x14ac:dyDescent="0.25">
      <c r="D350" s="6">
        <v>346</v>
      </c>
      <c r="E350" s="7">
        <v>11.6</v>
      </c>
      <c r="F350" s="7">
        <v>2</v>
      </c>
      <c r="G350" s="9" t="s">
        <v>5</v>
      </c>
      <c r="H350" s="7">
        <v>0</v>
      </c>
      <c r="I350">
        <f t="shared" si="27"/>
        <v>2</v>
      </c>
      <c r="J350" t="str">
        <f t="shared" si="26"/>
        <v>C</v>
      </c>
    </row>
    <row r="351" spans="4:10" x14ac:dyDescent="0.25">
      <c r="D351" s="4">
        <v>347</v>
      </c>
      <c r="E351" s="5">
        <v>9.9</v>
      </c>
      <c r="F351" s="5">
        <v>3</v>
      </c>
      <c r="G351" s="8" t="s">
        <v>5</v>
      </c>
      <c r="H351" s="5">
        <v>0</v>
      </c>
      <c r="I351">
        <f t="shared" si="27"/>
        <v>2</v>
      </c>
      <c r="J351" t="str">
        <f t="shared" si="26"/>
        <v>C</v>
      </c>
    </row>
    <row r="352" spans="4:10" x14ac:dyDescent="0.25">
      <c r="D352" s="6">
        <v>348</v>
      </c>
      <c r="E352" s="7">
        <v>8.6999999999999993</v>
      </c>
      <c r="F352" s="7">
        <v>8</v>
      </c>
      <c r="G352" s="9" t="s">
        <v>5</v>
      </c>
      <c r="H352" s="7">
        <v>0</v>
      </c>
      <c r="I352">
        <f t="shared" si="27"/>
        <v>2</v>
      </c>
      <c r="J352" t="str">
        <f t="shared" si="26"/>
        <v>C</v>
      </c>
    </row>
    <row r="353" spans="4:10" x14ac:dyDescent="0.25">
      <c r="D353" s="4">
        <v>349</v>
      </c>
      <c r="E353" s="5">
        <v>8.8000000000000007</v>
      </c>
      <c r="F353" s="5">
        <v>18</v>
      </c>
      <c r="G353" s="8" t="s">
        <v>5</v>
      </c>
      <c r="H353" s="5">
        <v>0</v>
      </c>
      <c r="I353">
        <f t="shared" si="27"/>
        <v>3</v>
      </c>
      <c r="J353" t="str">
        <f t="shared" si="26"/>
        <v>C</v>
      </c>
    </row>
    <row r="354" spans="4:10" x14ac:dyDescent="0.25">
      <c r="D354" s="6">
        <v>350</v>
      </c>
      <c r="E354" s="7">
        <v>10.5</v>
      </c>
      <c r="F354" s="7">
        <v>15</v>
      </c>
      <c r="G354" s="9" t="s">
        <v>5</v>
      </c>
      <c r="H354" s="7">
        <v>0</v>
      </c>
      <c r="I354">
        <f t="shared" si="27"/>
        <v>3</v>
      </c>
      <c r="J354" t="str">
        <f t="shared" si="26"/>
        <v>C</v>
      </c>
    </row>
    <row r="355" spans="4:10" x14ac:dyDescent="0.25">
      <c r="D355" s="4">
        <v>351</v>
      </c>
      <c r="E355" s="5">
        <v>13.5</v>
      </c>
      <c r="F355" s="5">
        <v>1</v>
      </c>
      <c r="G355" s="8" t="s">
        <v>5</v>
      </c>
      <c r="H355" s="5">
        <v>0</v>
      </c>
      <c r="I355">
        <f t="shared" si="27"/>
        <v>3</v>
      </c>
      <c r="J355" t="str">
        <f t="shared" si="26"/>
        <v>C</v>
      </c>
    </row>
    <row r="356" spans="4:10" x14ac:dyDescent="0.25">
      <c r="D356" s="6">
        <v>352</v>
      </c>
      <c r="E356" s="7">
        <v>17.5</v>
      </c>
      <c r="F356" s="7">
        <v>22</v>
      </c>
      <c r="G356" s="9" t="s">
        <v>5</v>
      </c>
      <c r="H356" s="7">
        <v>0</v>
      </c>
      <c r="I356">
        <f t="shared" si="27"/>
        <v>4</v>
      </c>
      <c r="J356" t="str">
        <f t="shared" si="26"/>
        <v>C</v>
      </c>
    </row>
    <row r="357" spans="4:10" x14ac:dyDescent="0.25">
      <c r="D357" s="4">
        <v>353</v>
      </c>
      <c r="E357" s="5">
        <v>21.4</v>
      </c>
      <c r="F357" s="5">
        <v>4</v>
      </c>
      <c r="G357" s="8" t="s">
        <v>5</v>
      </c>
      <c r="H357" s="5">
        <v>0</v>
      </c>
      <c r="I357">
        <f t="shared" si="27"/>
        <v>4</v>
      </c>
      <c r="J357" t="str">
        <f t="shared" si="26"/>
        <v>C</v>
      </c>
    </row>
    <row r="358" spans="4:10" x14ac:dyDescent="0.25">
      <c r="D358" s="6">
        <v>354</v>
      </c>
      <c r="E358" s="7">
        <v>24.4</v>
      </c>
      <c r="F358" s="7">
        <v>4</v>
      </c>
      <c r="G358" s="9" t="s">
        <v>5</v>
      </c>
      <c r="H358" s="7">
        <v>0</v>
      </c>
      <c r="I358">
        <f t="shared" si="27"/>
        <v>4</v>
      </c>
      <c r="J358" t="str">
        <f t="shared" si="26"/>
        <v>C</v>
      </c>
    </row>
    <row r="359" spans="4:10" x14ac:dyDescent="0.25">
      <c r="D359" s="4">
        <v>355</v>
      </c>
      <c r="E359" s="5">
        <v>25.8</v>
      </c>
      <c r="F359" s="5">
        <v>11</v>
      </c>
      <c r="G359" s="8" t="s">
        <v>5</v>
      </c>
      <c r="H359" s="5">
        <v>0</v>
      </c>
      <c r="I359">
        <f t="shared" si="27"/>
        <v>5</v>
      </c>
      <c r="J359" t="str">
        <f t="shared" si="26"/>
        <v>C</v>
      </c>
    </row>
    <row r="360" spans="4:10" x14ac:dyDescent="0.25">
      <c r="D360" s="6">
        <v>356</v>
      </c>
      <c r="E360" s="7">
        <v>25.6</v>
      </c>
      <c r="F360" s="7">
        <v>25</v>
      </c>
      <c r="G360" s="9" t="s">
        <v>5</v>
      </c>
      <c r="H360" s="7">
        <v>0</v>
      </c>
      <c r="I360">
        <f t="shared" si="27"/>
        <v>5</v>
      </c>
      <c r="J360" t="str">
        <f t="shared" si="26"/>
        <v>C</v>
      </c>
    </row>
    <row r="361" spans="4:10" x14ac:dyDescent="0.25">
      <c r="D361" s="4">
        <v>357</v>
      </c>
      <c r="E361" s="5">
        <v>24.1</v>
      </c>
      <c r="F361" s="5">
        <v>0</v>
      </c>
      <c r="G361" s="8" t="s">
        <v>5</v>
      </c>
      <c r="H361" s="5">
        <v>0</v>
      </c>
      <c r="I361">
        <f t="shared" si="27"/>
        <v>0</v>
      </c>
      <c r="J361">
        <f t="shared" si="26"/>
        <v>0</v>
      </c>
    </row>
    <row r="362" spans="4:10" x14ac:dyDescent="0.25">
      <c r="D362" s="6">
        <v>358</v>
      </c>
      <c r="E362" s="7">
        <v>22</v>
      </c>
      <c r="F362" s="7">
        <v>4</v>
      </c>
      <c r="G362" s="9" t="s">
        <v>5</v>
      </c>
      <c r="H362" s="7">
        <v>0</v>
      </c>
      <c r="I362">
        <f t="shared" si="27"/>
        <v>1</v>
      </c>
      <c r="J362" t="str">
        <f t="shared" si="26"/>
        <v>C</v>
      </c>
    </row>
    <row r="363" spans="4:10" x14ac:dyDescent="0.25">
      <c r="D363" s="4">
        <v>359</v>
      </c>
      <c r="E363" s="5">
        <v>20.3</v>
      </c>
      <c r="F363" s="5">
        <v>4</v>
      </c>
      <c r="G363" s="8" t="s">
        <v>5</v>
      </c>
      <c r="H363" s="5">
        <v>0</v>
      </c>
      <c r="I363">
        <f t="shared" si="27"/>
        <v>1</v>
      </c>
      <c r="J363" t="str">
        <f t="shared" si="26"/>
        <v>C</v>
      </c>
    </row>
    <row r="364" spans="4:10" x14ac:dyDescent="0.25">
      <c r="D364" s="6">
        <v>360</v>
      </c>
      <c r="E364" s="7">
        <v>19.600000000000001</v>
      </c>
      <c r="F364" s="7">
        <v>1</v>
      </c>
      <c r="G364" s="9" t="s">
        <v>5</v>
      </c>
      <c r="H364" s="7">
        <v>0</v>
      </c>
      <c r="I364">
        <f t="shared" si="27"/>
        <v>1</v>
      </c>
      <c r="J364" t="str">
        <f t="shared" si="26"/>
        <v>C</v>
      </c>
    </row>
    <row r="365" spans="4:10" x14ac:dyDescent="0.25">
      <c r="D365" s="4">
        <v>361</v>
      </c>
      <c r="E365" s="5">
        <v>20.3</v>
      </c>
      <c r="F365" s="5">
        <v>11</v>
      </c>
      <c r="G365" s="8" t="s">
        <v>5</v>
      </c>
      <c r="H365" s="5">
        <v>0</v>
      </c>
      <c r="I365">
        <f t="shared" si="27"/>
        <v>2</v>
      </c>
      <c r="J365" t="str">
        <f t="shared" si="26"/>
        <v>C</v>
      </c>
    </row>
    <row r="366" spans="4:10" x14ac:dyDescent="0.25">
      <c r="D366" s="6">
        <v>362</v>
      </c>
      <c r="E366" s="7">
        <v>22.3</v>
      </c>
      <c r="F366" s="7">
        <v>12</v>
      </c>
      <c r="G366" s="9" t="s">
        <v>5</v>
      </c>
      <c r="H366" s="7">
        <v>0</v>
      </c>
      <c r="I366">
        <f t="shared" si="27"/>
        <v>2</v>
      </c>
      <c r="J366" t="str">
        <f t="shared" si="26"/>
        <v>C</v>
      </c>
    </row>
    <row r="367" spans="4:10" x14ac:dyDescent="0.25">
      <c r="D367" s="4">
        <v>363</v>
      </c>
      <c r="E367" s="5">
        <v>25</v>
      </c>
      <c r="F367" s="5">
        <v>2</v>
      </c>
      <c r="G367" s="8" t="s">
        <v>5</v>
      </c>
      <c r="H367" s="5">
        <v>0</v>
      </c>
      <c r="I367">
        <f t="shared" si="27"/>
        <v>2</v>
      </c>
      <c r="J367" t="str">
        <f t="shared" si="26"/>
        <v>C</v>
      </c>
    </row>
    <row r="368" spans="4:10" x14ac:dyDescent="0.25">
      <c r="D368" s="6">
        <v>364</v>
      </c>
      <c r="E368" s="7">
        <v>27.5</v>
      </c>
      <c r="F368" s="7">
        <v>4</v>
      </c>
      <c r="G368" s="9" t="s">
        <v>5</v>
      </c>
      <c r="H368" s="7">
        <v>0</v>
      </c>
      <c r="I368">
        <f t="shared" si="27"/>
        <v>3</v>
      </c>
      <c r="J368" t="str">
        <f t="shared" si="26"/>
        <v>C</v>
      </c>
    </row>
    <row r="369" spans="4:10" x14ac:dyDescent="0.25">
      <c r="D369" s="4">
        <v>365</v>
      </c>
      <c r="E369" s="5">
        <v>29.1</v>
      </c>
      <c r="F369" s="5">
        <v>18</v>
      </c>
      <c r="G369" s="8" t="s">
        <v>5</v>
      </c>
      <c r="H369" s="5">
        <v>0</v>
      </c>
      <c r="I369">
        <f t="shared" si="27"/>
        <v>3</v>
      </c>
      <c r="J369" t="str">
        <f t="shared" si="26"/>
        <v>C</v>
      </c>
    </row>
    <row r="370" spans="4:10" x14ac:dyDescent="0.25">
      <c r="D370" s="6">
        <v>366</v>
      </c>
      <c r="E370" s="7">
        <v>29</v>
      </c>
      <c r="F370" s="7">
        <v>2</v>
      </c>
      <c r="G370" s="9" t="s">
        <v>5</v>
      </c>
      <c r="H370" s="7">
        <v>0</v>
      </c>
      <c r="I370">
        <f t="shared" si="27"/>
        <v>3</v>
      </c>
      <c r="J370" t="str">
        <f t="shared" si="26"/>
        <v>C</v>
      </c>
    </row>
    <row r="371" spans="4:10" x14ac:dyDescent="0.25">
      <c r="D371" s="4">
        <v>367</v>
      </c>
      <c r="E371" s="5">
        <v>27.2</v>
      </c>
      <c r="F371" s="5">
        <v>19</v>
      </c>
      <c r="G371" s="8" t="s">
        <v>5</v>
      </c>
      <c r="H371" s="5">
        <v>0</v>
      </c>
      <c r="I371">
        <f t="shared" si="27"/>
        <v>4</v>
      </c>
      <c r="J371" t="str">
        <f t="shared" si="26"/>
        <v>C</v>
      </c>
    </row>
    <row r="372" spans="4:10" x14ac:dyDescent="0.25">
      <c r="D372" s="6">
        <v>368</v>
      </c>
      <c r="E372" s="7">
        <v>24.1</v>
      </c>
      <c r="F372" s="7">
        <v>16</v>
      </c>
      <c r="G372" s="9" t="s">
        <v>5</v>
      </c>
      <c r="H372" s="7">
        <v>0</v>
      </c>
      <c r="I372">
        <f t="shared" si="27"/>
        <v>4</v>
      </c>
      <c r="J372" t="str">
        <f t="shared" si="26"/>
        <v>C</v>
      </c>
    </row>
    <row r="373" spans="4:10" x14ac:dyDescent="0.25">
      <c r="D373" s="4">
        <v>369</v>
      </c>
      <c r="E373" s="5">
        <v>20.399999999999999</v>
      </c>
      <c r="F373" s="5">
        <v>24</v>
      </c>
      <c r="G373" s="8" t="s">
        <v>5</v>
      </c>
      <c r="H373" s="5">
        <v>0</v>
      </c>
      <c r="I373">
        <f t="shared" si="27"/>
        <v>4</v>
      </c>
      <c r="J373" t="str">
        <f t="shared" si="26"/>
        <v>C</v>
      </c>
    </row>
    <row r="374" spans="4:10" x14ac:dyDescent="0.25">
      <c r="D374" s="6">
        <v>370</v>
      </c>
      <c r="E374" s="7">
        <v>17.100000000000001</v>
      </c>
      <c r="F374" s="7">
        <v>24</v>
      </c>
      <c r="G374" s="9" t="s">
        <v>5</v>
      </c>
      <c r="H374" s="7">
        <v>0</v>
      </c>
      <c r="I374">
        <f t="shared" si="27"/>
        <v>5</v>
      </c>
      <c r="J374" t="str">
        <f t="shared" si="26"/>
        <v>C</v>
      </c>
    </row>
    <row r="375" spans="4:10" x14ac:dyDescent="0.25">
      <c r="D375" s="4">
        <v>371</v>
      </c>
      <c r="E375" s="5">
        <v>14.9</v>
      </c>
      <c r="F375" s="5">
        <v>0</v>
      </c>
      <c r="G375" s="8" t="s">
        <v>5</v>
      </c>
      <c r="H375" s="5">
        <v>0</v>
      </c>
      <c r="I375">
        <f t="shared" si="27"/>
        <v>0</v>
      </c>
      <c r="J375">
        <f t="shared" si="26"/>
        <v>0</v>
      </c>
    </row>
    <row r="376" spans="4:10" x14ac:dyDescent="0.25">
      <c r="D376" s="6">
        <v>372</v>
      </c>
      <c r="E376" s="7">
        <v>14.1</v>
      </c>
      <c r="F376" s="7">
        <v>3</v>
      </c>
      <c r="G376" s="9" t="s">
        <v>5</v>
      </c>
      <c r="H376" s="7">
        <v>0</v>
      </c>
      <c r="I376">
        <f t="shared" si="27"/>
        <v>1</v>
      </c>
      <c r="J376" t="str">
        <f t="shared" si="26"/>
        <v>C</v>
      </c>
    </row>
    <row r="377" spans="4:10" x14ac:dyDescent="0.25">
      <c r="D377" s="4">
        <v>373</v>
      </c>
      <c r="E377" s="5">
        <v>14.8</v>
      </c>
      <c r="F377" s="5">
        <v>6</v>
      </c>
      <c r="G377" s="8" t="s">
        <v>5</v>
      </c>
      <c r="H377" s="5">
        <v>0</v>
      </c>
      <c r="I377">
        <f t="shared" si="27"/>
        <v>1</v>
      </c>
      <c r="J377" t="str">
        <f t="shared" si="26"/>
        <v>C</v>
      </c>
    </row>
    <row r="378" spans="4:10" x14ac:dyDescent="0.25">
      <c r="D378" s="6">
        <v>374</v>
      </c>
      <c r="E378" s="7">
        <v>16.3</v>
      </c>
      <c r="F378" s="7">
        <v>6</v>
      </c>
      <c r="G378" s="9" t="s">
        <v>5</v>
      </c>
      <c r="H378" s="7">
        <v>0</v>
      </c>
      <c r="I378">
        <f t="shared" si="27"/>
        <v>1</v>
      </c>
      <c r="J378" t="str">
        <f t="shared" si="26"/>
        <v>C</v>
      </c>
    </row>
    <row r="379" spans="4:10" x14ac:dyDescent="0.25">
      <c r="D379" s="4">
        <v>375</v>
      </c>
      <c r="E379" s="5">
        <v>17.7</v>
      </c>
      <c r="F379" s="5">
        <v>8</v>
      </c>
      <c r="G379" s="8" t="s">
        <v>5</v>
      </c>
      <c r="H379" s="5">
        <v>0</v>
      </c>
      <c r="I379">
        <f t="shared" si="27"/>
        <v>2</v>
      </c>
      <c r="J379" t="str">
        <f t="shared" si="26"/>
        <v>C</v>
      </c>
    </row>
    <row r="380" spans="4:10" x14ac:dyDescent="0.25">
      <c r="D380" s="6">
        <v>376</v>
      </c>
      <c r="E380" s="7">
        <v>18.3</v>
      </c>
      <c r="F380" s="7">
        <v>3</v>
      </c>
      <c r="G380" s="9" t="s">
        <v>5</v>
      </c>
      <c r="H380" s="7">
        <v>0</v>
      </c>
      <c r="I380">
        <f t="shared" si="27"/>
        <v>2</v>
      </c>
      <c r="J380" t="str">
        <f t="shared" si="26"/>
        <v>C</v>
      </c>
    </row>
    <row r="381" spans="4:10" x14ac:dyDescent="0.25">
      <c r="D381" s="4">
        <v>377</v>
      </c>
      <c r="E381" s="5">
        <v>17.5</v>
      </c>
      <c r="F381" s="5">
        <v>6</v>
      </c>
      <c r="G381" s="8" t="s">
        <v>5</v>
      </c>
      <c r="H381" s="5">
        <v>0</v>
      </c>
      <c r="I381">
        <f t="shared" si="27"/>
        <v>2</v>
      </c>
      <c r="J381" t="str">
        <f t="shared" si="26"/>
        <v>C</v>
      </c>
    </row>
    <row r="382" spans="4:10" x14ac:dyDescent="0.25">
      <c r="D382" s="6">
        <v>378</v>
      </c>
      <c r="E382" s="7">
        <v>15.1</v>
      </c>
      <c r="F382" s="7">
        <v>7</v>
      </c>
      <c r="G382" s="9" t="s">
        <v>5</v>
      </c>
      <c r="H382" s="7">
        <v>0</v>
      </c>
      <c r="I382">
        <f t="shared" si="27"/>
        <v>3</v>
      </c>
      <c r="J382" t="str">
        <f t="shared" si="26"/>
        <v>C</v>
      </c>
    </row>
    <row r="383" spans="4:10" x14ac:dyDescent="0.25">
      <c r="D383" s="4">
        <v>379</v>
      </c>
      <c r="E383" s="5">
        <v>11.6</v>
      </c>
      <c r="F383" s="5">
        <v>11</v>
      </c>
      <c r="G383" s="8" t="s">
        <v>5</v>
      </c>
      <c r="H383" s="5">
        <v>0</v>
      </c>
      <c r="I383">
        <f t="shared" si="27"/>
        <v>3</v>
      </c>
      <c r="J383" t="str">
        <f t="shared" si="26"/>
        <v>C</v>
      </c>
    </row>
    <row r="384" spans="4:10" x14ac:dyDescent="0.25">
      <c r="D384" s="6">
        <v>380</v>
      </c>
      <c r="E384" s="7">
        <v>7.7</v>
      </c>
      <c r="F384" s="7">
        <v>10</v>
      </c>
      <c r="G384" s="9" t="s">
        <v>5</v>
      </c>
      <c r="H384" s="7">
        <v>0</v>
      </c>
      <c r="I384">
        <f t="shared" si="27"/>
        <v>3</v>
      </c>
      <c r="J384" t="str">
        <f t="shared" si="26"/>
        <v>C</v>
      </c>
    </row>
    <row r="385" spans="4:10" x14ac:dyDescent="0.25">
      <c r="D385" s="4">
        <v>381</v>
      </c>
      <c r="E385" s="5">
        <v>4.4000000000000004</v>
      </c>
      <c r="F385" s="5">
        <v>21</v>
      </c>
      <c r="G385" s="8" t="s">
        <v>5</v>
      </c>
      <c r="H385" s="5">
        <v>0</v>
      </c>
      <c r="I385">
        <f t="shared" si="27"/>
        <v>4</v>
      </c>
      <c r="J385" t="str">
        <f t="shared" si="26"/>
        <v>C</v>
      </c>
    </row>
    <row r="386" spans="4:10" x14ac:dyDescent="0.25">
      <c r="D386" s="6">
        <v>382</v>
      </c>
      <c r="E386" s="7">
        <v>2.2999999999999998</v>
      </c>
      <c r="F386" s="7">
        <v>22</v>
      </c>
      <c r="G386" s="9" t="s">
        <v>5</v>
      </c>
      <c r="H386" s="7">
        <v>0</v>
      </c>
      <c r="I386">
        <f t="shared" si="27"/>
        <v>4</v>
      </c>
      <c r="J386" t="str">
        <f t="shared" si="26"/>
        <v>C</v>
      </c>
    </row>
    <row r="387" spans="4:10" x14ac:dyDescent="0.25">
      <c r="D387" s="4">
        <v>383</v>
      </c>
      <c r="E387" s="5">
        <v>2</v>
      </c>
      <c r="F387" s="5">
        <v>22</v>
      </c>
      <c r="G387" s="8" t="s">
        <v>5</v>
      </c>
      <c r="H387" s="5">
        <v>0</v>
      </c>
      <c r="I387">
        <f t="shared" si="27"/>
        <v>4</v>
      </c>
      <c r="J387" t="str">
        <f t="shared" si="26"/>
        <v>C</v>
      </c>
    </row>
    <row r="388" spans="4:10" x14ac:dyDescent="0.25">
      <c r="D388" s="6">
        <v>384</v>
      </c>
      <c r="E388" s="7">
        <v>3.2</v>
      </c>
      <c r="F388" s="7">
        <v>29</v>
      </c>
      <c r="G388" s="9" t="s">
        <v>5</v>
      </c>
      <c r="H388" s="7">
        <v>0</v>
      </c>
      <c r="I388">
        <f t="shared" si="27"/>
        <v>5</v>
      </c>
      <c r="J388" t="str">
        <f t="shared" si="26"/>
        <v>C</v>
      </c>
    </row>
    <row r="389" spans="4:10" x14ac:dyDescent="0.25">
      <c r="D389" s="4">
        <v>385</v>
      </c>
      <c r="E389" s="5">
        <v>5.5</v>
      </c>
      <c r="F389" s="5">
        <v>0</v>
      </c>
      <c r="G389" s="8" t="s">
        <v>5</v>
      </c>
      <c r="H389" s="5">
        <v>0</v>
      </c>
      <c r="I389">
        <f t="shared" si="27"/>
        <v>0</v>
      </c>
      <c r="J389">
        <f t="shared" si="26"/>
        <v>0</v>
      </c>
    </row>
    <row r="390" spans="4:10" x14ac:dyDescent="0.25">
      <c r="D390" s="6">
        <v>386</v>
      </c>
      <c r="E390" s="7">
        <v>7.9</v>
      </c>
      <c r="F390" s="7">
        <v>1</v>
      </c>
      <c r="G390" s="9" t="s">
        <v>5</v>
      </c>
      <c r="H390" s="7">
        <v>0</v>
      </c>
      <c r="I390">
        <f t="shared" si="27"/>
        <v>1</v>
      </c>
      <c r="J390" t="str">
        <f t="shared" si="26"/>
        <v>S</v>
      </c>
    </row>
    <row r="391" spans="4:10" x14ac:dyDescent="0.25">
      <c r="D391" s="4">
        <v>387</v>
      </c>
      <c r="E391" s="5">
        <v>9.6</v>
      </c>
      <c r="F391" s="5">
        <v>2</v>
      </c>
      <c r="G391" s="8" t="s">
        <v>5</v>
      </c>
      <c r="H391" s="5">
        <v>0</v>
      </c>
      <c r="I391">
        <f t="shared" si="27"/>
        <v>1</v>
      </c>
      <c r="J391" t="str">
        <f t="shared" ref="J391:J454" si="28">IF(I391=0,0,IF(I390=0,IF(E391&gt;=10,"C","S"),J390))</f>
        <v>S</v>
      </c>
    </row>
    <row r="392" spans="4:10" x14ac:dyDescent="0.25">
      <c r="D392" s="6">
        <v>388</v>
      </c>
      <c r="E392" s="7">
        <v>10</v>
      </c>
      <c r="F392" s="7">
        <v>3</v>
      </c>
      <c r="G392" s="9" t="s">
        <v>5</v>
      </c>
      <c r="H392" s="7">
        <v>0</v>
      </c>
      <c r="I392">
        <f t="shared" si="27"/>
        <v>1</v>
      </c>
      <c r="J392" t="str">
        <f t="shared" si="28"/>
        <v>S</v>
      </c>
    </row>
    <row r="393" spans="4:10" x14ac:dyDescent="0.25">
      <c r="D393" s="4">
        <v>389</v>
      </c>
      <c r="E393" s="5">
        <v>9</v>
      </c>
      <c r="F393" s="5">
        <v>2</v>
      </c>
      <c r="G393" s="8" t="s">
        <v>5</v>
      </c>
      <c r="H393" s="5">
        <v>0</v>
      </c>
      <c r="I393">
        <f t="shared" si="27"/>
        <v>2</v>
      </c>
      <c r="J393" t="str">
        <f t="shared" si="28"/>
        <v>S</v>
      </c>
    </row>
    <row r="394" spans="4:10" x14ac:dyDescent="0.25">
      <c r="D394" s="6">
        <v>390</v>
      </c>
      <c r="E394" s="7">
        <v>6.9</v>
      </c>
      <c r="F394" s="7">
        <v>10</v>
      </c>
      <c r="G394" s="9" t="s">
        <v>5</v>
      </c>
      <c r="H394" s="7">
        <v>0</v>
      </c>
      <c r="I394">
        <f t="shared" si="27"/>
        <v>2</v>
      </c>
      <c r="J394" t="str">
        <f t="shared" si="28"/>
        <v>S</v>
      </c>
    </row>
    <row r="395" spans="4:10" x14ac:dyDescent="0.25">
      <c r="D395" s="4">
        <v>391</v>
      </c>
      <c r="E395" s="5">
        <v>4.5</v>
      </c>
      <c r="F395" s="5">
        <v>3</v>
      </c>
      <c r="G395" s="8" t="s">
        <v>5</v>
      </c>
      <c r="H395" s="5">
        <v>0</v>
      </c>
      <c r="I395">
        <f t="shared" si="27"/>
        <v>2</v>
      </c>
      <c r="J395" t="str">
        <f t="shared" si="28"/>
        <v>S</v>
      </c>
    </row>
    <row r="396" spans="4:10" x14ac:dyDescent="0.25">
      <c r="D396" s="6">
        <v>392</v>
      </c>
      <c r="E396" s="7">
        <v>2.8</v>
      </c>
      <c r="F396" s="7">
        <v>11</v>
      </c>
      <c r="G396" s="9" t="s">
        <v>5</v>
      </c>
      <c r="H396" s="7">
        <v>0</v>
      </c>
      <c r="I396">
        <f t="shared" si="27"/>
        <v>3</v>
      </c>
      <c r="J396" t="str">
        <f t="shared" si="28"/>
        <v>S</v>
      </c>
    </row>
    <row r="397" spans="4:10" x14ac:dyDescent="0.25">
      <c r="D397" s="4">
        <v>393</v>
      </c>
      <c r="E397" s="5">
        <v>2.2999999999999998</v>
      </c>
      <c r="F397" s="5">
        <v>17</v>
      </c>
      <c r="G397" s="8" t="s">
        <v>5</v>
      </c>
      <c r="H397" s="5">
        <v>0</v>
      </c>
      <c r="I397">
        <f t="shared" si="27"/>
        <v>3</v>
      </c>
      <c r="J397" t="str">
        <f t="shared" si="28"/>
        <v>S</v>
      </c>
    </row>
    <row r="398" spans="4:10" x14ac:dyDescent="0.25">
      <c r="D398" s="6">
        <v>394</v>
      </c>
      <c r="E398" s="7">
        <v>3.6</v>
      </c>
      <c r="F398" s="7">
        <v>1</v>
      </c>
      <c r="G398" s="9" t="s">
        <v>5</v>
      </c>
      <c r="H398" s="7">
        <v>0</v>
      </c>
      <c r="I398">
        <f t="shared" si="27"/>
        <v>3</v>
      </c>
      <c r="J398" t="str">
        <f t="shared" si="28"/>
        <v>S</v>
      </c>
    </row>
    <row r="399" spans="4:10" x14ac:dyDescent="0.25">
      <c r="D399" s="4">
        <v>395</v>
      </c>
      <c r="E399" s="5">
        <v>6.4</v>
      </c>
      <c r="F399" s="5">
        <v>8</v>
      </c>
      <c r="G399" s="8" t="s">
        <v>5</v>
      </c>
      <c r="H399" s="5">
        <v>0</v>
      </c>
      <c r="I399">
        <f t="shared" si="27"/>
        <v>4</v>
      </c>
      <c r="J399" t="str">
        <f t="shared" si="28"/>
        <v>S</v>
      </c>
    </row>
    <row r="400" spans="4:10" x14ac:dyDescent="0.25">
      <c r="D400" s="6">
        <v>396</v>
      </c>
      <c r="E400" s="7">
        <v>10.199999999999999</v>
      </c>
      <c r="F400" s="7">
        <v>11</v>
      </c>
      <c r="G400" s="9" t="s">
        <v>5</v>
      </c>
      <c r="H400" s="7">
        <v>0</v>
      </c>
      <c r="I400">
        <f t="shared" si="27"/>
        <v>4</v>
      </c>
      <c r="J400" t="str">
        <f t="shared" si="28"/>
        <v>S</v>
      </c>
    </row>
    <row r="401" spans="4:10" x14ac:dyDescent="0.25">
      <c r="D401" s="4">
        <v>397</v>
      </c>
      <c r="E401" s="5">
        <v>14</v>
      </c>
      <c r="F401" s="5">
        <v>23</v>
      </c>
      <c r="G401" s="8" t="s">
        <v>5</v>
      </c>
      <c r="H401" s="5">
        <v>0</v>
      </c>
      <c r="I401">
        <f t="shared" si="27"/>
        <v>4</v>
      </c>
      <c r="J401" t="str">
        <f t="shared" si="28"/>
        <v>S</v>
      </c>
    </row>
    <row r="402" spans="4:10" x14ac:dyDescent="0.25">
      <c r="D402" s="6">
        <v>398</v>
      </c>
      <c r="E402" s="7">
        <v>17.100000000000001</v>
      </c>
      <c r="F402" s="7">
        <v>29</v>
      </c>
      <c r="G402" s="9" t="s">
        <v>5</v>
      </c>
      <c r="H402" s="7">
        <v>0</v>
      </c>
      <c r="I402">
        <f t="shared" si="27"/>
        <v>5</v>
      </c>
      <c r="J402" t="str">
        <f t="shared" si="28"/>
        <v>S</v>
      </c>
    </row>
    <row r="403" spans="4:10" x14ac:dyDescent="0.25">
      <c r="D403" s="4">
        <v>399</v>
      </c>
      <c r="E403" s="5">
        <v>18.7</v>
      </c>
      <c r="F403" s="5">
        <v>0</v>
      </c>
      <c r="G403" s="8" t="s">
        <v>5</v>
      </c>
      <c r="H403" s="5">
        <v>0</v>
      </c>
      <c r="I403">
        <f t="shared" si="27"/>
        <v>0</v>
      </c>
      <c r="J403">
        <f t="shared" si="28"/>
        <v>0</v>
      </c>
    </row>
    <row r="404" spans="4:10" x14ac:dyDescent="0.25">
      <c r="D404" s="6">
        <v>400</v>
      </c>
      <c r="E404" s="7">
        <v>18.8</v>
      </c>
      <c r="F404" s="7">
        <v>5</v>
      </c>
      <c r="G404" s="9" t="s">
        <v>5</v>
      </c>
      <c r="H404" s="7">
        <v>0</v>
      </c>
      <c r="I404">
        <f t="shared" si="27"/>
        <v>1</v>
      </c>
      <c r="J404" t="str">
        <f t="shared" si="28"/>
        <v>C</v>
      </c>
    </row>
    <row r="405" spans="4:10" x14ac:dyDescent="0.25">
      <c r="D405" s="4">
        <v>401</v>
      </c>
      <c r="E405" s="5">
        <v>17.7</v>
      </c>
      <c r="F405" s="5">
        <v>2</v>
      </c>
      <c r="G405" s="8" t="s">
        <v>5</v>
      </c>
      <c r="H405" s="5">
        <v>0</v>
      </c>
      <c r="I405">
        <f t="shared" si="27"/>
        <v>1</v>
      </c>
      <c r="J405" t="str">
        <f t="shared" si="28"/>
        <v>C</v>
      </c>
    </row>
    <row r="406" spans="4:10" x14ac:dyDescent="0.25">
      <c r="D406" s="6">
        <v>402</v>
      </c>
      <c r="E406" s="7">
        <v>16.100000000000001</v>
      </c>
      <c r="F406" s="7">
        <v>2</v>
      </c>
      <c r="G406" s="9" t="s">
        <v>5</v>
      </c>
      <c r="H406" s="7">
        <v>0</v>
      </c>
      <c r="I406">
        <f t="shared" ref="I406:I469" si="29">IF(I405=5,IF(F405&gt;=20,0,5),IF(I405=0,1,IF(I405=I404,IF(I404=I403,I405+1,I405),I405)))</f>
        <v>1</v>
      </c>
      <c r="J406" t="str">
        <f t="shared" si="28"/>
        <v>C</v>
      </c>
    </row>
    <row r="407" spans="4:10" x14ac:dyDescent="0.25">
      <c r="D407" s="4">
        <v>403</v>
      </c>
      <c r="E407" s="5">
        <v>14.9</v>
      </c>
      <c r="F407" s="5">
        <v>7</v>
      </c>
      <c r="G407" s="8" t="s">
        <v>5</v>
      </c>
      <c r="H407" s="5">
        <v>0</v>
      </c>
      <c r="I407">
        <f t="shared" si="29"/>
        <v>2</v>
      </c>
      <c r="J407" t="str">
        <f t="shared" si="28"/>
        <v>C</v>
      </c>
    </row>
    <row r="408" spans="4:10" x14ac:dyDescent="0.25">
      <c r="D408" s="6">
        <v>404</v>
      </c>
      <c r="E408" s="7">
        <v>14.9</v>
      </c>
      <c r="F408" s="7">
        <v>2</v>
      </c>
      <c r="G408" s="9" t="s">
        <v>5</v>
      </c>
      <c r="H408" s="7">
        <v>0</v>
      </c>
      <c r="I408">
        <f t="shared" si="29"/>
        <v>2</v>
      </c>
      <c r="J408" t="str">
        <f t="shared" si="28"/>
        <v>C</v>
      </c>
    </row>
    <row r="409" spans="4:10" x14ac:dyDescent="0.25">
      <c r="D409" s="4">
        <v>405</v>
      </c>
      <c r="E409" s="5">
        <v>16.3</v>
      </c>
      <c r="F409" s="5">
        <v>3</v>
      </c>
      <c r="G409" s="8" t="s">
        <v>5</v>
      </c>
      <c r="H409" s="5">
        <v>0</v>
      </c>
      <c r="I409">
        <f t="shared" si="29"/>
        <v>2</v>
      </c>
      <c r="J409" t="str">
        <f t="shared" si="28"/>
        <v>C</v>
      </c>
    </row>
    <row r="410" spans="4:10" x14ac:dyDescent="0.25">
      <c r="D410" s="6">
        <v>406</v>
      </c>
      <c r="E410" s="7">
        <v>19.100000000000001</v>
      </c>
      <c r="F410" s="7">
        <v>14</v>
      </c>
      <c r="G410" s="9" t="s">
        <v>5</v>
      </c>
      <c r="H410" s="7">
        <v>0</v>
      </c>
      <c r="I410">
        <f t="shared" si="29"/>
        <v>3</v>
      </c>
      <c r="J410" t="str">
        <f t="shared" si="28"/>
        <v>C</v>
      </c>
    </row>
    <row r="411" spans="4:10" x14ac:dyDescent="0.25">
      <c r="D411" s="4">
        <v>407</v>
      </c>
      <c r="E411" s="5">
        <v>22.7</v>
      </c>
      <c r="F411" s="5">
        <v>12</v>
      </c>
      <c r="G411" s="8" t="s">
        <v>5</v>
      </c>
      <c r="H411" s="5">
        <v>0</v>
      </c>
      <c r="I411">
        <f t="shared" si="29"/>
        <v>3</v>
      </c>
      <c r="J411" t="str">
        <f t="shared" si="28"/>
        <v>C</v>
      </c>
    </row>
    <row r="412" spans="4:10" x14ac:dyDescent="0.25">
      <c r="D412" s="6">
        <v>408</v>
      </c>
      <c r="E412" s="7">
        <v>26.1</v>
      </c>
      <c r="F412" s="7">
        <v>9</v>
      </c>
      <c r="G412" s="9" t="s">
        <v>5</v>
      </c>
      <c r="H412" s="7">
        <v>0</v>
      </c>
      <c r="I412">
        <f t="shared" si="29"/>
        <v>3</v>
      </c>
      <c r="J412" t="str">
        <f t="shared" si="28"/>
        <v>C</v>
      </c>
    </row>
    <row r="413" spans="4:10" x14ac:dyDescent="0.25">
      <c r="D413" s="4">
        <v>409</v>
      </c>
      <c r="E413" s="5">
        <v>28.6</v>
      </c>
      <c r="F413" s="5">
        <v>14</v>
      </c>
      <c r="G413" s="8" t="s">
        <v>5</v>
      </c>
      <c r="H413" s="5">
        <v>0</v>
      </c>
      <c r="I413">
        <f t="shared" si="29"/>
        <v>4</v>
      </c>
      <c r="J413" t="str">
        <f t="shared" si="28"/>
        <v>C</v>
      </c>
    </row>
    <row r="414" spans="4:10" x14ac:dyDescent="0.25">
      <c r="D414" s="6">
        <v>410</v>
      </c>
      <c r="E414" s="7">
        <v>29.5</v>
      </c>
      <c r="F414" s="7">
        <v>17</v>
      </c>
      <c r="G414" s="9" t="s">
        <v>5</v>
      </c>
      <c r="H414" s="7">
        <v>0</v>
      </c>
      <c r="I414">
        <f t="shared" si="29"/>
        <v>4</v>
      </c>
      <c r="J414" t="str">
        <f t="shared" si="28"/>
        <v>C</v>
      </c>
    </row>
    <row r="415" spans="4:10" x14ac:dyDescent="0.25">
      <c r="D415" s="4">
        <v>411</v>
      </c>
      <c r="E415" s="5">
        <v>28.6</v>
      </c>
      <c r="F415" s="5">
        <v>9</v>
      </c>
      <c r="G415" s="8" t="s">
        <v>5</v>
      </c>
      <c r="H415" s="5">
        <v>0</v>
      </c>
      <c r="I415">
        <f t="shared" si="29"/>
        <v>4</v>
      </c>
      <c r="J415" t="str">
        <f t="shared" si="28"/>
        <v>C</v>
      </c>
    </row>
    <row r="416" spans="4:10" x14ac:dyDescent="0.25">
      <c r="D416" s="6">
        <v>412</v>
      </c>
      <c r="E416" s="7">
        <v>26.4</v>
      </c>
      <c r="F416" s="7">
        <v>28</v>
      </c>
      <c r="G416" s="9" t="s">
        <v>5</v>
      </c>
      <c r="H416" s="7">
        <v>0</v>
      </c>
      <c r="I416">
        <f t="shared" si="29"/>
        <v>5</v>
      </c>
      <c r="J416" t="str">
        <f t="shared" si="28"/>
        <v>C</v>
      </c>
    </row>
    <row r="417" spans="4:10" x14ac:dyDescent="0.25">
      <c r="D417" s="4">
        <v>413</v>
      </c>
      <c r="E417" s="5">
        <v>23.6</v>
      </c>
      <c r="F417" s="5">
        <v>0</v>
      </c>
      <c r="G417" s="8" t="s">
        <v>5</v>
      </c>
      <c r="H417" s="5">
        <v>0</v>
      </c>
      <c r="I417">
        <f t="shared" si="29"/>
        <v>0</v>
      </c>
      <c r="J417">
        <f t="shared" si="28"/>
        <v>0</v>
      </c>
    </row>
    <row r="418" spans="4:10" x14ac:dyDescent="0.25">
      <c r="D418" s="6">
        <v>414</v>
      </c>
      <c r="E418" s="7">
        <v>21</v>
      </c>
      <c r="F418" s="7">
        <v>1</v>
      </c>
      <c r="G418" s="9" t="s">
        <v>5</v>
      </c>
      <c r="H418" s="7">
        <v>0</v>
      </c>
      <c r="I418">
        <f t="shared" si="29"/>
        <v>1</v>
      </c>
      <c r="J418" t="str">
        <f t="shared" si="28"/>
        <v>C</v>
      </c>
    </row>
    <row r="419" spans="4:10" x14ac:dyDescent="0.25">
      <c r="D419" s="4">
        <v>415</v>
      </c>
      <c r="E419" s="5">
        <v>19.600000000000001</v>
      </c>
      <c r="F419" s="5">
        <v>6</v>
      </c>
      <c r="G419" s="8" t="s">
        <v>5</v>
      </c>
      <c r="H419" s="5">
        <v>0</v>
      </c>
      <c r="I419">
        <f t="shared" si="29"/>
        <v>1</v>
      </c>
      <c r="J419" t="str">
        <f t="shared" si="28"/>
        <v>C</v>
      </c>
    </row>
    <row r="420" spans="4:10" x14ac:dyDescent="0.25">
      <c r="D420" s="6">
        <v>416</v>
      </c>
      <c r="E420" s="7">
        <v>19.5</v>
      </c>
      <c r="F420" s="7">
        <v>4</v>
      </c>
      <c r="G420" s="9" t="s">
        <v>5</v>
      </c>
      <c r="H420" s="7">
        <v>0</v>
      </c>
      <c r="I420">
        <f t="shared" si="29"/>
        <v>1</v>
      </c>
      <c r="J420" t="str">
        <f t="shared" si="28"/>
        <v>C</v>
      </c>
    </row>
    <row r="421" spans="4:10" x14ac:dyDescent="0.25">
      <c r="D421" s="4">
        <v>417</v>
      </c>
      <c r="E421" s="5">
        <v>20.7</v>
      </c>
      <c r="F421" s="5">
        <v>10</v>
      </c>
      <c r="G421" s="8" t="s">
        <v>5</v>
      </c>
      <c r="H421" s="5">
        <v>0</v>
      </c>
      <c r="I421">
        <f t="shared" si="29"/>
        <v>2</v>
      </c>
      <c r="J421" t="str">
        <f t="shared" si="28"/>
        <v>C</v>
      </c>
    </row>
    <row r="422" spans="4:10" x14ac:dyDescent="0.25">
      <c r="D422" s="6">
        <v>418</v>
      </c>
      <c r="E422" s="7">
        <v>22.7</v>
      </c>
      <c r="F422" s="7">
        <v>4</v>
      </c>
      <c r="G422" s="9" t="s">
        <v>5</v>
      </c>
      <c r="H422" s="7">
        <v>0</v>
      </c>
      <c r="I422">
        <f t="shared" si="29"/>
        <v>2</v>
      </c>
      <c r="J422" t="str">
        <f t="shared" si="28"/>
        <v>C</v>
      </c>
    </row>
    <row r="423" spans="4:10" x14ac:dyDescent="0.25">
      <c r="D423" s="4">
        <v>419</v>
      </c>
      <c r="E423" s="5">
        <v>24.5</v>
      </c>
      <c r="F423" s="5">
        <v>5</v>
      </c>
      <c r="G423" s="8" t="s">
        <v>5</v>
      </c>
      <c r="H423" s="5">
        <v>0</v>
      </c>
      <c r="I423">
        <f t="shared" si="29"/>
        <v>2</v>
      </c>
      <c r="J423" t="str">
        <f t="shared" si="28"/>
        <v>C</v>
      </c>
    </row>
    <row r="424" spans="4:10" x14ac:dyDescent="0.25">
      <c r="D424" s="6">
        <v>420</v>
      </c>
      <c r="E424" s="7">
        <v>25.4</v>
      </c>
      <c r="F424" s="7">
        <v>8</v>
      </c>
      <c r="G424" s="9" t="s">
        <v>5</v>
      </c>
      <c r="H424" s="7">
        <v>0</v>
      </c>
      <c r="I424">
        <f t="shared" si="29"/>
        <v>3</v>
      </c>
      <c r="J424" t="str">
        <f t="shared" si="28"/>
        <v>C</v>
      </c>
    </row>
    <row r="425" spans="4:10" x14ac:dyDescent="0.25">
      <c r="D425" s="4">
        <v>421</v>
      </c>
      <c r="E425" s="5">
        <v>24.8</v>
      </c>
      <c r="F425" s="5">
        <v>12</v>
      </c>
      <c r="G425" s="8" t="s">
        <v>5</v>
      </c>
      <c r="H425" s="5">
        <v>0</v>
      </c>
      <c r="I425">
        <f t="shared" si="29"/>
        <v>3</v>
      </c>
      <c r="J425" t="str">
        <f t="shared" si="28"/>
        <v>C</v>
      </c>
    </row>
    <row r="426" spans="4:10" x14ac:dyDescent="0.25">
      <c r="D426" s="6">
        <v>422</v>
      </c>
      <c r="E426" s="7">
        <v>22.5</v>
      </c>
      <c r="F426" s="7">
        <v>8</v>
      </c>
      <c r="G426" s="9" t="s">
        <v>5</v>
      </c>
      <c r="H426" s="7">
        <v>0</v>
      </c>
      <c r="I426">
        <f t="shared" si="29"/>
        <v>3</v>
      </c>
      <c r="J426" t="str">
        <f t="shared" si="28"/>
        <v>C</v>
      </c>
    </row>
    <row r="427" spans="4:10" x14ac:dyDescent="0.25">
      <c r="D427" s="4">
        <v>423</v>
      </c>
      <c r="E427" s="5">
        <v>18.899999999999999</v>
      </c>
      <c r="F427" s="5">
        <v>7</v>
      </c>
      <c r="G427" s="8" t="s">
        <v>5</v>
      </c>
      <c r="H427" s="5">
        <v>0</v>
      </c>
      <c r="I427">
        <f t="shared" si="29"/>
        <v>4</v>
      </c>
      <c r="J427" t="str">
        <f t="shared" si="28"/>
        <v>C</v>
      </c>
    </row>
    <row r="428" spans="4:10" x14ac:dyDescent="0.25">
      <c r="D428" s="6">
        <v>424</v>
      </c>
      <c r="E428" s="7">
        <v>14.8</v>
      </c>
      <c r="F428" s="7">
        <v>8</v>
      </c>
      <c r="G428" s="9" t="s">
        <v>5</v>
      </c>
      <c r="H428" s="7">
        <v>0</v>
      </c>
      <c r="I428">
        <f t="shared" si="29"/>
        <v>4</v>
      </c>
      <c r="J428" t="str">
        <f t="shared" si="28"/>
        <v>C</v>
      </c>
    </row>
    <row r="429" spans="4:10" x14ac:dyDescent="0.25">
      <c r="D429" s="4">
        <v>425</v>
      </c>
      <c r="E429" s="5">
        <v>11.2</v>
      </c>
      <c r="F429" s="5">
        <v>7</v>
      </c>
      <c r="G429" s="8" t="s">
        <v>5</v>
      </c>
      <c r="H429" s="5">
        <v>0</v>
      </c>
      <c r="I429">
        <f t="shared" si="29"/>
        <v>4</v>
      </c>
      <c r="J429" t="str">
        <f t="shared" si="28"/>
        <v>C</v>
      </c>
    </row>
    <row r="430" spans="4:10" x14ac:dyDescent="0.25">
      <c r="D430" s="6">
        <v>426</v>
      </c>
      <c r="E430" s="7">
        <v>8.8000000000000007</v>
      </c>
      <c r="F430" s="7">
        <v>23</v>
      </c>
      <c r="G430" s="9" t="s">
        <v>5</v>
      </c>
      <c r="H430" s="7">
        <v>0</v>
      </c>
      <c r="I430">
        <f t="shared" si="29"/>
        <v>5</v>
      </c>
      <c r="J430" t="str">
        <f t="shared" si="28"/>
        <v>C</v>
      </c>
    </row>
    <row r="431" spans="4:10" x14ac:dyDescent="0.25">
      <c r="D431" s="4">
        <v>427</v>
      </c>
      <c r="E431" s="5">
        <v>8</v>
      </c>
      <c r="F431" s="5">
        <v>0</v>
      </c>
      <c r="G431" s="8" t="s">
        <v>5</v>
      </c>
      <c r="H431" s="5">
        <v>0</v>
      </c>
      <c r="I431">
        <f t="shared" si="29"/>
        <v>0</v>
      </c>
      <c r="J431">
        <f t="shared" si="28"/>
        <v>0</v>
      </c>
    </row>
    <row r="432" spans="4:10" x14ac:dyDescent="0.25">
      <c r="D432" s="6">
        <v>428</v>
      </c>
      <c r="E432" s="7">
        <v>8.6</v>
      </c>
      <c r="F432" s="7">
        <v>2</v>
      </c>
      <c r="G432" s="9" t="s">
        <v>5</v>
      </c>
      <c r="H432" s="7">
        <v>0</v>
      </c>
      <c r="I432">
        <f t="shared" si="29"/>
        <v>1</v>
      </c>
      <c r="J432" t="str">
        <f t="shared" si="28"/>
        <v>S</v>
      </c>
    </row>
    <row r="433" spans="4:10" x14ac:dyDescent="0.25">
      <c r="D433" s="4">
        <v>429</v>
      </c>
      <c r="E433" s="5">
        <v>10.199999999999999</v>
      </c>
      <c r="F433" s="5">
        <v>5</v>
      </c>
      <c r="G433" s="8" t="s">
        <v>5</v>
      </c>
      <c r="H433" s="5">
        <v>0</v>
      </c>
      <c r="I433">
        <f t="shared" si="29"/>
        <v>1</v>
      </c>
      <c r="J433" t="str">
        <f t="shared" si="28"/>
        <v>S</v>
      </c>
    </row>
    <row r="434" spans="4:10" x14ac:dyDescent="0.25">
      <c r="D434" s="6">
        <v>430</v>
      </c>
      <c r="E434" s="7">
        <v>11.8</v>
      </c>
      <c r="F434" s="7">
        <v>5</v>
      </c>
      <c r="G434" s="9" t="s">
        <v>5</v>
      </c>
      <c r="H434" s="7">
        <v>0</v>
      </c>
      <c r="I434">
        <f t="shared" si="29"/>
        <v>1</v>
      </c>
      <c r="J434" t="str">
        <f t="shared" si="28"/>
        <v>S</v>
      </c>
    </row>
    <row r="435" spans="4:10" x14ac:dyDescent="0.25">
      <c r="D435" s="4">
        <v>431</v>
      </c>
      <c r="E435" s="5">
        <v>12.7</v>
      </c>
      <c r="F435" s="5">
        <v>8</v>
      </c>
      <c r="G435" s="8" t="s">
        <v>5</v>
      </c>
      <c r="H435" s="5">
        <v>0</v>
      </c>
      <c r="I435">
        <f t="shared" si="29"/>
        <v>2</v>
      </c>
      <c r="J435" t="str">
        <f t="shared" si="28"/>
        <v>S</v>
      </c>
    </row>
    <row r="436" spans="4:10" x14ac:dyDescent="0.25">
      <c r="D436" s="6">
        <v>432</v>
      </c>
      <c r="E436" s="7">
        <v>12.2</v>
      </c>
      <c r="F436" s="7">
        <v>6</v>
      </c>
      <c r="G436" s="9" t="s">
        <v>5</v>
      </c>
      <c r="H436" s="7">
        <v>0</v>
      </c>
      <c r="I436">
        <f t="shared" si="29"/>
        <v>2</v>
      </c>
      <c r="J436" t="str">
        <f t="shared" si="28"/>
        <v>S</v>
      </c>
    </row>
    <row r="437" spans="4:10" x14ac:dyDescent="0.25">
      <c r="D437" s="4">
        <v>433</v>
      </c>
      <c r="E437" s="5">
        <v>10.3</v>
      </c>
      <c r="F437" s="5">
        <v>9</v>
      </c>
      <c r="G437" s="8" t="s">
        <v>5</v>
      </c>
      <c r="H437" s="5">
        <v>0</v>
      </c>
      <c r="I437">
        <f t="shared" si="29"/>
        <v>2</v>
      </c>
      <c r="J437" t="str">
        <f t="shared" si="28"/>
        <v>S</v>
      </c>
    </row>
    <row r="438" spans="4:10" x14ac:dyDescent="0.25">
      <c r="D438" s="6">
        <v>434</v>
      </c>
      <c r="E438" s="7">
        <v>7.4</v>
      </c>
      <c r="F438" s="7">
        <v>17</v>
      </c>
      <c r="G438" s="9" t="s">
        <v>5</v>
      </c>
      <c r="H438" s="7">
        <v>0</v>
      </c>
      <c r="I438">
        <f t="shared" si="29"/>
        <v>3</v>
      </c>
      <c r="J438" t="str">
        <f t="shared" si="28"/>
        <v>S</v>
      </c>
    </row>
    <row r="439" spans="4:10" x14ac:dyDescent="0.25">
      <c r="D439" s="4">
        <v>435</v>
      </c>
      <c r="E439" s="5">
        <v>4.0999999999999996</v>
      </c>
      <c r="F439" s="5">
        <v>17</v>
      </c>
      <c r="G439" s="8" t="s">
        <v>5</v>
      </c>
      <c r="H439" s="5">
        <v>0</v>
      </c>
      <c r="I439">
        <f t="shared" si="29"/>
        <v>3</v>
      </c>
      <c r="J439" t="str">
        <f t="shared" si="28"/>
        <v>S</v>
      </c>
    </row>
    <row r="440" spans="4:10" x14ac:dyDescent="0.25">
      <c r="D440" s="6">
        <v>436</v>
      </c>
      <c r="E440" s="7">
        <v>1.4</v>
      </c>
      <c r="F440" s="7">
        <v>7</v>
      </c>
      <c r="G440" s="9" t="s">
        <v>5</v>
      </c>
      <c r="H440" s="7">
        <v>0</v>
      </c>
      <c r="I440">
        <f t="shared" si="29"/>
        <v>3</v>
      </c>
      <c r="J440" t="str">
        <f t="shared" si="28"/>
        <v>S</v>
      </c>
    </row>
    <row r="441" spans="4:10" x14ac:dyDescent="0.25">
      <c r="D441" s="4">
        <v>437</v>
      </c>
      <c r="E441" s="5">
        <v>0.1</v>
      </c>
      <c r="F441" s="5">
        <v>24</v>
      </c>
      <c r="G441" s="8" t="s">
        <v>5</v>
      </c>
      <c r="H441" s="5">
        <v>0</v>
      </c>
      <c r="I441">
        <f t="shared" si="29"/>
        <v>4</v>
      </c>
      <c r="J441" t="str">
        <f t="shared" si="28"/>
        <v>S</v>
      </c>
    </row>
    <row r="442" spans="4:10" x14ac:dyDescent="0.25">
      <c r="D442" s="6">
        <v>438</v>
      </c>
      <c r="E442" s="7">
        <v>0.5</v>
      </c>
      <c r="F442" s="7">
        <v>16</v>
      </c>
      <c r="G442" s="9" t="s">
        <v>5</v>
      </c>
      <c r="H442" s="7">
        <v>0</v>
      </c>
      <c r="I442">
        <f t="shared" si="29"/>
        <v>4</v>
      </c>
      <c r="J442" t="str">
        <f t="shared" si="28"/>
        <v>S</v>
      </c>
    </row>
    <row r="443" spans="4:10" x14ac:dyDescent="0.25">
      <c r="D443" s="4">
        <v>439</v>
      </c>
      <c r="E443" s="5">
        <v>2.5</v>
      </c>
      <c r="F443" s="5">
        <v>2</v>
      </c>
      <c r="G443" s="8" t="s">
        <v>5</v>
      </c>
      <c r="H443" s="5">
        <v>0</v>
      </c>
      <c r="I443">
        <f t="shared" si="29"/>
        <v>4</v>
      </c>
      <c r="J443" t="str">
        <f t="shared" si="28"/>
        <v>S</v>
      </c>
    </row>
    <row r="444" spans="4:10" x14ac:dyDescent="0.25">
      <c r="D444" s="6">
        <v>440</v>
      </c>
      <c r="E444" s="7">
        <v>5.5</v>
      </c>
      <c r="F444" s="7">
        <v>17</v>
      </c>
      <c r="G444" s="9" t="s">
        <v>5</v>
      </c>
      <c r="H444" s="7">
        <v>0</v>
      </c>
      <c r="I444">
        <f t="shared" si="29"/>
        <v>5</v>
      </c>
      <c r="J444" t="str">
        <f t="shared" si="28"/>
        <v>S</v>
      </c>
    </row>
    <row r="445" spans="4:10" x14ac:dyDescent="0.25">
      <c r="D445" s="4">
        <v>441</v>
      </c>
      <c r="E445" s="5">
        <v>8.6999999999999993</v>
      </c>
      <c r="F445" s="5">
        <v>23</v>
      </c>
      <c r="G445" s="8" t="s">
        <v>5</v>
      </c>
      <c r="H445" s="5">
        <v>0</v>
      </c>
      <c r="I445">
        <f t="shared" si="29"/>
        <v>5</v>
      </c>
      <c r="J445" t="str">
        <f t="shared" si="28"/>
        <v>S</v>
      </c>
    </row>
    <row r="446" spans="4:10" x14ac:dyDescent="0.25">
      <c r="D446" s="6">
        <v>442</v>
      </c>
      <c r="E446" s="7">
        <v>11.1</v>
      </c>
      <c r="F446" s="7">
        <v>0</v>
      </c>
      <c r="G446" s="9" t="s">
        <v>5</v>
      </c>
      <c r="H446" s="7">
        <v>0</v>
      </c>
      <c r="I446">
        <f t="shared" si="29"/>
        <v>0</v>
      </c>
      <c r="J446">
        <f t="shared" si="28"/>
        <v>0</v>
      </c>
    </row>
    <row r="447" spans="4:10" x14ac:dyDescent="0.25">
      <c r="D447" s="4">
        <v>443</v>
      </c>
      <c r="E447" s="5">
        <v>12.2</v>
      </c>
      <c r="F447" s="5">
        <v>4</v>
      </c>
      <c r="G447" s="8" t="s">
        <v>5</v>
      </c>
      <c r="H447" s="5">
        <v>0</v>
      </c>
      <c r="I447">
        <f t="shared" si="29"/>
        <v>1</v>
      </c>
      <c r="J447" t="str">
        <f t="shared" si="28"/>
        <v>C</v>
      </c>
    </row>
    <row r="448" spans="4:10" x14ac:dyDescent="0.25">
      <c r="D448" s="6">
        <v>444</v>
      </c>
      <c r="E448" s="7">
        <v>11.9</v>
      </c>
      <c r="F448" s="7">
        <v>1</v>
      </c>
      <c r="G448" s="9" t="s">
        <v>5</v>
      </c>
      <c r="H448" s="7">
        <v>0</v>
      </c>
      <c r="I448">
        <f t="shared" si="29"/>
        <v>1</v>
      </c>
      <c r="J448" t="str">
        <f t="shared" si="28"/>
        <v>C</v>
      </c>
    </row>
    <row r="449" spans="4:10" x14ac:dyDescent="0.25">
      <c r="D449" s="4">
        <v>445</v>
      </c>
      <c r="E449" s="5">
        <v>10.5</v>
      </c>
      <c r="F449" s="5">
        <v>1</v>
      </c>
      <c r="G449" s="8" t="s">
        <v>5</v>
      </c>
      <c r="H449" s="5">
        <v>0</v>
      </c>
      <c r="I449">
        <f t="shared" si="29"/>
        <v>1</v>
      </c>
      <c r="J449" t="str">
        <f t="shared" si="28"/>
        <v>C</v>
      </c>
    </row>
    <row r="450" spans="4:10" x14ac:dyDescent="0.25">
      <c r="D450" s="6">
        <v>446</v>
      </c>
      <c r="E450" s="7">
        <v>8.8000000000000007</v>
      </c>
      <c r="F450" s="7">
        <v>6</v>
      </c>
      <c r="G450" s="9" t="s">
        <v>5</v>
      </c>
      <c r="H450" s="7">
        <v>0</v>
      </c>
      <c r="I450">
        <f t="shared" si="29"/>
        <v>2</v>
      </c>
      <c r="J450" t="str">
        <f t="shared" si="28"/>
        <v>C</v>
      </c>
    </row>
    <row r="451" spans="4:10" x14ac:dyDescent="0.25">
      <c r="D451" s="4">
        <v>447</v>
      </c>
      <c r="E451" s="5">
        <v>7.5</v>
      </c>
      <c r="F451" s="5">
        <v>10</v>
      </c>
      <c r="G451" s="8" t="s">
        <v>5</v>
      </c>
      <c r="H451" s="5">
        <v>0</v>
      </c>
      <c r="I451">
        <f t="shared" si="29"/>
        <v>2</v>
      </c>
      <c r="J451" t="str">
        <f t="shared" si="28"/>
        <v>C</v>
      </c>
    </row>
    <row r="452" spans="4:10" x14ac:dyDescent="0.25">
      <c r="D452" s="6">
        <v>448</v>
      </c>
      <c r="E452" s="7">
        <v>7.6</v>
      </c>
      <c r="F452" s="7">
        <v>10</v>
      </c>
      <c r="G452" s="9" t="s">
        <v>5</v>
      </c>
      <c r="H452" s="7">
        <v>0</v>
      </c>
      <c r="I452">
        <f t="shared" si="29"/>
        <v>2</v>
      </c>
      <c r="J452" t="str">
        <f t="shared" si="28"/>
        <v>C</v>
      </c>
    </row>
    <row r="453" spans="4:10" x14ac:dyDescent="0.25">
      <c r="D453" s="4">
        <v>449</v>
      </c>
      <c r="E453" s="5">
        <v>9.1999999999999993</v>
      </c>
      <c r="F453" s="5">
        <v>2</v>
      </c>
      <c r="G453" s="8" t="s">
        <v>5</v>
      </c>
      <c r="H453" s="5">
        <v>0</v>
      </c>
      <c r="I453">
        <f t="shared" si="29"/>
        <v>3</v>
      </c>
      <c r="J453" t="str">
        <f t="shared" si="28"/>
        <v>C</v>
      </c>
    </row>
    <row r="454" spans="4:10" x14ac:dyDescent="0.25">
      <c r="D454" s="6">
        <v>450</v>
      </c>
      <c r="E454" s="7">
        <v>12.3</v>
      </c>
      <c r="F454" s="7">
        <v>7</v>
      </c>
      <c r="G454" s="9" t="s">
        <v>5</v>
      </c>
      <c r="H454" s="7">
        <v>0</v>
      </c>
      <c r="I454">
        <f t="shared" si="29"/>
        <v>3</v>
      </c>
      <c r="J454" t="str">
        <f t="shared" si="28"/>
        <v>C</v>
      </c>
    </row>
    <row r="455" spans="4:10" x14ac:dyDescent="0.25">
      <c r="D455" s="4">
        <v>451</v>
      </c>
      <c r="E455" s="5">
        <v>16.3</v>
      </c>
      <c r="F455" s="5">
        <v>18</v>
      </c>
      <c r="G455" s="8" t="s">
        <v>5</v>
      </c>
      <c r="H455" s="5">
        <v>0</v>
      </c>
      <c r="I455">
        <f t="shared" si="29"/>
        <v>3</v>
      </c>
      <c r="J455" t="str">
        <f t="shared" ref="J455:J504" si="30">IF(I455=0,0,IF(I454=0,IF(E455&gt;=10,"C","S"),J454))</f>
        <v>C</v>
      </c>
    </row>
    <row r="456" spans="4:10" x14ac:dyDescent="0.25">
      <c r="D456" s="6">
        <v>452</v>
      </c>
      <c r="E456" s="7">
        <v>20.2</v>
      </c>
      <c r="F456" s="7">
        <v>23</v>
      </c>
      <c r="G456" s="9" t="s">
        <v>5</v>
      </c>
      <c r="H456" s="7">
        <v>0</v>
      </c>
      <c r="I456">
        <f t="shared" si="29"/>
        <v>4</v>
      </c>
      <c r="J456" t="str">
        <f t="shared" si="30"/>
        <v>C</v>
      </c>
    </row>
    <row r="457" spans="4:10" x14ac:dyDescent="0.25">
      <c r="D457" s="4">
        <v>453</v>
      </c>
      <c r="E457" s="5">
        <v>23.2</v>
      </c>
      <c r="F457" s="5">
        <v>7</v>
      </c>
      <c r="G457" s="8" t="s">
        <v>5</v>
      </c>
      <c r="H457" s="5">
        <v>0</v>
      </c>
      <c r="I457">
        <f t="shared" si="29"/>
        <v>4</v>
      </c>
      <c r="J457" t="str">
        <f t="shared" si="30"/>
        <v>C</v>
      </c>
    </row>
    <row r="458" spans="4:10" x14ac:dyDescent="0.25">
      <c r="D458" s="6">
        <v>454</v>
      </c>
      <c r="E458" s="7">
        <v>24.8</v>
      </c>
      <c r="F458" s="7">
        <v>20</v>
      </c>
      <c r="G458" s="9" t="s">
        <v>5</v>
      </c>
      <c r="H458" s="7">
        <v>0</v>
      </c>
      <c r="I458">
        <f t="shared" si="29"/>
        <v>4</v>
      </c>
      <c r="J458" t="str">
        <f t="shared" si="30"/>
        <v>C</v>
      </c>
    </row>
    <row r="459" spans="4:10" x14ac:dyDescent="0.25">
      <c r="D459" s="4">
        <v>455</v>
      </c>
      <c r="E459" s="5">
        <v>24.9</v>
      </c>
      <c r="F459" s="5">
        <v>14</v>
      </c>
      <c r="G459" s="8" t="s">
        <v>5</v>
      </c>
      <c r="H459" s="5">
        <v>0</v>
      </c>
      <c r="I459">
        <f t="shared" si="29"/>
        <v>5</v>
      </c>
      <c r="J459" t="str">
        <f t="shared" si="30"/>
        <v>C</v>
      </c>
    </row>
    <row r="460" spans="4:10" x14ac:dyDescent="0.25">
      <c r="D460" s="6">
        <v>456</v>
      </c>
      <c r="E460" s="7">
        <v>23.3</v>
      </c>
      <c r="F460" s="7">
        <v>11</v>
      </c>
      <c r="G460" s="9" t="s">
        <v>5</v>
      </c>
      <c r="H460" s="7">
        <v>0</v>
      </c>
      <c r="I460">
        <f t="shared" si="29"/>
        <v>5</v>
      </c>
      <c r="J460" t="str">
        <f t="shared" si="30"/>
        <v>C</v>
      </c>
    </row>
    <row r="461" spans="4:10" x14ac:dyDescent="0.25">
      <c r="D461" s="4">
        <v>457</v>
      </c>
      <c r="E461" s="5">
        <v>21.3</v>
      </c>
      <c r="F461" s="5">
        <v>10</v>
      </c>
      <c r="G461" s="8" t="s">
        <v>5</v>
      </c>
      <c r="H461" s="5">
        <v>0</v>
      </c>
      <c r="I461">
        <f t="shared" si="29"/>
        <v>5</v>
      </c>
      <c r="J461" t="str">
        <f t="shared" si="30"/>
        <v>C</v>
      </c>
    </row>
    <row r="462" spans="4:10" x14ac:dyDescent="0.25">
      <c r="D462" s="6">
        <v>458</v>
      </c>
      <c r="E462" s="7">
        <v>19.7</v>
      </c>
      <c r="F462" s="7">
        <v>13</v>
      </c>
      <c r="G462" s="9" t="s">
        <v>5</v>
      </c>
      <c r="H462" s="7">
        <v>0</v>
      </c>
      <c r="I462">
        <f t="shared" si="29"/>
        <v>5</v>
      </c>
      <c r="J462" t="str">
        <f t="shared" si="30"/>
        <v>C</v>
      </c>
    </row>
    <row r="463" spans="4:10" x14ac:dyDescent="0.25">
      <c r="D463" s="4">
        <v>459</v>
      </c>
      <c r="E463" s="5">
        <v>19.100000000000001</v>
      </c>
      <c r="F463" s="5">
        <v>24</v>
      </c>
      <c r="G463" s="8" t="s">
        <v>5</v>
      </c>
      <c r="H463" s="5">
        <v>0</v>
      </c>
      <c r="I463">
        <f t="shared" si="29"/>
        <v>5</v>
      </c>
      <c r="J463" t="str">
        <f t="shared" si="30"/>
        <v>C</v>
      </c>
    </row>
    <row r="464" spans="4:10" x14ac:dyDescent="0.25">
      <c r="D464" s="6">
        <v>460</v>
      </c>
      <c r="E464" s="7">
        <v>20</v>
      </c>
      <c r="F464" s="7">
        <v>0</v>
      </c>
      <c r="G464" s="9" t="s">
        <v>5</v>
      </c>
      <c r="H464" s="7">
        <v>0</v>
      </c>
      <c r="I464">
        <f t="shared" si="29"/>
        <v>0</v>
      </c>
      <c r="J464">
        <f t="shared" si="30"/>
        <v>0</v>
      </c>
    </row>
    <row r="465" spans="4:10" x14ac:dyDescent="0.25">
      <c r="D465" s="4">
        <v>461</v>
      </c>
      <c r="E465" s="5">
        <v>22.1</v>
      </c>
      <c r="F465" s="5">
        <v>1</v>
      </c>
      <c r="G465" s="8" t="s">
        <v>5</v>
      </c>
      <c r="H465" s="5">
        <v>0</v>
      </c>
      <c r="I465">
        <f t="shared" si="29"/>
        <v>1</v>
      </c>
      <c r="J465" t="str">
        <f t="shared" si="30"/>
        <v>C</v>
      </c>
    </row>
    <row r="466" spans="4:10" x14ac:dyDescent="0.25">
      <c r="D466" s="6">
        <v>462</v>
      </c>
      <c r="E466" s="7">
        <v>25</v>
      </c>
      <c r="F466" s="7">
        <v>4</v>
      </c>
      <c r="G466" s="9" t="s">
        <v>5</v>
      </c>
      <c r="H466" s="7">
        <v>0</v>
      </c>
      <c r="I466">
        <f t="shared" si="29"/>
        <v>1</v>
      </c>
      <c r="J466" t="str">
        <f t="shared" si="30"/>
        <v>C</v>
      </c>
    </row>
    <row r="467" spans="4:10" x14ac:dyDescent="0.25">
      <c r="D467" s="4">
        <v>463</v>
      </c>
      <c r="E467" s="5">
        <v>27.7</v>
      </c>
      <c r="F467" s="5">
        <v>1</v>
      </c>
      <c r="G467" s="8" t="s">
        <v>5</v>
      </c>
      <c r="H467" s="5">
        <v>0</v>
      </c>
      <c r="I467">
        <f t="shared" si="29"/>
        <v>1</v>
      </c>
      <c r="J467" t="str">
        <f t="shared" si="30"/>
        <v>C</v>
      </c>
    </row>
    <row r="468" spans="4:10" x14ac:dyDescent="0.25">
      <c r="D468" s="6">
        <v>464</v>
      </c>
      <c r="E468" s="7">
        <v>29.4</v>
      </c>
      <c r="F468" s="7">
        <v>12</v>
      </c>
      <c r="G468" s="9" t="s">
        <v>5</v>
      </c>
      <c r="H468" s="7">
        <v>0</v>
      </c>
      <c r="I468">
        <f t="shared" si="29"/>
        <v>2</v>
      </c>
      <c r="J468" t="str">
        <f t="shared" si="30"/>
        <v>C</v>
      </c>
    </row>
    <row r="469" spans="4:10" x14ac:dyDescent="0.25">
      <c r="D469" s="4">
        <v>465</v>
      </c>
      <c r="E469" s="5">
        <v>29.5</v>
      </c>
      <c r="F469" s="5">
        <v>12</v>
      </c>
      <c r="G469" s="8" t="s">
        <v>5</v>
      </c>
      <c r="H469" s="5">
        <v>0</v>
      </c>
      <c r="I469">
        <f t="shared" si="29"/>
        <v>2</v>
      </c>
      <c r="J469" t="str">
        <f t="shared" si="30"/>
        <v>C</v>
      </c>
    </row>
    <row r="470" spans="4:10" x14ac:dyDescent="0.25">
      <c r="D470" s="6">
        <v>466</v>
      </c>
      <c r="E470" s="7">
        <v>27.8</v>
      </c>
      <c r="F470" s="7">
        <v>8</v>
      </c>
      <c r="G470" s="9" t="s">
        <v>5</v>
      </c>
      <c r="H470" s="7">
        <v>0</v>
      </c>
      <c r="I470">
        <f t="shared" ref="I470:I504" si="31">IF(I469=5,IF(F469&gt;=20,0,5),IF(I469=0,1,IF(I469=I468,IF(I468=I467,I469+1,I469),I469)))</f>
        <v>2</v>
      </c>
      <c r="J470" t="str">
        <f t="shared" si="30"/>
        <v>C</v>
      </c>
    </row>
    <row r="471" spans="4:10" x14ac:dyDescent="0.25">
      <c r="D471" s="4">
        <v>467</v>
      </c>
      <c r="E471" s="5">
        <v>24.9</v>
      </c>
      <c r="F471" s="5">
        <v>13</v>
      </c>
      <c r="G471" s="8" t="s">
        <v>5</v>
      </c>
      <c r="H471" s="5">
        <v>0</v>
      </c>
      <c r="I471">
        <f t="shared" si="31"/>
        <v>3</v>
      </c>
      <c r="J471" t="str">
        <f t="shared" si="30"/>
        <v>C</v>
      </c>
    </row>
    <row r="472" spans="4:10" x14ac:dyDescent="0.25">
      <c r="D472" s="6">
        <v>468</v>
      </c>
      <c r="E472" s="7">
        <v>21.3</v>
      </c>
      <c r="F472" s="7">
        <v>18</v>
      </c>
      <c r="G472" s="9" t="s">
        <v>5</v>
      </c>
      <c r="H472" s="7">
        <v>0</v>
      </c>
      <c r="I472">
        <f t="shared" si="31"/>
        <v>3</v>
      </c>
      <c r="J472" t="str">
        <f t="shared" si="30"/>
        <v>C</v>
      </c>
    </row>
    <row r="473" spans="4:10" x14ac:dyDescent="0.25">
      <c r="D473" s="4">
        <v>469</v>
      </c>
      <c r="E473" s="5">
        <v>18.100000000000001</v>
      </c>
      <c r="F473" s="5">
        <v>15</v>
      </c>
      <c r="G473" s="8" t="s">
        <v>5</v>
      </c>
      <c r="H473" s="5">
        <v>0</v>
      </c>
      <c r="I473">
        <f t="shared" si="31"/>
        <v>3</v>
      </c>
      <c r="J473" t="str">
        <f t="shared" si="30"/>
        <v>C</v>
      </c>
    </row>
    <row r="474" spans="4:10" x14ac:dyDescent="0.25">
      <c r="D474" s="6">
        <v>470</v>
      </c>
      <c r="E474" s="7">
        <v>15.9</v>
      </c>
      <c r="F474" s="7">
        <v>10</v>
      </c>
      <c r="G474" s="9" t="s">
        <v>5</v>
      </c>
      <c r="H474" s="7">
        <v>0</v>
      </c>
      <c r="I474">
        <f t="shared" si="31"/>
        <v>4</v>
      </c>
      <c r="J474" t="str">
        <f t="shared" si="30"/>
        <v>C</v>
      </c>
    </row>
    <row r="475" spans="4:10" x14ac:dyDescent="0.25">
      <c r="D475" s="4">
        <v>471</v>
      </c>
      <c r="E475" s="5">
        <v>15.3</v>
      </c>
      <c r="F475" s="5">
        <v>7</v>
      </c>
      <c r="G475" s="8" t="s">
        <v>5</v>
      </c>
      <c r="H475" s="5">
        <v>0</v>
      </c>
      <c r="I475">
        <f t="shared" si="31"/>
        <v>4</v>
      </c>
      <c r="J475" t="str">
        <f t="shared" si="30"/>
        <v>C</v>
      </c>
    </row>
    <row r="476" spans="4:10" x14ac:dyDescent="0.25">
      <c r="D476" s="6">
        <v>472</v>
      </c>
      <c r="E476" s="7">
        <v>16</v>
      </c>
      <c r="F476" s="7">
        <v>5</v>
      </c>
      <c r="G476" s="9" t="s">
        <v>5</v>
      </c>
      <c r="H476" s="7">
        <v>0</v>
      </c>
      <c r="I476">
        <f t="shared" si="31"/>
        <v>4</v>
      </c>
      <c r="J476" t="str">
        <f t="shared" si="30"/>
        <v>C</v>
      </c>
    </row>
    <row r="477" spans="4:10" x14ac:dyDescent="0.25">
      <c r="D477" s="4">
        <v>473</v>
      </c>
      <c r="E477" s="5">
        <v>17.5</v>
      </c>
      <c r="F477" s="5">
        <v>26</v>
      </c>
      <c r="G477" s="8" t="s">
        <v>5</v>
      </c>
      <c r="H477" s="5">
        <v>0</v>
      </c>
      <c r="I477">
        <f t="shared" si="31"/>
        <v>5</v>
      </c>
      <c r="J477" t="str">
        <f t="shared" si="30"/>
        <v>C</v>
      </c>
    </row>
    <row r="478" spans="4:10" x14ac:dyDescent="0.25">
      <c r="D478" s="6">
        <v>474</v>
      </c>
      <c r="E478" s="7">
        <v>19</v>
      </c>
      <c r="F478" s="7">
        <v>0</v>
      </c>
      <c r="G478" s="9" t="s">
        <v>5</v>
      </c>
      <c r="H478" s="7">
        <v>0</v>
      </c>
      <c r="I478">
        <f t="shared" si="31"/>
        <v>0</v>
      </c>
      <c r="J478">
        <f t="shared" si="30"/>
        <v>0</v>
      </c>
    </row>
    <row r="479" spans="4:10" x14ac:dyDescent="0.25">
      <c r="D479" s="4">
        <v>475</v>
      </c>
      <c r="E479" s="5">
        <v>19.5</v>
      </c>
      <c r="F479" s="5">
        <v>2</v>
      </c>
      <c r="G479" s="8" t="s">
        <v>5</v>
      </c>
      <c r="H479" s="5">
        <v>0</v>
      </c>
      <c r="I479">
        <f t="shared" si="31"/>
        <v>1</v>
      </c>
      <c r="J479" t="str">
        <f t="shared" si="30"/>
        <v>C</v>
      </c>
    </row>
    <row r="480" spans="4:10" x14ac:dyDescent="0.25">
      <c r="D480" s="6">
        <v>476</v>
      </c>
      <c r="E480" s="7">
        <v>18.7</v>
      </c>
      <c r="F480" s="7">
        <v>6</v>
      </c>
      <c r="G480" s="9" t="s">
        <v>5</v>
      </c>
      <c r="H480" s="7">
        <v>0</v>
      </c>
      <c r="I480">
        <f t="shared" si="31"/>
        <v>1</v>
      </c>
      <c r="J480" t="str">
        <f t="shared" si="30"/>
        <v>C</v>
      </c>
    </row>
    <row r="481" spans="4:10" x14ac:dyDescent="0.25">
      <c r="D481" s="4">
        <v>477</v>
      </c>
      <c r="E481" s="5">
        <v>16.3</v>
      </c>
      <c r="F481" s="5">
        <v>5</v>
      </c>
      <c r="G481" s="8" t="s">
        <v>5</v>
      </c>
      <c r="H481" s="5">
        <v>0</v>
      </c>
      <c r="I481">
        <f t="shared" si="31"/>
        <v>1</v>
      </c>
      <c r="J481" t="str">
        <f t="shared" si="30"/>
        <v>C</v>
      </c>
    </row>
    <row r="482" spans="4:10" x14ac:dyDescent="0.25">
      <c r="D482" s="6">
        <v>478</v>
      </c>
      <c r="E482" s="7">
        <v>12.7</v>
      </c>
      <c r="F482" s="7">
        <v>6</v>
      </c>
      <c r="G482" s="9" t="s">
        <v>5</v>
      </c>
      <c r="H482" s="7">
        <v>0</v>
      </c>
      <c r="I482">
        <f t="shared" si="31"/>
        <v>2</v>
      </c>
      <c r="J482" t="str">
        <f t="shared" si="30"/>
        <v>C</v>
      </c>
    </row>
    <row r="483" spans="4:10" x14ac:dyDescent="0.25">
      <c r="D483" s="4">
        <v>479</v>
      </c>
      <c r="E483" s="5">
        <v>8.8000000000000007</v>
      </c>
      <c r="F483" s="5">
        <v>7</v>
      </c>
      <c r="G483" s="8" t="s">
        <v>5</v>
      </c>
      <c r="H483" s="5">
        <v>0</v>
      </c>
      <c r="I483">
        <f t="shared" si="31"/>
        <v>2</v>
      </c>
      <c r="J483" t="str">
        <f t="shared" si="30"/>
        <v>C</v>
      </c>
    </row>
    <row r="484" spans="4:10" x14ac:dyDescent="0.25">
      <c r="D484" s="6">
        <v>480</v>
      </c>
      <c r="E484" s="7">
        <v>5.3</v>
      </c>
      <c r="F484" s="7">
        <v>2</v>
      </c>
      <c r="G484" s="9" t="s">
        <v>5</v>
      </c>
      <c r="H484" s="7">
        <v>0</v>
      </c>
      <c r="I484">
        <f t="shared" si="31"/>
        <v>2</v>
      </c>
      <c r="J484" t="str">
        <f t="shared" si="30"/>
        <v>C</v>
      </c>
    </row>
    <row r="485" spans="4:10" x14ac:dyDescent="0.25">
      <c r="D485" s="4">
        <v>481</v>
      </c>
      <c r="E485" s="5">
        <v>3.2</v>
      </c>
      <c r="F485" s="5">
        <v>7</v>
      </c>
      <c r="G485" s="8" t="s">
        <v>5</v>
      </c>
      <c r="H485" s="5">
        <v>0</v>
      </c>
      <c r="I485">
        <f t="shared" si="31"/>
        <v>3</v>
      </c>
      <c r="J485" t="str">
        <f t="shared" si="30"/>
        <v>C</v>
      </c>
    </row>
    <row r="486" spans="4:10" x14ac:dyDescent="0.25">
      <c r="D486" s="6">
        <v>482</v>
      </c>
      <c r="E486" s="7">
        <v>2.7</v>
      </c>
      <c r="F486" s="7">
        <v>7</v>
      </c>
      <c r="G486" s="9" t="s">
        <v>5</v>
      </c>
      <c r="H486" s="7">
        <v>0</v>
      </c>
      <c r="I486">
        <f t="shared" si="31"/>
        <v>3</v>
      </c>
      <c r="J486" t="str">
        <f t="shared" si="30"/>
        <v>C</v>
      </c>
    </row>
    <row r="487" spans="4:10" x14ac:dyDescent="0.25">
      <c r="D487" s="4">
        <v>483</v>
      </c>
      <c r="E487" s="5">
        <v>3.9</v>
      </c>
      <c r="F487" s="5">
        <v>8</v>
      </c>
      <c r="G487" s="8" t="s">
        <v>5</v>
      </c>
      <c r="H487" s="5">
        <v>0</v>
      </c>
      <c r="I487">
        <f t="shared" si="31"/>
        <v>3</v>
      </c>
      <c r="J487" t="str">
        <f t="shared" si="30"/>
        <v>C</v>
      </c>
    </row>
    <row r="488" spans="4:10" x14ac:dyDescent="0.25">
      <c r="D488" s="6">
        <v>484</v>
      </c>
      <c r="E488" s="7">
        <v>6</v>
      </c>
      <c r="F488" s="7">
        <v>18</v>
      </c>
      <c r="G488" s="9" t="s">
        <v>5</v>
      </c>
      <c r="H488" s="7">
        <v>0</v>
      </c>
      <c r="I488">
        <f t="shared" si="31"/>
        <v>4</v>
      </c>
      <c r="J488" t="str">
        <f t="shared" si="30"/>
        <v>C</v>
      </c>
    </row>
    <row r="489" spans="4:10" x14ac:dyDescent="0.25">
      <c r="D489" s="4">
        <v>485</v>
      </c>
      <c r="E489" s="5">
        <v>8.1999999999999993</v>
      </c>
      <c r="F489" s="5">
        <v>23</v>
      </c>
      <c r="G489" s="8" t="s">
        <v>5</v>
      </c>
      <c r="H489" s="5">
        <v>0</v>
      </c>
      <c r="I489">
        <f t="shared" si="31"/>
        <v>4</v>
      </c>
      <c r="J489" t="str">
        <f t="shared" si="30"/>
        <v>C</v>
      </c>
    </row>
    <row r="490" spans="4:10" x14ac:dyDescent="0.25">
      <c r="D490" s="6">
        <v>486</v>
      </c>
      <c r="E490" s="7">
        <v>9.6999999999999993</v>
      </c>
      <c r="F490" s="7">
        <v>23</v>
      </c>
      <c r="G490" s="9" t="s">
        <v>5</v>
      </c>
      <c r="H490" s="7">
        <v>0</v>
      </c>
      <c r="I490">
        <f t="shared" si="31"/>
        <v>4</v>
      </c>
      <c r="J490" t="str">
        <f t="shared" si="30"/>
        <v>C</v>
      </c>
    </row>
    <row r="491" spans="4:10" x14ac:dyDescent="0.25">
      <c r="D491" s="4">
        <v>487</v>
      </c>
      <c r="E491" s="5">
        <v>10</v>
      </c>
      <c r="F491" s="5">
        <v>11</v>
      </c>
      <c r="G491" s="8" t="s">
        <v>5</v>
      </c>
      <c r="H491" s="5">
        <v>0</v>
      </c>
      <c r="I491">
        <f t="shared" si="31"/>
        <v>5</v>
      </c>
      <c r="J491" t="str">
        <f t="shared" si="30"/>
        <v>C</v>
      </c>
    </row>
    <row r="492" spans="4:10" x14ac:dyDescent="0.25">
      <c r="D492" s="6">
        <v>488</v>
      </c>
      <c r="E492" s="7">
        <v>8.8000000000000007</v>
      </c>
      <c r="F492" s="7">
        <v>16</v>
      </c>
      <c r="G492" s="9" t="s">
        <v>5</v>
      </c>
      <c r="H492" s="7">
        <v>0</v>
      </c>
      <c r="I492">
        <f t="shared" si="31"/>
        <v>5</v>
      </c>
      <c r="J492" t="str">
        <f t="shared" si="30"/>
        <v>C</v>
      </c>
    </row>
    <row r="493" spans="4:10" x14ac:dyDescent="0.25">
      <c r="D493" s="4">
        <v>489</v>
      </c>
      <c r="E493" s="5">
        <v>6.6</v>
      </c>
      <c r="F493" s="5">
        <v>22</v>
      </c>
      <c r="G493" s="8" t="s">
        <v>5</v>
      </c>
      <c r="H493" s="5">
        <v>0</v>
      </c>
      <c r="I493">
        <f t="shared" si="31"/>
        <v>5</v>
      </c>
      <c r="J493" t="str">
        <f t="shared" si="30"/>
        <v>C</v>
      </c>
    </row>
    <row r="494" spans="4:10" x14ac:dyDescent="0.25">
      <c r="D494" s="6">
        <v>490</v>
      </c>
      <c r="E494" s="7">
        <v>4.0999999999999996</v>
      </c>
      <c r="F494" s="7">
        <v>0</v>
      </c>
      <c r="G494" s="9" t="s">
        <v>5</v>
      </c>
      <c r="H494" s="7">
        <v>0</v>
      </c>
      <c r="I494">
        <f t="shared" si="31"/>
        <v>0</v>
      </c>
      <c r="J494">
        <f t="shared" si="30"/>
        <v>0</v>
      </c>
    </row>
    <row r="495" spans="4:10" x14ac:dyDescent="0.25">
      <c r="D495" s="4">
        <v>491</v>
      </c>
      <c r="E495" s="5">
        <v>2.2000000000000002</v>
      </c>
      <c r="F495" s="5">
        <v>1</v>
      </c>
      <c r="G495" s="8" t="s">
        <v>5</v>
      </c>
      <c r="H495" s="5">
        <v>0</v>
      </c>
      <c r="I495">
        <f t="shared" si="31"/>
        <v>1</v>
      </c>
      <c r="J495" t="str">
        <f t="shared" si="30"/>
        <v>S</v>
      </c>
    </row>
    <row r="496" spans="4:10" x14ac:dyDescent="0.25">
      <c r="D496" s="6">
        <v>492</v>
      </c>
      <c r="E496" s="7">
        <v>1.6</v>
      </c>
      <c r="F496" s="7">
        <v>4</v>
      </c>
      <c r="G496" s="9" t="s">
        <v>5</v>
      </c>
      <c r="H496" s="7">
        <v>0</v>
      </c>
      <c r="I496">
        <f t="shared" si="31"/>
        <v>1</v>
      </c>
      <c r="J496" t="str">
        <f t="shared" si="30"/>
        <v>S</v>
      </c>
    </row>
    <row r="497" spans="4:10" x14ac:dyDescent="0.25">
      <c r="D497" s="4">
        <v>493</v>
      </c>
      <c r="E497" s="5">
        <v>2.7</v>
      </c>
      <c r="F497" s="5">
        <v>1</v>
      </c>
      <c r="G497" s="8" t="s">
        <v>5</v>
      </c>
      <c r="H497" s="5">
        <v>0</v>
      </c>
      <c r="I497">
        <f t="shared" si="31"/>
        <v>1</v>
      </c>
      <c r="J497" t="str">
        <f t="shared" si="30"/>
        <v>S</v>
      </c>
    </row>
    <row r="498" spans="4:10" x14ac:dyDescent="0.25">
      <c r="D498" s="6">
        <v>494</v>
      </c>
      <c r="E498" s="7">
        <v>5.4</v>
      </c>
      <c r="F498" s="7">
        <v>9</v>
      </c>
      <c r="G498" s="9" t="s">
        <v>5</v>
      </c>
      <c r="H498" s="7">
        <v>0</v>
      </c>
      <c r="I498">
        <f t="shared" si="31"/>
        <v>2</v>
      </c>
      <c r="J498" t="str">
        <f t="shared" si="30"/>
        <v>S</v>
      </c>
    </row>
    <row r="499" spans="4:10" x14ac:dyDescent="0.25">
      <c r="D499" s="4">
        <v>495</v>
      </c>
      <c r="E499" s="5">
        <v>9.1</v>
      </c>
      <c r="F499" s="5">
        <v>11</v>
      </c>
      <c r="G499" s="8" t="s">
        <v>5</v>
      </c>
      <c r="H499" s="5">
        <v>0</v>
      </c>
      <c r="I499">
        <f t="shared" si="31"/>
        <v>2</v>
      </c>
      <c r="J499" t="str">
        <f t="shared" si="30"/>
        <v>S</v>
      </c>
    </row>
    <row r="500" spans="4:10" x14ac:dyDescent="0.25">
      <c r="D500" s="6">
        <v>496</v>
      </c>
      <c r="E500" s="7">
        <v>12.9</v>
      </c>
      <c r="F500" s="7">
        <v>8</v>
      </c>
      <c r="G500" s="9" t="s">
        <v>5</v>
      </c>
      <c r="H500" s="7">
        <v>0</v>
      </c>
      <c r="I500">
        <f t="shared" si="31"/>
        <v>2</v>
      </c>
      <c r="J500" t="str">
        <f t="shared" si="30"/>
        <v>S</v>
      </c>
    </row>
    <row r="501" spans="4:10" x14ac:dyDescent="0.25">
      <c r="D501" s="4">
        <v>497</v>
      </c>
      <c r="E501" s="5">
        <v>15.9</v>
      </c>
      <c r="F501" s="5">
        <v>16</v>
      </c>
      <c r="G501" s="8" t="s">
        <v>5</v>
      </c>
      <c r="H501" s="5">
        <v>0</v>
      </c>
      <c r="I501">
        <f t="shared" si="31"/>
        <v>3</v>
      </c>
      <c r="J501" t="str">
        <f t="shared" si="30"/>
        <v>S</v>
      </c>
    </row>
    <row r="502" spans="4:10" x14ac:dyDescent="0.25">
      <c r="D502" s="6">
        <v>498</v>
      </c>
      <c r="E502" s="7">
        <v>17.5</v>
      </c>
      <c r="F502" s="7">
        <v>15</v>
      </c>
      <c r="G502" s="9" t="s">
        <v>5</v>
      </c>
      <c r="H502" s="7">
        <v>0</v>
      </c>
      <c r="I502">
        <f t="shared" si="31"/>
        <v>3</v>
      </c>
      <c r="J502" t="str">
        <f t="shared" si="30"/>
        <v>S</v>
      </c>
    </row>
    <row r="503" spans="4:10" x14ac:dyDescent="0.25">
      <c r="D503" s="4">
        <v>499</v>
      </c>
      <c r="E503" s="5">
        <v>17.5</v>
      </c>
      <c r="F503" s="5">
        <v>8</v>
      </c>
      <c r="G503" s="8" t="s">
        <v>5</v>
      </c>
      <c r="H503" s="5">
        <v>0</v>
      </c>
      <c r="I503">
        <f t="shared" si="31"/>
        <v>3</v>
      </c>
      <c r="J503" t="str">
        <f t="shared" si="30"/>
        <v>S</v>
      </c>
    </row>
    <row r="504" spans="4:10" x14ac:dyDescent="0.25">
      <c r="D504" s="6">
        <v>500</v>
      </c>
      <c r="E504" s="7">
        <v>16.399999999999999</v>
      </c>
      <c r="F504" s="7">
        <v>14</v>
      </c>
      <c r="G504" s="9" t="s">
        <v>5</v>
      </c>
      <c r="H504" s="7">
        <v>0</v>
      </c>
      <c r="I504">
        <f t="shared" si="31"/>
        <v>4</v>
      </c>
      <c r="J504" t="str">
        <f t="shared" si="30"/>
        <v>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R X d 1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E V 3 d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d 3 V Q q o F t y n M B A A B L A g A A E w A c A E Z v c m 1 1 b G F z L 1 N l Y 3 R p b 2 4 x L m 0 g o h g A K K A U A A A A A A A A A A A A A A A A A A A A A A A A A A A A j V B N S w M x F L w X + h / C e m l h W W x R Q c s e p K s o g l + t C D Y i 6 e 5 r G 5 r k L c l b 7 b b 0 4 l / y J H g r / V / G V q 2 g B 3 N J X o a Z e T M O U p J o W G d 9 N 1 r V S r X i R s J C x n I c Y i Z Y z B R Q t c L 8 W b 7 a x U u 2 f E b / 2 X a P U Y J p o c F Q 7 V g q i N p o y A + u F r Q P + I 0 D 6 / h Y a C d 5 A m 5 M m H N p B l w L K q z g z e 3 G P o d J C o o n w s D D 5 X W T r / 0 i m l B Q D 3 s J K K k l g Y 2 D V h C y N q p C G x f v h u z I p J h J M 4 w b z d 3 t k F 0 V S N C h U k G 8 e U b n a O C + H q 7 3 3 g r O x X D 5 v H h 5 G k u G P l j 2 V C 7 f 3 B R N q f 0 0 l a g l B D 5 U V / Q 9 9 9 K i 9 k I n I D I f o v a d O m S 9 T + h Q q U 4 q l L A u J l v 8 N L r z S s Y 3 i Y z K f C P Z t c K 4 A V q 9 z t E t c 3 C 1 / 6 0 V z m Z B M v W q v o V T Q 3 s 7 0 Q d 7 H r J Z 0 A W d g 1 0 1 6 k F v C M w U u g 9 2 h V 7 k I v v N O R M E Q 7 R S P K Q j X d g v H s G E V v i t B D V G l 3 7 D P / j z e r U i z d 9 R W + 9 Q S w E C L Q A U A A I A C A B F d 3 V Q 1 e q U c K g A A A D 4 A A A A E g A A A A A A A A A A A A A A A A A A A A A A Q 2 9 u Z m l n L 1 B h Y 2 t h Z 2 U u e G 1 s U E s B A i 0 A F A A C A A g A R X d 1 U A / K 6 a u k A A A A 6 Q A A A B M A A A A A A A A A A A A A A A A A 9 A A A A F t D b 2 5 0 Z W 5 0 X 1 R 5 c G V z X S 5 4 b W x Q S w E C L Q A U A A I A C A B F d 3 V Q q o F t y n M B A A B L A g A A E w A A A A A A A A A A A A A A A A D l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w A A A A A A A A M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x V D E z O j U 4 O j E x L j g 2 O T g x M j B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a 7 3 w P 6 5 0 9 O t f 2 N B 6 g o N x E A A A A A A g A A A A A A E G Y A A A A B A A A g A A A A h I c H Z N v 3 o r 4 t H t 5 a g g C h g Y 2 y 4 B x u e H Y B 7 p A 7 j F W T L c E A A A A A D o A A A A A C A A A g A A A A F O O 9 S p P P z j q M O l e 4 S W a u d G R z F G W D s E l e G K b w 5 B 1 + 9 s R Q A A A A M H Q v i O P U z g E v b M 4 U 8 g 7 S b x m R P K z 0 w A 5 p z / X P F K J v c N w Q b 9 s m 7 J G D B N T C A G 7 I w 2 X Q W 2 8 a C r Z + 0 l W 4 7 D m / j B L R d G E h X t 4 O O s T S l e d a 2 h 6 3 E E V A A A A A n 7 s S Q N q i v R W a j F g Z Z W l 0 U 0 + Z e Q 4 R D + s b S z c Z c L 9 u n m F 7 R A 2 u e V v K E v a e x c A l o 3 u C J p X 8 X l j 0 d 9 r 5 5 + 0 Q I u J H J A = = < / D a t a M a s h u p > 
</file>

<file path=customXml/itemProps1.xml><?xml version="1.0" encoding="utf-8"?>
<ds:datastoreItem xmlns:ds="http://schemas.openxmlformats.org/officeDocument/2006/customXml" ds:itemID="{0E8FD593-2F9E-4F06-8F72-09FEAFBF74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kamsil 12</dc:creator>
  <cp:lastModifiedBy>kamsil 12</cp:lastModifiedBy>
  <dcterms:created xsi:type="dcterms:W3CDTF">2015-06-05T18:19:34Z</dcterms:created>
  <dcterms:modified xsi:type="dcterms:W3CDTF">2020-03-21T15:41:24Z</dcterms:modified>
</cp:coreProperties>
</file>