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mahan\OneDrive\Documents\L3\S5\Projet-Web\Identity-Provider\Documentation-Technique\"/>
    </mc:Choice>
  </mc:AlternateContent>
  <xr:revisionPtr revIDLastSave="0" documentId="13_ncr:1_{CB501F89-8993-4997-9D20-566318BAC79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iste définitif" sheetId="1" r:id="rId1"/>
    <sheet name="RECAP" sheetId="2" r:id="rId2"/>
  </sheets>
  <calcPr calcId="181029"/>
  <pivotCaches>
    <pivotCache cacheId="3" r:id="rId3"/>
  </pivotCaches>
</workbook>
</file>

<file path=xl/calcChain.xml><?xml version="1.0" encoding="utf-8"?>
<calcChain xmlns="http://schemas.openxmlformats.org/spreadsheetml/2006/main">
  <c r="G134" i="1" l="1"/>
  <c r="H134" i="1" s="1"/>
  <c r="G133" i="1"/>
  <c r="H133" i="1" s="1"/>
  <c r="H132" i="1"/>
  <c r="G132" i="1"/>
  <c r="G131" i="1"/>
  <c r="H131" i="1" s="1"/>
  <c r="H130" i="1"/>
  <c r="G130" i="1"/>
  <c r="G129" i="1"/>
  <c r="H129" i="1" s="1"/>
  <c r="H128" i="1"/>
  <c r="G128" i="1"/>
  <c r="G127" i="1"/>
  <c r="H127" i="1" s="1"/>
  <c r="H126" i="1"/>
  <c r="G126" i="1"/>
  <c r="G124" i="1"/>
  <c r="H124" i="1" s="1"/>
  <c r="H123" i="1"/>
  <c r="G123" i="1"/>
  <c r="G122" i="1"/>
  <c r="H122" i="1" s="1"/>
  <c r="H121" i="1"/>
  <c r="G121" i="1"/>
  <c r="G120" i="1"/>
  <c r="H120" i="1" s="1"/>
  <c r="H119" i="1"/>
  <c r="G119" i="1"/>
  <c r="G118" i="1"/>
  <c r="H118" i="1" s="1"/>
  <c r="H117" i="1"/>
  <c r="G117" i="1"/>
  <c r="G116" i="1"/>
  <c r="H116" i="1" s="1"/>
  <c r="H115" i="1"/>
  <c r="G115" i="1"/>
  <c r="G114" i="1"/>
  <c r="H114" i="1" s="1"/>
  <c r="H113" i="1"/>
  <c r="G113" i="1"/>
  <c r="G112" i="1"/>
  <c r="H112" i="1" s="1"/>
  <c r="H111" i="1"/>
  <c r="G111" i="1"/>
  <c r="G110" i="1"/>
  <c r="H110" i="1" s="1"/>
  <c r="H109" i="1"/>
  <c r="G109" i="1"/>
  <c r="G108" i="1"/>
  <c r="H108" i="1" s="1"/>
  <c r="H107" i="1"/>
  <c r="G107" i="1"/>
  <c r="G106" i="1"/>
  <c r="H106" i="1" s="1"/>
  <c r="H105" i="1"/>
  <c r="G105" i="1"/>
  <c r="G104" i="1"/>
  <c r="H104" i="1" s="1"/>
  <c r="H103" i="1"/>
  <c r="G103" i="1"/>
  <c r="G102" i="1"/>
  <c r="H102" i="1" s="1"/>
  <c r="H101" i="1"/>
  <c r="G101" i="1"/>
  <c r="G100" i="1"/>
  <c r="H100" i="1" s="1"/>
  <c r="H99" i="1"/>
  <c r="G99" i="1"/>
  <c r="G98" i="1"/>
  <c r="H98" i="1" s="1"/>
  <c r="H96" i="1"/>
  <c r="G96" i="1"/>
  <c r="G95" i="1"/>
  <c r="H95" i="1" s="1"/>
  <c r="H94" i="1"/>
  <c r="G94" i="1"/>
  <c r="G93" i="1"/>
  <c r="H93" i="1" s="1"/>
  <c r="H92" i="1"/>
  <c r="G92" i="1"/>
  <c r="G91" i="1"/>
  <c r="H91" i="1" s="1"/>
  <c r="H90" i="1"/>
  <c r="G90" i="1"/>
  <c r="G89" i="1"/>
  <c r="H89" i="1" s="1"/>
  <c r="H87" i="1"/>
  <c r="G87" i="1"/>
  <c r="G86" i="1"/>
  <c r="H86" i="1" s="1"/>
  <c r="H85" i="1"/>
  <c r="G85" i="1"/>
  <c r="G84" i="1"/>
  <c r="H84" i="1" s="1"/>
  <c r="H83" i="1"/>
  <c r="G83" i="1"/>
  <c r="G82" i="1"/>
  <c r="H82" i="1" s="1"/>
  <c r="H81" i="1"/>
  <c r="G81" i="1"/>
  <c r="G80" i="1"/>
  <c r="H80" i="1" s="1"/>
  <c r="H79" i="1"/>
  <c r="G79" i="1"/>
  <c r="G78" i="1"/>
  <c r="H78" i="1" s="1"/>
  <c r="H77" i="1"/>
  <c r="G77" i="1"/>
  <c r="G76" i="1"/>
  <c r="H76" i="1" s="1"/>
  <c r="H75" i="1"/>
  <c r="G75" i="1"/>
  <c r="G74" i="1"/>
  <c r="H74" i="1" s="1"/>
  <c r="H73" i="1"/>
  <c r="G73" i="1"/>
  <c r="G72" i="1"/>
  <c r="H72" i="1" s="1"/>
  <c r="H71" i="1"/>
  <c r="G71" i="1"/>
  <c r="G70" i="1"/>
  <c r="H70" i="1" s="1"/>
  <c r="H69" i="1"/>
  <c r="G69" i="1"/>
  <c r="G68" i="1"/>
  <c r="H68" i="1" s="1"/>
  <c r="H67" i="1"/>
  <c r="G67" i="1"/>
  <c r="G66" i="1"/>
  <c r="H66" i="1" s="1"/>
  <c r="H65" i="1"/>
  <c r="G65" i="1"/>
  <c r="G64" i="1"/>
  <c r="H64" i="1" s="1"/>
  <c r="H62" i="1"/>
  <c r="G62" i="1"/>
  <c r="G61" i="1"/>
  <c r="H61" i="1" s="1"/>
  <c r="H60" i="1"/>
  <c r="G60" i="1"/>
  <c r="G59" i="1"/>
  <c r="H59" i="1" s="1"/>
  <c r="H58" i="1"/>
  <c r="G58" i="1"/>
  <c r="G57" i="1"/>
  <c r="H57" i="1" s="1"/>
  <c r="H56" i="1"/>
  <c r="G56" i="1"/>
  <c r="G55" i="1"/>
  <c r="H55" i="1" s="1"/>
  <c r="H54" i="1"/>
  <c r="G54" i="1"/>
  <c r="G53" i="1"/>
  <c r="H53" i="1" s="1"/>
  <c r="H52" i="1"/>
  <c r="G52" i="1"/>
  <c r="G51" i="1"/>
  <c r="H51" i="1" s="1"/>
  <c r="H50" i="1"/>
  <c r="G50" i="1"/>
  <c r="G49" i="1"/>
  <c r="H49" i="1" s="1"/>
  <c r="H48" i="1"/>
  <c r="G48" i="1"/>
  <c r="G47" i="1"/>
  <c r="H47" i="1" s="1"/>
  <c r="H46" i="1"/>
  <c r="G46" i="1"/>
  <c r="G45" i="1"/>
  <c r="H45" i="1" s="1"/>
  <c r="H44" i="1"/>
  <c r="G44" i="1"/>
  <c r="G43" i="1"/>
  <c r="H43" i="1" s="1"/>
  <c r="H42" i="1"/>
  <c r="G42" i="1"/>
  <c r="G41" i="1"/>
  <c r="H41" i="1" s="1"/>
  <c r="H40" i="1"/>
  <c r="G40" i="1"/>
  <c r="G39" i="1"/>
  <c r="H39" i="1" s="1"/>
  <c r="H38" i="1"/>
  <c r="G38" i="1"/>
  <c r="G37" i="1"/>
  <c r="H37" i="1" s="1"/>
  <c r="H36" i="1"/>
  <c r="G36" i="1"/>
  <c r="G35" i="1"/>
  <c r="H35" i="1" s="1"/>
  <c r="H34" i="1"/>
  <c r="G34" i="1"/>
  <c r="G33" i="1"/>
  <c r="H33" i="1" s="1"/>
  <c r="H32" i="1"/>
  <c r="G32" i="1"/>
  <c r="G31" i="1"/>
  <c r="H31" i="1" s="1"/>
  <c r="H30" i="1"/>
  <c r="G30" i="1"/>
  <c r="G29" i="1"/>
  <c r="H29" i="1" s="1"/>
  <c r="H27" i="1"/>
  <c r="G27" i="1"/>
  <c r="G26" i="1"/>
  <c r="H26" i="1" s="1"/>
  <c r="H25" i="1"/>
  <c r="G25" i="1"/>
  <c r="G24" i="1"/>
  <c r="H24" i="1" s="1"/>
  <c r="H23" i="1"/>
  <c r="G23" i="1"/>
  <c r="G22" i="1"/>
  <c r="H22" i="1" s="1"/>
  <c r="H21" i="1"/>
  <c r="G21" i="1"/>
  <c r="G20" i="1"/>
  <c r="H20" i="1" s="1"/>
  <c r="H19" i="1"/>
  <c r="G19" i="1"/>
  <c r="G18" i="1"/>
  <c r="H18" i="1" s="1"/>
  <c r="H17" i="1"/>
  <c r="G17" i="1"/>
  <c r="G16" i="1"/>
  <c r="H16" i="1" s="1"/>
  <c r="H15" i="1"/>
  <c r="G15" i="1"/>
  <c r="G14" i="1"/>
  <c r="H14" i="1" s="1"/>
  <c r="H13" i="1"/>
  <c r="G13" i="1"/>
  <c r="G12" i="1"/>
  <c r="H12" i="1" s="1"/>
  <c r="H11" i="1"/>
  <c r="G11" i="1"/>
  <c r="G10" i="1"/>
  <c r="H10" i="1" s="1"/>
  <c r="H9" i="1"/>
  <c r="G9" i="1"/>
  <c r="G8" i="1"/>
  <c r="H8" i="1" s="1"/>
  <c r="H7" i="1"/>
  <c r="G7" i="1"/>
  <c r="G6" i="1"/>
  <c r="H6" i="1" s="1"/>
  <c r="H5" i="1"/>
  <c r="G5" i="1"/>
  <c r="G4" i="1"/>
  <c r="H4" i="1" s="1"/>
  <c r="H3" i="1"/>
  <c r="G3" i="1"/>
</calcChain>
</file>

<file path=xl/sharedStrings.xml><?xml version="1.0" encoding="utf-8"?>
<sst xmlns="http://schemas.openxmlformats.org/spreadsheetml/2006/main" count="562" uniqueCount="169">
  <si>
    <t>Partie</t>
  </si>
  <si>
    <t>Tâches</t>
  </si>
  <si>
    <t>Type</t>
  </si>
  <si>
    <t>Qui</t>
  </si>
  <si>
    <t>Estimation</t>
  </si>
  <si>
    <t>Temps passé</t>
  </si>
  <si>
    <t>Reste à faire</t>
  </si>
  <si>
    <t>Avancement</t>
  </si>
  <si>
    <t>Etat</t>
  </si>
  <si>
    <t>Partie I - FOURNISSEUR D'IDENTITE</t>
  </si>
  <si>
    <t>INITIALISATION ET CONCEPTION</t>
  </si>
  <si>
    <t xml:space="preserve">Conception de base de données </t>
  </si>
  <si>
    <t>Conception</t>
  </si>
  <si>
    <t>Marcello</t>
  </si>
  <si>
    <t>Fini</t>
  </si>
  <si>
    <t>Mahandry</t>
  </si>
  <si>
    <t>Fihobiana</t>
  </si>
  <si>
    <t>Tsanta</t>
  </si>
  <si>
    <t>Création d'un repository git</t>
  </si>
  <si>
    <t>Intégration</t>
  </si>
  <si>
    <t>Initialisation du projet .NET Framework</t>
  </si>
  <si>
    <t>Configuration et paramétrage du projet et du Dockerfile</t>
  </si>
  <si>
    <t xml:space="preserve">INSCRIPTION </t>
  </si>
  <si>
    <t>Template code PIN html</t>
  </si>
  <si>
    <t>Frontend</t>
  </si>
  <si>
    <t>CRUD PIN</t>
  </si>
  <si>
    <t>Backend</t>
  </si>
  <si>
    <t>Envoi email PIN</t>
  </si>
  <si>
    <t>Cryptage password</t>
  </si>
  <si>
    <t>Verification profil</t>
  </si>
  <si>
    <t>CRUD utilisateur</t>
  </si>
  <si>
    <t>CRUD profil</t>
  </si>
  <si>
    <t>CRUD session</t>
  </si>
  <si>
    <t>GESTION DE COMPTE</t>
  </si>
  <si>
    <t>Details utilisateur + profil</t>
  </si>
  <si>
    <t xml:space="preserve">Update utilisateur + profil (sans email) </t>
  </si>
  <si>
    <t>LOGIN</t>
  </si>
  <si>
    <t>Verification email + mdp</t>
  </si>
  <si>
    <t>CRUD Tentative</t>
  </si>
  <si>
    <t>Verification nb tentative</t>
  </si>
  <si>
    <t>Blocage compte</t>
  </si>
  <si>
    <t>Validation login</t>
  </si>
  <si>
    <t>Session login</t>
  </si>
  <si>
    <t>Partie II - WEB - CRYPTOMONNAIE</t>
  </si>
  <si>
    <t>WEB SERVICE</t>
  </si>
  <si>
    <t>Definition des liens</t>
  </si>
  <si>
    <t>Login</t>
  </si>
  <si>
    <t>Inscription</t>
  </si>
  <si>
    <t>Insertion et modification de profil</t>
  </si>
  <si>
    <t xml:space="preserve">Page login </t>
  </si>
  <si>
    <t>Page inscription</t>
  </si>
  <si>
    <t>Controller check cookie</t>
  </si>
  <si>
    <t>GESTION DE PORTEFEUILLE</t>
  </si>
  <si>
    <t>View portefeuille</t>
  </si>
  <si>
    <t>Fonction liste de cryptos par user</t>
  </si>
  <si>
    <t>Page liste portefeuille d'un user</t>
  </si>
  <si>
    <t>View details portefeuille</t>
  </si>
  <si>
    <t>Page mouvement portefeuille</t>
  </si>
  <si>
    <t>GESTION DE FOND</t>
  </si>
  <si>
    <t>Fonction get solde actuel</t>
  </si>
  <si>
    <t>View fond user</t>
  </si>
  <si>
    <t>Fonction achat crypto</t>
  </si>
  <si>
    <t>Fonction liste transactions</t>
  </si>
  <si>
    <t>Formulaire achat</t>
  </si>
  <si>
    <t>Fonction validation par email pin</t>
  </si>
  <si>
    <t>Fonction depot et retrait</t>
  </si>
  <si>
    <t>Historique depot et retrait + solde</t>
  </si>
  <si>
    <t>VENTE DE CRYPTOMONNAIES</t>
  </si>
  <si>
    <t>Fonction vente crypto</t>
  </si>
  <si>
    <t>Page liste des transactions + bouton vente</t>
  </si>
  <si>
    <t>tableau liste cryptomonnaie</t>
  </si>
  <si>
    <t>Email confirmation depot et retrait</t>
  </si>
  <si>
    <t>Fonction pour l email</t>
  </si>
  <si>
    <t>VOIR COURS</t>
  </si>
  <si>
    <t>Fonction generer cours de change</t>
  </si>
  <si>
    <t>Liste cours de change</t>
  </si>
  <si>
    <t>View liste Crypto + prix actuel</t>
  </si>
  <si>
    <t>Liste des cryptomonnaies avec leur prix</t>
  </si>
  <si>
    <t xml:space="preserve">Page liste </t>
  </si>
  <si>
    <t>EVOLUTION GRAPHIQUE</t>
  </si>
  <si>
    <t>Evolution graphique des prix par crypto</t>
  </si>
  <si>
    <t>View historique crypto entre 2 dates</t>
  </si>
  <si>
    <t>courbe d evolution cryptomonnaie</t>
  </si>
  <si>
    <t>HISTORIQUE ACHAT ET VENTE</t>
  </si>
  <si>
    <t>Liste mouvement crypto</t>
  </si>
  <si>
    <t>Partie III - WEB - BACK-OFFICE</t>
  </si>
  <si>
    <t>LOGIN ADMIN</t>
  </si>
  <si>
    <t>Page login</t>
  </si>
  <si>
    <t>Fonction login Rest API</t>
  </si>
  <si>
    <t>Integration login</t>
  </si>
  <si>
    <t>ANALYSE CRYPTOMONNAIES</t>
  </si>
  <si>
    <t>View analyse crypto</t>
  </si>
  <si>
    <t>Fonction calcul analyse</t>
  </si>
  <si>
    <t>Page d'analyse</t>
  </si>
  <si>
    <t>Integration</t>
  </si>
  <si>
    <t>COMMISSION</t>
  </si>
  <si>
    <t>Fonction mise a jour commission</t>
  </si>
  <si>
    <t>Page mise a jour commission</t>
  </si>
  <si>
    <t>Integration mise a jour commission</t>
  </si>
  <si>
    <t>Update table mvt ajout commission</t>
  </si>
  <si>
    <t>Trigger table mvt crypto calcul commission</t>
  </si>
  <si>
    <t>Fonction calcul analyse commission</t>
  </si>
  <si>
    <t>Page d'analyse de commission</t>
  </si>
  <si>
    <t>ANALYSE UTILISATEURS</t>
  </si>
  <si>
    <t>View liste des utilisateurs</t>
  </si>
  <si>
    <t>View total achat + vente utilisateurs</t>
  </si>
  <si>
    <t>View total portefeuille utilisateurs</t>
  </si>
  <si>
    <t>Page liste des utilisateurs</t>
  </si>
  <si>
    <t>VALIDATION DEPOT / RETRAIT</t>
  </si>
  <si>
    <t>View liste attente operations</t>
  </si>
  <si>
    <t>Fonction validerOperation</t>
  </si>
  <si>
    <t>Page attentes operations</t>
  </si>
  <si>
    <t>Partie IV - WEB - FRONT-OFFICE</t>
  </si>
  <si>
    <t>INSERTION + UPDATE PROFIL</t>
  </si>
  <si>
    <t>Fonction insertion profil Rest API</t>
  </si>
  <si>
    <t>Page insertion profil</t>
  </si>
  <si>
    <t>HISTORIQUE OPERATIONS UTILISATEURS</t>
  </si>
  <si>
    <t>View historique utilisateurs + 1 utilisateur</t>
  </si>
  <si>
    <t>Page historique utilisateur</t>
  </si>
  <si>
    <t>Fonction getHistoriques + 1 utilisateur</t>
  </si>
  <si>
    <t>Fonction getImage CDN</t>
  </si>
  <si>
    <t>Partie V - MOBILE</t>
  </si>
  <si>
    <t>PREPARATION FIREBASE</t>
  </si>
  <si>
    <t>Creation database firebase</t>
  </si>
  <si>
    <t>Synchronisation firebase / identity</t>
  </si>
  <si>
    <t>Synchronisation firebase / crypto</t>
  </si>
  <si>
    <t>LOGIN USER</t>
  </si>
  <si>
    <t>Authentification firebase user</t>
  </si>
  <si>
    <t>Page d'authentification</t>
  </si>
  <si>
    <t>MODIFICATION IMAGE PROFIL</t>
  </si>
  <si>
    <t>Page de mise a jour image</t>
  </si>
  <si>
    <t>Fonction upload photo CDN</t>
  </si>
  <si>
    <t>Fonction update photo profil CDN</t>
  </si>
  <si>
    <t>SITUATION PORTEFEUILLE</t>
  </si>
  <si>
    <t>Fonction fond utilisateur</t>
  </si>
  <si>
    <t>View liste des cryptos actuels firebase</t>
  </si>
  <si>
    <t>Page portefeuille</t>
  </si>
  <si>
    <t>View historique mouvement crypto par utilisateur</t>
  </si>
  <si>
    <t>Page historique</t>
  </si>
  <si>
    <t xml:space="preserve">COURS REEL </t>
  </si>
  <si>
    <t>View liste cryptos + cours reel</t>
  </si>
  <si>
    <t>View liste favoris user</t>
  </si>
  <si>
    <t>DEMANDE DEPOT / RETRAIT</t>
  </si>
  <si>
    <t>Page demande</t>
  </si>
  <si>
    <t>Fonction demande depot / retrait</t>
  </si>
  <si>
    <t>NOTIFICATION VALIDATION OPERATION</t>
  </si>
  <si>
    <t>Fonction firebase notification</t>
  </si>
  <si>
    <t>AJOUT FAVORI</t>
  </si>
  <si>
    <t>Fonction ajout favori crypto user</t>
  </si>
  <si>
    <t>NOTIFICATION FAVORI</t>
  </si>
  <si>
    <t>Fonction firebase notification operation sur favori</t>
  </si>
  <si>
    <t>DOCUMENTATION ET CONFIGURATION</t>
  </si>
  <si>
    <t>DOCUMENTATION</t>
  </si>
  <si>
    <t>Creation fichier readme pour spring boot</t>
  </si>
  <si>
    <t>MCD Looping</t>
  </si>
  <si>
    <t>Document d'utilisation + liste des pages</t>
  </si>
  <si>
    <t>DOCKER CONFIGURATION</t>
  </si>
  <si>
    <t>Creation de Dockerfile + Configuration</t>
  </si>
  <si>
    <t>Creation du Docker Compose</t>
  </si>
  <si>
    <t>Deploiement Docker</t>
  </si>
  <si>
    <t>Test d'application web sur Docker</t>
  </si>
  <si>
    <t>MOBILE APK CONFIGURATION</t>
  </si>
  <si>
    <t>Compilation Ionic mobile</t>
  </si>
  <si>
    <t>Test apk version</t>
  </si>
  <si>
    <t>Total général</t>
  </si>
  <si>
    <t>SUM of Temps passé</t>
  </si>
  <si>
    <t>(vide)</t>
  </si>
  <si>
    <t>Page  cours réel</t>
  </si>
  <si>
    <t>En 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</si>
</sst>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2"/>
      <color theme="1"/>
      <name val="Georgia"/>
    </font>
    <font>
      <sz val="10"/>
      <color theme="1"/>
      <name val="Georgia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wrapText="1"/>
    </xf>
    <xf numFmtId="10" fontId="1" fillId="0" borderId="1" xfId="0" applyNumberFormat="1" applyFont="1" applyBorder="1" applyAlignment="1">
      <alignment horizontal="center" wrapText="1"/>
    </xf>
    <xf numFmtId="0" fontId="2" fillId="0" borderId="0" xfId="0" applyFont="1"/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0" fontId="2" fillId="0" borderId="0" xfId="0" applyNumberFormat="1" applyFont="1"/>
    <xf numFmtId="0" fontId="2" fillId="5" borderId="0" xfId="0" applyFont="1" applyFill="1" applyAlignment="1">
      <alignment horizontal="center" vertical="center"/>
    </xf>
    <xf numFmtId="0" fontId="0" fillId="0" borderId="2" xfId="0" pivotButton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2" fillId="0" borderId="0" xfId="0" applyFont="1" applyAlignment="1">
      <alignment horizontal="center" vertical="center"/>
    </xf>
    <xf numFmtId="0" fontId="0" fillId="0" borderId="0" xfId="0"/>
    <xf numFmtId="0" fontId="1" fillId="3" borderId="0" xfId="0" applyFont="1" applyFill="1" applyAlignment="1">
      <alignment horizontal="center" vertical="center"/>
    </xf>
    <xf numFmtId="0" fontId="0" fillId="0" borderId="3" xfId="0" applyNumberFormat="1" applyBorder="1"/>
    <xf numFmtId="0" fontId="0" fillId="0" borderId="5" xfId="0" applyNumberFormat="1" applyBorder="1"/>
    <xf numFmtId="0" fontId="0" fillId="0" borderId="7" xfId="0" applyNumberFormat="1" applyBorder="1"/>
  </cellXfs>
  <cellStyles count="1">
    <cellStyle name="Normal" xfId="0" builtinId="0"/>
  </cellStyles>
  <dxfs count="9">
    <dxf>
      <fill>
        <patternFill patternType="solid">
          <fgColor theme="4"/>
          <bgColor theme="4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06666"/>
          <bgColor rgb="FFE06666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ill>
        <patternFill patternType="solid">
          <fgColor rgb="FFFF6D01"/>
          <bgColor rgb="FFFF6D01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handry ANDRIANANTENAINA" refreshedDate="45698.263275347221" refreshedVersion="7" recordCount="127" xr:uid="{00000000-000A-0000-FFFF-FFFF00000000}">
  <cacheSource type="worksheet">
    <worksheetSource ref="A1:I128" sheet="Liste définitif"/>
  </cacheSource>
  <cacheFields count="9">
    <cacheField name="Partie" numFmtId="0">
      <sharedItems containsBlank="1"/>
    </cacheField>
    <cacheField name="Tâches" numFmtId="0">
      <sharedItems containsBlank="1"/>
    </cacheField>
    <cacheField name="Type" numFmtId="0">
      <sharedItems containsBlank="1"/>
    </cacheField>
    <cacheField name="Qui" numFmtId="0">
      <sharedItems containsBlank="1" count="5">
        <m/>
        <s v="Marcello"/>
        <s v="Mahandry"/>
        <s v="Fihobiana"/>
        <s v="Tsanta"/>
      </sharedItems>
    </cacheField>
    <cacheField name="Estimation" numFmtId="0">
      <sharedItems containsString="0" containsBlank="1" containsNumber="1" containsInteger="1" minValue="5" maxValue="45"/>
    </cacheField>
    <cacheField name="Temps passé" numFmtId="0">
      <sharedItems containsString="0" containsBlank="1" containsNumber="1" containsInteger="1" minValue="5" maxValue="45"/>
    </cacheField>
    <cacheField name="Reste à faire" numFmtId="0">
      <sharedItems containsString="0" containsBlank="1" containsNumber="1" containsInteger="1" minValue="0" maxValue="1"/>
    </cacheField>
    <cacheField name="Avancement" numFmtId="0">
      <sharedItems containsString="0" containsBlank="1" containsNumber="1" minValue="0.93333333333333335" maxValue="1"/>
    </cacheField>
    <cacheField name="Eta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s v="Partie I - FOURNISSEUR D'IDENTITE"/>
    <m/>
    <m/>
    <x v="0"/>
    <m/>
    <m/>
    <m/>
    <m/>
    <m/>
  </r>
  <r>
    <s v="INITIALISATION ET CONCEPTION"/>
    <s v="Conception de base de données "/>
    <s v="Conception"/>
    <x v="1"/>
    <n v="15"/>
    <n v="20"/>
    <n v="0"/>
    <n v="1"/>
    <s v="Fini"/>
  </r>
  <r>
    <m/>
    <s v="Conception de base de données "/>
    <s v="Conception"/>
    <x v="2"/>
    <n v="15"/>
    <n v="20"/>
    <n v="0"/>
    <n v="1"/>
    <s v="Fini"/>
  </r>
  <r>
    <m/>
    <s v="Conception de base de données "/>
    <s v="Conception"/>
    <x v="3"/>
    <n v="15"/>
    <n v="20"/>
    <n v="0"/>
    <n v="1"/>
    <s v="Fini"/>
  </r>
  <r>
    <m/>
    <s v="Conception de base de données "/>
    <s v="Conception"/>
    <x v="4"/>
    <n v="15"/>
    <n v="20"/>
    <n v="0"/>
    <n v="1"/>
    <s v="Fini"/>
  </r>
  <r>
    <m/>
    <s v="Création d'un repository git"/>
    <s v="Intégration"/>
    <x v="2"/>
    <n v="5"/>
    <n v="5"/>
    <n v="0"/>
    <n v="1"/>
    <s v="Fini"/>
  </r>
  <r>
    <m/>
    <s v="Initialisation du projet .NET Framework"/>
    <s v="Intégration"/>
    <x v="2"/>
    <n v="15"/>
    <n v="15"/>
    <n v="0"/>
    <n v="1"/>
    <s v="Fini"/>
  </r>
  <r>
    <m/>
    <s v="Configuration et paramétrage du projet et du Dockerfile"/>
    <s v="Intégration"/>
    <x v="1"/>
    <n v="30"/>
    <n v="30"/>
    <n v="0"/>
    <n v="1"/>
    <s v="Fini"/>
  </r>
  <r>
    <s v="INSCRIPTION "/>
    <s v="Template code PIN html"/>
    <s v="Frontend"/>
    <x v="1"/>
    <n v="15"/>
    <n v="15"/>
    <n v="0"/>
    <n v="1"/>
    <s v="Fini"/>
  </r>
  <r>
    <m/>
    <s v="CRUD PIN"/>
    <s v="Backend"/>
    <x v="1"/>
    <n v="15"/>
    <n v="15"/>
    <n v="0"/>
    <n v="1"/>
    <s v="Fini"/>
  </r>
  <r>
    <m/>
    <s v="Envoi email PIN"/>
    <s v="Backend"/>
    <x v="1"/>
    <n v="10"/>
    <n v="10"/>
    <n v="0"/>
    <n v="1"/>
    <s v="Fini"/>
  </r>
  <r>
    <m/>
    <s v="Cryptage password"/>
    <s v="Backend"/>
    <x v="2"/>
    <n v="5"/>
    <n v="5"/>
    <n v="0"/>
    <n v="1"/>
    <s v="Fini"/>
  </r>
  <r>
    <m/>
    <s v="Verification profil"/>
    <s v="Backend"/>
    <x v="2"/>
    <n v="30"/>
    <n v="30"/>
    <n v="0"/>
    <n v="1"/>
    <s v="Fini"/>
  </r>
  <r>
    <m/>
    <s v="CRUD utilisateur"/>
    <s v="Backend"/>
    <x v="2"/>
    <n v="20"/>
    <n v="20"/>
    <n v="0"/>
    <n v="1"/>
    <s v="Fini"/>
  </r>
  <r>
    <m/>
    <s v="CRUD profil"/>
    <s v="Backend"/>
    <x v="2"/>
    <n v="5"/>
    <n v="5"/>
    <n v="0"/>
    <n v="1"/>
    <s v="Fini"/>
  </r>
  <r>
    <m/>
    <s v="CRUD session"/>
    <s v="Backend"/>
    <x v="2"/>
    <n v="5"/>
    <n v="5"/>
    <n v="0"/>
    <n v="1"/>
    <s v="Fini"/>
  </r>
  <r>
    <s v="GESTION DE COMPTE"/>
    <s v="Details utilisateur + profil"/>
    <s v="Backend"/>
    <x v="3"/>
    <n v="20"/>
    <n v="20"/>
    <n v="0"/>
    <n v="1"/>
    <s v="Fini"/>
  </r>
  <r>
    <m/>
    <s v="Update utilisateur + profil (sans email) "/>
    <s v="Backend"/>
    <x v="3"/>
    <n v="10"/>
    <n v="10"/>
    <n v="0"/>
    <n v="1"/>
    <s v="Fini"/>
  </r>
  <r>
    <s v="LOGIN"/>
    <s v="Verification email + mdp"/>
    <s v="Backend"/>
    <x v="4"/>
    <n v="30"/>
    <n v="30"/>
    <n v="0"/>
    <n v="1"/>
    <s v="Fini"/>
  </r>
  <r>
    <m/>
    <s v="CRUD Tentative"/>
    <s v="Backend"/>
    <x v="4"/>
    <n v="30"/>
    <n v="30"/>
    <n v="0"/>
    <n v="1"/>
    <s v="Fini"/>
  </r>
  <r>
    <m/>
    <s v="Verification nb tentative"/>
    <s v="Backend"/>
    <x v="4"/>
    <n v="20"/>
    <n v="20"/>
    <n v="0"/>
    <n v="1"/>
    <s v="Fini"/>
  </r>
  <r>
    <m/>
    <s v="Blocage compte"/>
    <s v="Backend"/>
    <x v="4"/>
    <n v="20"/>
    <n v="20"/>
    <n v="0"/>
    <n v="1"/>
    <s v="Fini"/>
  </r>
  <r>
    <m/>
    <s v="Template code PIN html"/>
    <s v="Frontend"/>
    <x v="1"/>
    <n v="5"/>
    <n v="5"/>
    <n v="0"/>
    <n v="1"/>
    <s v="Fini"/>
  </r>
  <r>
    <m/>
    <s v="Envoi email PIN"/>
    <s v="Backend"/>
    <x v="3"/>
    <n v="30"/>
    <n v="30"/>
    <n v="0"/>
    <n v="1"/>
    <s v="Fini"/>
  </r>
  <r>
    <m/>
    <s v="Validation login"/>
    <s v="Backend"/>
    <x v="3"/>
    <n v="40"/>
    <n v="40"/>
    <n v="0"/>
    <n v="1"/>
    <s v="Fini"/>
  </r>
  <r>
    <m/>
    <s v="Session login"/>
    <s v="Backend"/>
    <x v="2"/>
    <n v="30"/>
    <n v="45"/>
    <n v="0"/>
    <n v="1"/>
    <s v="Fini"/>
  </r>
  <r>
    <s v="Partie II - WEB - CRYPTOMONNAIE"/>
    <m/>
    <m/>
    <x v="0"/>
    <m/>
    <m/>
    <m/>
    <m/>
    <m/>
  </r>
  <r>
    <s v="WEB SERVICE"/>
    <s v="Definition des liens"/>
    <s v="Intégration"/>
    <x v="2"/>
    <n v="15"/>
    <n v="15"/>
    <n v="0"/>
    <n v="1"/>
    <s v="Fini"/>
  </r>
  <r>
    <m/>
    <s v="Login"/>
    <s v="Intégration"/>
    <x v="2"/>
    <n v="10"/>
    <n v="10"/>
    <n v="0"/>
    <n v="1"/>
    <s v="Fini"/>
  </r>
  <r>
    <m/>
    <s v="Inscription"/>
    <s v="Intégration"/>
    <x v="2"/>
    <n v="10"/>
    <n v="10"/>
    <n v="0"/>
    <n v="1"/>
    <s v="Fini"/>
  </r>
  <r>
    <m/>
    <s v="Insertion et modification de profil"/>
    <s v="Intégration"/>
    <x v="2"/>
    <n v="10"/>
    <n v="10"/>
    <n v="0"/>
    <n v="1"/>
    <s v="Fini"/>
  </r>
  <r>
    <m/>
    <s v="Page login "/>
    <s v="Frontend"/>
    <x v="1"/>
    <n v="10"/>
    <n v="10"/>
    <n v="0"/>
    <n v="1"/>
    <s v="Fini"/>
  </r>
  <r>
    <m/>
    <s v="Page inscription"/>
    <s v="Frontend"/>
    <x v="1"/>
    <n v="10"/>
    <n v="10"/>
    <n v="0"/>
    <n v="1"/>
    <s v="Fini"/>
  </r>
  <r>
    <m/>
    <s v="Controller check cookie"/>
    <s v="Backend"/>
    <x v="2"/>
    <n v="10"/>
    <n v="10"/>
    <n v="0"/>
    <n v="1"/>
    <s v="Fini"/>
  </r>
  <r>
    <s v="GESTION DE PORTEFEUILLE"/>
    <s v="View portefeuille"/>
    <s v="Backend"/>
    <x v="4"/>
    <n v="5"/>
    <n v="10"/>
    <n v="0"/>
    <n v="1"/>
    <s v="Fini"/>
  </r>
  <r>
    <m/>
    <s v="Fonction liste de cryptos par user"/>
    <s v="Backend"/>
    <x v="3"/>
    <n v="10"/>
    <n v="10"/>
    <n v="0"/>
    <n v="1"/>
    <s v="Fini"/>
  </r>
  <r>
    <m/>
    <s v="Page liste portefeuille d'un user"/>
    <s v="Frontend"/>
    <x v="1"/>
    <n v="10"/>
    <n v="10"/>
    <n v="0"/>
    <n v="1"/>
    <s v="Fini"/>
  </r>
  <r>
    <m/>
    <s v="View details portefeuille"/>
    <s v="Intégration"/>
    <x v="4"/>
    <n v="10"/>
    <n v="10"/>
    <n v="0"/>
    <n v="1"/>
    <s v="Fini"/>
  </r>
  <r>
    <m/>
    <s v="Page mouvement portefeuille"/>
    <s v="Frontend"/>
    <x v="1"/>
    <n v="15"/>
    <n v="15"/>
    <n v="0"/>
    <n v="1"/>
    <s v="Fini"/>
  </r>
  <r>
    <s v="GESTION DE FOND"/>
    <s v="Fonction get solde actuel"/>
    <s v="Backend"/>
    <x v="3"/>
    <n v="10"/>
    <n v="10"/>
    <n v="0"/>
    <n v="1"/>
    <s v="Fini"/>
  </r>
  <r>
    <m/>
    <s v="View fond user"/>
    <s v="Backend"/>
    <x v="4"/>
    <n v="10"/>
    <n v="10"/>
    <n v="0"/>
    <n v="1"/>
    <s v="Fini"/>
  </r>
  <r>
    <m/>
    <s v="Fonction achat crypto"/>
    <s v="Backend"/>
    <x v="3"/>
    <n v="15"/>
    <n v="15"/>
    <n v="0"/>
    <n v="1"/>
    <s v="Fini"/>
  </r>
  <r>
    <m/>
    <s v="Fonction liste transactions"/>
    <s v="Backend"/>
    <x v="4"/>
    <n v="10"/>
    <n v="10"/>
    <n v="0"/>
    <n v="1"/>
    <s v="Fini"/>
  </r>
  <r>
    <m/>
    <s v="Formulaire achat"/>
    <s v="Frontend"/>
    <x v="1"/>
    <n v="10"/>
    <n v="10"/>
    <n v="0"/>
    <n v="1"/>
    <s v="Fini"/>
  </r>
  <r>
    <m/>
    <s v="Fonction validation par email pin"/>
    <s v="Backend"/>
    <x v="1"/>
    <n v="15"/>
    <n v="15"/>
    <n v="0"/>
    <n v="1"/>
    <s v="Fini"/>
  </r>
  <r>
    <m/>
    <s v="Fonction depot et retrait"/>
    <s v="Backend"/>
    <x v="3"/>
    <n v="15"/>
    <n v="15"/>
    <n v="0"/>
    <n v="1"/>
    <s v="Fini"/>
  </r>
  <r>
    <m/>
    <s v="Historique depot et retrait + solde"/>
    <s v="Backend"/>
    <x v="4"/>
    <n v="15"/>
    <n v="15"/>
    <n v="0"/>
    <n v="1"/>
    <s v="Fini"/>
  </r>
  <r>
    <s v="VENTE DE CRYPTOMONNAIES"/>
    <s v="Fonction vente crypto"/>
    <s v="Backend"/>
    <x v="4"/>
    <n v="10"/>
    <n v="10"/>
    <n v="0"/>
    <n v="1"/>
    <s v="Fini"/>
  </r>
  <r>
    <m/>
    <s v="Page liste des transactions + bouton vente"/>
    <s v="Frontend"/>
    <x v="3"/>
    <n v="10"/>
    <n v="10"/>
    <n v="0"/>
    <n v="1"/>
    <s v="Fini"/>
  </r>
  <r>
    <m/>
    <s v="tableau liste cryptomonnaie"/>
    <s v="Frontend"/>
    <x v="1"/>
    <n v="15"/>
    <n v="15"/>
    <n v="0"/>
    <n v="1"/>
    <s v="Fini"/>
  </r>
  <r>
    <m/>
    <s v="Email confirmation depot et retrait"/>
    <s v="Frontend"/>
    <x v="1"/>
    <n v="10"/>
    <n v="10"/>
    <n v="0"/>
    <n v="1"/>
    <s v="Fini"/>
  </r>
  <r>
    <m/>
    <s v="Fonction pour l email"/>
    <s v="Backend"/>
    <x v="4"/>
    <n v="15"/>
    <n v="25"/>
    <n v="0"/>
    <n v="1"/>
    <s v="Fini"/>
  </r>
  <r>
    <s v="VOIR COURS"/>
    <s v="Fonction generer cours de change"/>
    <s v="Backend"/>
    <x v="4"/>
    <n v="15"/>
    <n v="15"/>
    <n v="0"/>
    <n v="1"/>
    <s v="Fini"/>
  </r>
  <r>
    <m/>
    <s v="Liste cours de change"/>
    <s v="Frontend"/>
    <x v="1"/>
    <n v="15"/>
    <n v="15"/>
    <n v="0"/>
    <n v="1"/>
    <s v="Fini"/>
  </r>
  <r>
    <m/>
    <s v="View liste Crypto + prix actuel"/>
    <s v="Backend"/>
    <x v="4"/>
    <n v="15"/>
    <n v="15"/>
    <n v="0"/>
    <n v="1"/>
    <s v="Fini"/>
  </r>
  <r>
    <m/>
    <s v="Liste des cryptomonnaies avec leur prix"/>
    <s v="Backend"/>
    <x v="3"/>
    <n v="20"/>
    <n v="20"/>
    <n v="0"/>
    <n v="1"/>
    <s v="Fini"/>
  </r>
  <r>
    <m/>
    <s v="Page liste "/>
    <s v="Frontend"/>
    <x v="1"/>
    <n v="15"/>
    <n v="15"/>
    <n v="0"/>
    <n v="1"/>
    <s v="Fini"/>
  </r>
  <r>
    <s v="EVOLUTION GRAPHIQUE"/>
    <s v="Evolution graphique des prix par crypto"/>
    <s v="Backend"/>
    <x v="4"/>
    <n v="20"/>
    <n v="25"/>
    <n v="0"/>
    <n v="1"/>
    <s v="Fini"/>
  </r>
  <r>
    <m/>
    <s v="View historique crypto entre 2 dates"/>
    <s v="Backend"/>
    <x v="4"/>
    <n v="10"/>
    <n v="10"/>
    <n v="0"/>
    <n v="1"/>
    <s v="Fini"/>
  </r>
  <r>
    <m/>
    <s v="courbe d evolution cryptomonnaie"/>
    <s v="Frontend"/>
    <x v="1"/>
    <n v="20"/>
    <n v="25"/>
    <n v="0"/>
    <n v="1"/>
    <s v="Fini"/>
  </r>
  <r>
    <s v="HISTORIQUE ACHAT ET VENTE"/>
    <s v="Liste mouvement crypto"/>
    <s v="Frontend"/>
    <x v="1"/>
    <n v="15"/>
    <n v="15"/>
    <n v="0"/>
    <n v="1"/>
    <s v="Fini"/>
  </r>
  <r>
    <s v="Partie III - WEB - BACK-OFFICE"/>
    <m/>
    <m/>
    <x v="0"/>
    <m/>
    <m/>
    <m/>
    <m/>
    <m/>
  </r>
  <r>
    <s v="LOGIN ADMIN"/>
    <s v="Page login"/>
    <s v="Frontend"/>
    <x v="1"/>
    <n v="15"/>
    <n v="15"/>
    <n v="0"/>
    <n v="1"/>
    <s v="Fini"/>
  </r>
  <r>
    <m/>
    <s v="Fonction login Rest API"/>
    <s v="Backend"/>
    <x v="2"/>
    <n v="20"/>
    <n v="20"/>
    <n v="0"/>
    <n v="1"/>
    <s v="Fini"/>
  </r>
  <r>
    <m/>
    <s v="Integration login"/>
    <s v="Intégration"/>
    <x v="2"/>
    <n v="10"/>
    <n v="13"/>
    <n v="0"/>
    <n v="1"/>
    <s v="Fini"/>
  </r>
  <r>
    <s v="ANALYSE CRYPTOMONNAIES"/>
    <s v="View analyse crypto"/>
    <s v="Backend"/>
    <x v="4"/>
    <n v="15"/>
    <n v="15"/>
    <n v="0"/>
    <n v="1"/>
    <s v="Fini"/>
  </r>
  <r>
    <m/>
    <s v="Fonction calcul analyse"/>
    <s v="Backend"/>
    <x v="4"/>
    <n v="25"/>
    <n v="25"/>
    <n v="0"/>
    <n v="1"/>
    <s v="Fini"/>
  </r>
  <r>
    <m/>
    <s v="Page d'analyse"/>
    <s v="Frontend"/>
    <x v="1"/>
    <n v="15"/>
    <n v="15"/>
    <n v="0"/>
    <n v="1"/>
    <s v="Fini"/>
  </r>
  <r>
    <m/>
    <s v="Integration"/>
    <s v="Intégration"/>
    <x v="3"/>
    <n v="25"/>
    <n v="25"/>
    <n v="0"/>
    <n v="1"/>
    <s v="Fini"/>
  </r>
  <r>
    <s v="COMMISSION"/>
    <s v="Fonction mise a jour commission"/>
    <s v="Backend"/>
    <x v="4"/>
    <n v="12"/>
    <n v="15"/>
    <n v="0"/>
    <n v="1"/>
    <s v="Fini"/>
  </r>
  <r>
    <m/>
    <s v="Page mise a jour commission"/>
    <s v="Frontend"/>
    <x v="1"/>
    <n v="10"/>
    <n v="10"/>
    <n v="0"/>
    <n v="1"/>
    <s v="Fini"/>
  </r>
  <r>
    <m/>
    <s v="Integration mise a jour commission"/>
    <s v="Intégration"/>
    <x v="1"/>
    <n v="20"/>
    <n v="20"/>
    <n v="0"/>
    <n v="1"/>
    <s v="Fini"/>
  </r>
  <r>
    <m/>
    <s v="Update table mvt ajout commission"/>
    <s v="Backend"/>
    <x v="4"/>
    <n v="5"/>
    <n v="5"/>
    <n v="0"/>
    <n v="1"/>
    <s v="Fini"/>
  </r>
  <r>
    <m/>
    <s v="Trigger table mvt crypto calcul commission"/>
    <s v="Backend"/>
    <x v="4"/>
    <n v="5"/>
    <n v="5"/>
    <n v="0"/>
    <n v="1"/>
    <s v="Fini"/>
  </r>
  <r>
    <m/>
    <s v="Fonction calcul analyse commission"/>
    <s v="Backend"/>
    <x v="3"/>
    <n v="20"/>
    <n v="20"/>
    <n v="0"/>
    <n v="1"/>
    <s v="Fini"/>
  </r>
  <r>
    <m/>
    <s v="Page d'analyse de commission"/>
    <s v="Frontend"/>
    <x v="1"/>
    <n v="10"/>
    <n v="10"/>
    <n v="0"/>
    <n v="1"/>
    <s v="Fini"/>
  </r>
  <r>
    <m/>
    <s v="Integration"/>
    <s v="Intégration"/>
    <x v="3"/>
    <n v="20"/>
    <n v="20"/>
    <n v="0"/>
    <n v="1"/>
    <s v="Fini"/>
  </r>
  <r>
    <s v="ANALYSE UTILISATEURS"/>
    <s v="View liste des utilisateurs"/>
    <s v="Backend"/>
    <x v="4"/>
    <n v="10"/>
    <n v="10"/>
    <n v="0"/>
    <n v="1"/>
    <s v="Fini"/>
  </r>
  <r>
    <m/>
    <s v="View total achat + vente utilisateurs"/>
    <s v="Backend"/>
    <x v="2"/>
    <n v="15"/>
    <n v="15"/>
    <n v="0"/>
    <n v="1"/>
    <s v="Fini"/>
  </r>
  <r>
    <m/>
    <s v="View total portefeuille utilisateurs"/>
    <s v="Backend"/>
    <x v="2"/>
    <n v="5"/>
    <n v="5"/>
    <n v="0"/>
    <n v="1"/>
    <s v="Fini"/>
  </r>
  <r>
    <m/>
    <s v="Page liste des utilisateurs"/>
    <s v="Frontend"/>
    <x v="1"/>
    <n v="15"/>
    <n v="15"/>
    <n v="0"/>
    <n v="1"/>
    <s v="Fini"/>
  </r>
  <r>
    <m/>
    <s v="Integration"/>
    <s v="Intégration"/>
    <x v="3"/>
    <n v="10"/>
    <n v="10"/>
    <n v="0"/>
    <n v="1"/>
    <s v="Fini"/>
  </r>
  <r>
    <s v="VALIDATION DEPOT / RETRAIT"/>
    <s v="View liste attente operations"/>
    <s v="Backend"/>
    <x v="4"/>
    <n v="15"/>
    <n v="15"/>
    <n v="0"/>
    <n v="1"/>
    <s v="Fini"/>
  </r>
  <r>
    <m/>
    <s v="Fonction validerOperation"/>
    <s v="Backend"/>
    <x v="3"/>
    <n v="30"/>
    <n v="35"/>
    <n v="0"/>
    <n v="1"/>
    <s v="Fini"/>
  </r>
  <r>
    <m/>
    <s v="Page attentes operations"/>
    <s v="Frontend"/>
    <x v="1"/>
    <n v="10"/>
    <n v="10"/>
    <n v="0"/>
    <n v="1"/>
    <s v="Fini"/>
  </r>
  <r>
    <m/>
    <s v="Integration"/>
    <s v="Intégration"/>
    <x v="3"/>
    <n v="30"/>
    <n v="40"/>
    <n v="0"/>
    <n v="1"/>
    <s v="Fini"/>
  </r>
  <r>
    <s v="Partie IV - WEB - FRONT-OFFICE"/>
    <m/>
    <m/>
    <x v="0"/>
    <m/>
    <m/>
    <m/>
    <m/>
    <m/>
  </r>
  <r>
    <s v="INSERTION + UPDATE PROFIL"/>
    <s v="Fonction insertion profil Rest API"/>
    <s v="Backend"/>
    <x v="2"/>
    <n v="20"/>
    <n v="20"/>
    <n v="0"/>
    <n v="1"/>
    <s v="Fini"/>
  </r>
  <r>
    <m/>
    <s v="Page insertion profil"/>
    <s v="Frontend"/>
    <x v="1"/>
    <n v="10"/>
    <n v="10"/>
    <n v="0"/>
    <n v="1"/>
    <s v="Fini"/>
  </r>
  <r>
    <m/>
    <s v="Integration"/>
    <s v="Intégration"/>
    <x v="2"/>
    <n v="5"/>
    <n v="5"/>
    <n v="0"/>
    <n v="1"/>
    <s v="Fini"/>
  </r>
  <r>
    <s v="HISTORIQUE OPERATIONS UTILISATEURS"/>
    <s v="View historique utilisateurs + 1 utilisateur"/>
    <s v="Backend"/>
    <x v="4"/>
    <n v="20"/>
    <n v="20"/>
    <n v="0"/>
    <n v="1"/>
    <s v="Fini"/>
  </r>
  <r>
    <m/>
    <s v="Page historique utilisateur"/>
    <s v="Frontend"/>
    <x v="3"/>
    <n v="15"/>
    <n v="15"/>
    <n v="0"/>
    <n v="1"/>
    <s v="Fini"/>
  </r>
  <r>
    <m/>
    <s v="Fonction getHistoriques + 1 utilisateur"/>
    <s v="Backend"/>
    <x v="4"/>
    <n v="20"/>
    <n v="20"/>
    <n v="0"/>
    <n v="1"/>
    <s v="Fini"/>
  </r>
  <r>
    <m/>
    <s v="Fonction getImage CDN"/>
    <s v="Backend"/>
    <x v="4"/>
    <n v="30"/>
    <n v="30"/>
    <n v="0"/>
    <n v="1"/>
    <s v="Fini"/>
  </r>
  <r>
    <m/>
    <s v="Integration"/>
    <s v="Intégration"/>
    <x v="3"/>
    <n v="30"/>
    <n v="30"/>
    <n v="0"/>
    <n v="1"/>
    <s v="Fini"/>
  </r>
  <r>
    <s v="Partie V - MOBILE"/>
    <m/>
    <m/>
    <x v="0"/>
    <m/>
    <m/>
    <m/>
    <m/>
    <m/>
  </r>
  <r>
    <s v="PREPARATION FIREBASE"/>
    <s v="Creation database firebase"/>
    <s v="Backend"/>
    <x v="1"/>
    <n v="15"/>
    <n v="20"/>
    <n v="0"/>
    <n v="1"/>
    <s v="Fini"/>
  </r>
  <r>
    <m/>
    <s v="Synchronisation firebase / identity"/>
    <s v="Backend"/>
    <x v="2"/>
    <n v="30"/>
    <n v="30"/>
    <n v="0"/>
    <n v="1"/>
    <s v="Fini"/>
  </r>
  <r>
    <m/>
    <s v="Synchronisation firebase / crypto"/>
    <s v="Backend"/>
    <x v="2"/>
    <n v="45"/>
    <n v="45"/>
    <n v="0"/>
    <n v="1"/>
    <s v="Fini"/>
  </r>
  <r>
    <s v="LOGIN USER"/>
    <s v="Authentification firebase user"/>
    <s v="Backend"/>
    <x v="1"/>
    <n v="15"/>
    <n v="15"/>
    <n v="0"/>
    <n v="1"/>
    <s v="Fini"/>
  </r>
  <r>
    <m/>
    <s v="Page d'authentification"/>
    <s v="Frontend"/>
    <x v="3"/>
    <n v="10"/>
    <n v="15"/>
    <n v="0"/>
    <n v="1"/>
    <s v="Fini"/>
  </r>
  <r>
    <m/>
    <s v="Integration"/>
    <s v="Intégration"/>
    <x v="4"/>
    <n v="15"/>
    <n v="20"/>
    <n v="0"/>
    <n v="1"/>
    <s v="Fini"/>
  </r>
  <r>
    <s v="MODIFICATION IMAGE PROFIL"/>
    <s v="Page de mise a jour image"/>
    <s v="Frontend"/>
    <x v="1"/>
    <n v="10"/>
    <n v="10"/>
    <n v="0"/>
    <n v="1"/>
    <s v="Fini"/>
  </r>
  <r>
    <m/>
    <s v="Fonction upload photo CDN"/>
    <s v="Backend"/>
    <x v="1"/>
    <n v="15"/>
    <n v="14"/>
    <n v="1"/>
    <n v="0.93333333333333335"/>
    <s v="Fini"/>
  </r>
  <r>
    <m/>
    <s v="Fonction update photo profil CDN"/>
    <s v="Backend"/>
    <x v="2"/>
    <n v="15"/>
    <n v="15"/>
    <n v="0"/>
    <n v="1"/>
    <s v="Fini"/>
  </r>
  <r>
    <m/>
    <s v="Integration"/>
    <s v="Intégration"/>
    <x v="3"/>
    <n v="15"/>
    <n v="20"/>
    <n v="0"/>
    <n v="1"/>
    <s v="Fini"/>
  </r>
  <r>
    <s v="SITUATION PORTEFEUILLE"/>
    <s v="Fonction fond utilisateur"/>
    <s v="Backend"/>
    <x v="4"/>
    <n v="15"/>
    <n v="16"/>
    <n v="0"/>
    <n v="1"/>
    <s v="Fini"/>
  </r>
  <r>
    <m/>
    <s v="View liste des cryptos actuels firebase"/>
    <s v="Backend"/>
    <x v="2"/>
    <n v="15"/>
    <n v="17"/>
    <n v="0"/>
    <n v="1"/>
    <s v="Fini"/>
  </r>
  <r>
    <m/>
    <s v="Page portefeuille"/>
    <s v="Backend"/>
    <x v="1"/>
    <n v="15"/>
    <n v="15"/>
    <n v="0"/>
    <n v="1"/>
    <s v="Fini"/>
  </r>
  <r>
    <m/>
    <s v="Integration"/>
    <s v="Intégration"/>
    <x v="2"/>
    <n v="17"/>
    <n v="20"/>
    <n v="0"/>
    <n v="1"/>
    <s v="Fini"/>
  </r>
  <r>
    <s v="HISTORIQUE ACHAT ET VENTE"/>
    <s v="View historique mouvement crypto par utilisateur"/>
    <s v="Backend"/>
    <x v="1"/>
    <n v="10"/>
    <n v="15"/>
    <n v="0"/>
    <n v="1"/>
    <s v="Fini"/>
  </r>
  <r>
    <m/>
    <s v="Page historique"/>
    <s v="Frontend"/>
    <x v="4"/>
    <n v="5"/>
    <n v="10"/>
    <n v="0"/>
    <n v="1"/>
    <s v="Fini"/>
  </r>
  <r>
    <m/>
    <s v="Integration"/>
    <s v="Intégration"/>
    <x v="4"/>
    <n v="15"/>
    <n v="25"/>
    <n v="0"/>
    <n v="1"/>
    <s v="Fini"/>
  </r>
  <r>
    <s v="COURS REEL "/>
    <s v="View liste cryptos + cours reel"/>
    <s v="Backend"/>
    <x v="2"/>
    <n v="15"/>
    <n v="20"/>
    <n v="0"/>
    <n v="1"/>
    <s v="Fini"/>
  </r>
  <r>
    <m/>
    <s v="View liste favoris user"/>
    <s v="Backend"/>
    <x v="1"/>
    <n v="15"/>
    <n v="20"/>
    <n v="0"/>
    <n v="1"/>
    <s v="Fini"/>
  </r>
  <r>
    <m/>
    <s v="Page  cours réel"/>
    <s v="Frontend"/>
    <x v="3"/>
    <n v="5"/>
    <n v="10"/>
    <n v="0"/>
    <n v="1"/>
    <s v="Fini"/>
  </r>
  <r>
    <m/>
    <s v="Integration"/>
    <s v="Intégration"/>
    <x v="3"/>
    <n v="15"/>
    <n v="15"/>
    <n v="0"/>
    <n v="1"/>
    <s v="Fini"/>
  </r>
  <r>
    <s v="DEMANDE DEPOT / RETRAIT"/>
    <s v="Page demande"/>
    <s v="Frontend"/>
    <x v="2"/>
    <n v="5"/>
    <n v="10"/>
    <n v="0"/>
    <n v="1"/>
    <s v="Fini"/>
  </r>
  <r>
    <m/>
    <s v="Fonction demande depot / retrait"/>
    <s v="Backend"/>
    <x v="2"/>
    <n v="15"/>
    <n v="45"/>
    <n v="0"/>
    <n v="1"/>
    <s v="Fini"/>
  </r>
  <r>
    <m/>
    <s v="Integration"/>
    <s v="Intégration"/>
    <x v="4"/>
    <n v="10"/>
    <n v="15"/>
    <n v="0"/>
    <n v="1"/>
    <s v="Fini"/>
  </r>
  <r>
    <s v="NOTIFICATION VALIDATION OPERATION"/>
    <s v="Fonction firebase notification"/>
    <s v="Intégration"/>
    <x v="1"/>
    <n v="20"/>
    <n v="30"/>
    <n v="0"/>
    <n v="1"/>
    <s v="Fini"/>
  </r>
  <r>
    <s v="AJOUT FAVORI"/>
    <s v="Fonction ajout favori crypto user"/>
    <s v="Intégration"/>
    <x v="2"/>
    <n v="15"/>
    <n v="20"/>
    <n v="0"/>
    <n v="1"/>
    <s v="Fini"/>
  </r>
  <r>
    <s v="NOTIFICATION FAVORI"/>
    <s v="Fonction firebase notification operation sur favori"/>
    <s v="Intégration"/>
    <x v="3"/>
    <n v="15"/>
    <n v="20"/>
    <n v="0"/>
    <n v="1"/>
    <s v="Fini"/>
  </r>
  <r>
    <s v="DOCUMENTATION ET CONFIGURATION"/>
    <m/>
    <m/>
    <x v="0"/>
    <m/>
    <m/>
    <m/>
    <m/>
    <m/>
  </r>
  <r>
    <s v="DOCUMENTATION"/>
    <s v="Creation fichier readme pour spring boot"/>
    <s v="Intégration"/>
    <x v="3"/>
    <n v="30"/>
    <n v="45"/>
    <n v="0"/>
    <n v="1"/>
    <s v="Fini"/>
  </r>
  <r>
    <m/>
    <s v="MCD Looping"/>
    <s v="Intégration"/>
    <x v="2"/>
    <n v="30"/>
    <n v="30"/>
    <n v="0"/>
    <n v="1"/>
    <s v="Fini"/>
  </r>
  <r>
    <m/>
    <s v="Document d'utilisation + liste des pages"/>
    <s v="Intégration"/>
    <x v="1"/>
    <n v="20"/>
    <n v="30"/>
    <n v="0"/>
    <n v="1"/>
    <s v="Fin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RECAP" cacheId="3" applyNumberFormats="0" applyBorderFormats="0" applyFontFormats="0" applyPatternFormats="0" applyAlignmentFormats="0" applyWidthHeightFormats="0" dataCaption="" updatedVersion="7" compact="0" compactData="0">
  <location ref="A1:B7" firstHeaderRow="1" firstDataRow="1" firstDataCol="1"/>
  <pivotFields count="9">
    <pivotField name="Partie" compact="0" outline="0" multipleItemSelectionAllowed="1" showAll="0"/>
    <pivotField name="Tâches" compact="0" outline="0" multipleItemSelectionAllowed="1" showAll="0"/>
    <pivotField name="Type" compact="0" outline="0" multipleItemSelectionAllowed="1" showAll="0"/>
    <pivotField name="Qui" axis="axisRow" compact="0" outline="0" multipleItemSelectionAllowed="1" showAll="0" sortType="ascending">
      <items count="6">
        <item x="3"/>
        <item x="2"/>
        <item x="1"/>
        <item x="4"/>
        <item x="0"/>
        <item t="default"/>
      </items>
    </pivotField>
    <pivotField name="Estimation" compact="0" outline="0" multipleItemSelectionAllowed="1" showAll="0"/>
    <pivotField name="Temps passé" dataField="1" compact="0" outline="0" multipleItemSelectionAllowed="1" showAll="0"/>
    <pivotField name="Reste à faire" compact="0" outline="0" multipleItemSelectionAllowed="1" showAll="0"/>
    <pivotField name="Avancement" compact="0" outline="0" multipleItemSelectionAllowed="1" showAll="0"/>
    <pivotField name="Etat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emps passé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67"/>
  <sheetViews>
    <sheetView topLeftCell="A118" workbookViewId="0">
      <selection activeCell="F125" sqref="F125"/>
    </sheetView>
  </sheetViews>
  <sheetFormatPr baseColWidth="10" defaultColWidth="12.6640625" defaultRowHeight="15.75" customHeight="1" x14ac:dyDescent="0.25"/>
  <cols>
    <col min="1" max="1" width="42.109375" customWidth="1"/>
    <col min="2" max="2" width="47" customWidth="1"/>
    <col min="3" max="3" width="14.33203125" customWidth="1"/>
    <col min="4" max="4" width="16" customWidth="1"/>
    <col min="5" max="5" width="12.21875" customWidth="1"/>
    <col min="8" max="8" width="22.44140625" customWidth="1"/>
    <col min="9" max="9" width="17.6640625" customWidth="1"/>
  </cols>
  <sheetData>
    <row r="1" spans="1:27" ht="31.2" x14ac:dyDescent="0.3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27" customHeight="1" x14ac:dyDescent="0.25">
      <c r="A2" s="19" t="s">
        <v>9</v>
      </c>
      <c r="B2" s="18"/>
      <c r="C2" s="18"/>
      <c r="D2" s="18"/>
      <c r="E2" s="18"/>
      <c r="F2" s="18"/>
      <c r="G2" s="18"/>
      <c r="H2" s="18"/>
      <c r="I2" s="18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3.2" x14ac:dyDescent="0.25">
      <c r="A3" s="17" t="s">
        <v>10</v>
      </c>
      <c r="B3" s="5" t="s">
        <v>11</v>
      </c>
      <c r="C3" s="8" t="s">
        <v>12</v>
      </c>
      <c r="D3" s="5" t="s">
        <v>13</v>
      </c>
      <c r="E3" s="9">
        <v>15</v>
      </c>
      <c r="F3" s="9">
        <v>20</v>
      </c>
      <c r="G3" s="9">
        <f t="shared" ref="G3:G27" si="0">IF((E3-F3)&lt;0,0,(E3-F3))</f>
        <v>0</v>
      </c>
      <c r="H3" s="10">
        <f t="shared" ref="H3:H27" si="1">IFERROR(((F3)/(F3+G3)),0)</f>
        <v>1</v>
      </c>
      <c r="I3" s="5" t="s">
        <v>14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3.2" x14ac:dyDescent="0.25">
      <c r="A4" s="18"/>
      <c r="B4" s="5" t="s">
        <v>11</v>
      </c>
      <c r="C4" s="11" t="s">
        <v>12</v>
      </c>
      <c r="D4" s="5" t="s">
        <v>15</v>
      </c>
      <c r="E4" s="9">
        <v>15</v>
      </c>
      <c r="F4" s="9">
        <v>20</v>
      </c>
      <c r="G4" s="9">
        <f t="shared" si="0"/>
        <v>0</v>
      </c>
      <c r="H4" s="10">
        <f t="shared" si="1"/>
        <v>1</v>
      </c>
      <c r="I4" s="5" t="s">
        <v>14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3.2" x14ac:dyDescent="0.25">
      <c r="A5" s="18"/>
      <c r="B5" s="5" t="s">
        <v>11</v>
      </c>
      <c r="C5" s="8" t="s">
        <v>12</v>
      </c>
      <c r="D5" s="5" t="s">
        <v>16</v>
      </c>
      <c r="E5" s="9">
        <v>15</v>
      </c>
      <c r="F5" s="9">
        <v>20</v>
      </c>
      <c r="G5" s="9">
        <f t="shared" si="0"/>
        <v>0</v>
      </c>
      <c r="H5" s="10">
        <f t="shared" si="1"/>
        <v>1</v>
      </c>
      <c r="I5" s="5" t="s">
        <v>14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3.2" x14ac:dyDescent="0.25">
      <c r="A6" s="18"/>
      <c r="B6" s="5" t="s">
        <v>11</v>
      </c>
      <c r="C6" s="8" t="s">
        <v>12</v>
      </c>
      <c r="D6" s="5" t="s">
        <v>17</v>
      </c>
      <c r="E6" s="9">
        <v>15</v>
      </c>
      <c r="F6" s="9">
        <v>20</v>
      </c>
      <c r="G6" s="9">
        <f t="shared" si="0"/>
        <v>0</v>
      </c>
      <c r="H6" s="10">
        <f t="shared" si="1"/>
        <v>1</v>
      </c>
      <c r="I6" s="5" t="s">
        <v>14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3.2" x14ac:dyDescent="0.25">
      <c r="A7" s="18"/>
      <c r="B7" s="5" t="s">
        <v>18</v>
      </c>
      <c r="C7" s="8" t="s">
        <v>19</v>
      </c>
      <c r="D7" s="5" t="s">
        <v>15</v>
      </c>
      <c r="E7" s="9">
        <v>5</v>
      </c>
      <c r="F7" s="9">
        <v>5</v>
      </c>
      <c r="G7" s="9">
        <f t="shared" si="0"/>
        <v>0</v>
      </c>
      <c r="H7" s="10">
        <f t="shared" si="1"/>
        <v>1</v>
      </c>
      <c r="I7" s="5" t="s">
        <v>14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3.2" x14ac:dyDescent="0.25">
      <c r="A8" s="18"/>
      <c r="B8" s="5" t="s">
        <v>20</v>
      </c>
      <c r="C8" s="7" t="s">
        <v>19</v>
      </c>
      <c r="D8" s="5" t="s">
        <v>15</v>
      </c>
      <c r="E8" s="9">
        <v>15</v>
      </c>
      <c r="F8" s="9">
        <v>15</v>
      </c>
      <c r="G8" s="9">
        <f t="shared" si="0"/>
        <v>0</v>
      </c>
      <c r="H8" s="10">
        <f t="shared" si="1"/>
        <v>1</v>
      </c>
      <c r="I8" s="5" t="s">
        <v>14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3.2" x14ac:dyDescent="0.25">
      <c r="A9" s="18"/>
      <c r="B9" s="5" t="s">
        <v>21</v>
      </c>
      <c r="C9" s="7" t="s">
        <v>19</v>
      </c>
      <c r="D9" s="5" t="s">
        <v>13</v>
      </c>
      <c r="E9" s="9">
        <v>30</v>
      </c>
      <c r="F9" s="9">
        <v>30</v>
      </c>
      <c r="G9" s="9">
        <f t="shared" si="0"/>
        <v>0</v>
      </c>
      <c r="H9" s="10">
        <f t="shared" si="1"/>
        <v>1</v>
      </c>
      <c r="I9" s="5" t="s">
        <v>14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3.2" x14ac:dyDescent="0.25">
      <c r="A10" s="17" t="s">
        <v>22</v>
      </c>
      <c r="B10" s="5" t="s">
        <v>23</v>
      </c>
      <c r="C10" s="7" t="s">
        <v>24</v>
      </c>
      <c r="D10" s="5" t="s">
        <v>13</v>
      </c>
      <c r="E10" s="9">
        <v>15</v>
      </c>
      <c r="F10" s="9">
        <v>15</v>
      </c>
      <c r="G10" s="9">
        <f t="shared" si="0"/>
        <v>0</v>
      </c>
      <c r="H10" s="10">
        <f t="shared" si="1"/>
        <v>1</v>
      </c>
      <c r="I10" s="5" t="s">
        <v>14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3.2" x14ac:dyDescent="0.25">
      <c r="A11" s="18"/>
      <c r="B11" s="5" t="s">
        <v>25</v>
      </c>
      <c r="C11" s="7" t="s">
        <v>26</v>
      </c>
      <c r="D11" s="5" t="s">
        <v>13</v>
      </c>
      <c r="E11" s="9">
        <v>15</v>
      </c>
      <c r="F11" s="9">
        <v>15</v>
      </c>
      <c r="G11" s="9">
        <f t="shared" si="0"/>
        <v>0</v>
      </c>
      <c r="H11" s="10">
        <f t="shared" si="1"/>
        <v>1</v>
      </c>
      <c r="I11" s="5" t="s">
        <v>14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3.2" x14ac:dyDescent="0.25">
      <c r="A12" s="18"/>
      <c r="B12" s="5" t="s">
        <v>27</v>
      </c>
      <c r="C12" s="7" t="s">
        <v>26</v>
      </c>
      <c r="D12" s="5" t="s">
        <v>13</v>
      </c>
      <c r="E12" s="9">
        <v>10</v>
      </c>
      <c r="F12" s="9">
        <v>10</v>
      </c>
      <c r="G12" s="9">
        <f t="shared" si="0"/>
        <v>0</v>
      </c>
      <c r="H12" s="10">
        <f t="shared" si="1"/>
        <v>1</v>
      </c>
      <c r="I12" s="5" t="s">
        <v>14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3.2" x14ac:dyDescent="0.25">
      <c r="A13" s="18"/>
      <c r="B13" s="5" t="s">
        <v>28</v>
      </c>
      <c r="C13" s="7" t="s">
        <v>26</v>
      </c>
      <c r="D13" s="5" t="s">
        <v>15</v>
      </c>
      <c r="E13" s="9">
        <v>5</v>
      </c>
      <c r="F13" s="9">
        <v>5</v>
      </c>
      <c r="G13" s="9">
        <f t="shared" si="0"/>
        <v>0</v>
      </c>
      <c r="H13" s="10">
        <f t="shared" si="1"/>
        <v>1</v>
      </c>
      <c r="I13" s="5" t="s">
        <v>14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3.2" x14ac:dyDescent="0.25">
      <c r="A14" s="18"/>
      <c r="B14" s="5" t="s">
        <v>29</v>
      </c>
      <c r="C14" s="7" t="s">
        <v>26</v>
      </c>
      <c r="D14" s="5" t="s">
        <v>15</v>
      </c>
      <c r="E14" s="9">
        <v>30</v>
      </c>
      <c r="F14" s="9">
        <v>30</v>
      </c>
      <c r="G14" s="9">
        <f t="shared" si="0"/>
        <v>0</v>
      </c>
      <c r="H14" s="10">
        <f t="shared" si="1"/>
        <v>1</v>
      </c>
      <c r="I14" s="5" t="s">
        <v>14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3.2" x14ac:dyDescent="0.25">
      <c r="A15" s="18"/>
      <c r="B15" s="5" t="s">
        <v>30</v>
      </c>
      <c r="C15" s="7" t="s">
        <v>26</v>
      </c>
      <c r="D15" s="5" t="s">
        <v>15</v>
      </c>
      <c r="E15" s="9">
        <v>20</v>
      </c>
      <c r="F15" s="9">
        <v>20</v>
      </c>
      <c r="G15" s="9">
        <f t="shared" si="0"/>
        <v>0</v>
      </c>
      <c r="H15" s="10">
        <f t="shared" si="1"/>
        <v>1</v>
      </c>
      <c r="I15" s="5" t="s">
        <v>14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3.2" x14ac:dyDescent="0.25">
      <c r="A16" s="18"/>
      <c r="B16" s="5" t="s">
        <v>31</v>
      </c>
      <c r="C16" s="7" t="s">
        <v>26</v>
      </c>
      <c r="D16" s="5" t="s">
        <v>15</v>
      </c>
      <c r="E16" s="9">
        <v>5</v>
      </c>
      <c r="F16" s="9">
        <v>5</v>
      </c>
      <c r="G16" s="9">
        <f t="shared" si="0"/>
        <v>0</v>
      </c>
      <c r="H16" s="10">
        <f t="shared" si="1"/>
        <v>1</v>
      </c>
      <c r="I16" s="5" t="s">
        <v>14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3.2" x14ac:dyDescent="0.25">
      <c r="A17" s="18"/>
      <c r="B17" s="5" t="s">
        <v>32</v>
      </c>
      <c r="C17" s="7" t="s">
        <v>26</v>
      </c>
      <c r="D17" s="5" t="s">
        <v>15</v>
      </c>
      <c r="E17" s="9">
        <v>5</v>
      </c>
      <c r="F17" s="9">
        <v>5</v>
      </c>
      <c r="G17" s="9">
        <f t="shared" si="0"/>
        <v>0</v>
      </c>
      <c r="H17" s="10">
        <f t="shared" si="1"/>
        <v>1</v>
      </c>
      <c r="I17" s="5" t="s">
        <v>14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3.2" x14ac:dyDescent="0.25">
      <c r="A18" s="17" t="s">
        <v>33</v>
      </c>
      <c r="B18" s="5" t="s">
        <v>34</v>
      </c>
      <c r="C18" s="7" t="s">
        <v>26</v>
      </c>
      <c r="D18" s="5" t="s">
        <v>16</v>
      </c>
      <c r="E18" s="9">
        <v>20</v>
      </c>
      <c r="F18" s="9">
        <v>20</v>
      </c>
      <c r="G18" s="9">
        <f t="shared" si="0"/>
        <v>0</v>
      </c>
      <c r="H18" s="10">
        <f t="shared" si="1"/>
        <v>1</v>
      </c>
      <c r="I18" s="5" t="s">
        <v>14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3.2" x14ac:dyDescent="0.25">
      <c r="A19" s="18"/>
      <c r="B19" s="5" t="s">
        <v>35</v>
      </c>
      <c r="C19" s="7" t="s">
        <v>26</v>
      </c>
      <c r="D19" s="5" t="s">
        <v>16</v>
      </c>
      <c r="E19" s="9">
        <v>10</v>
      </c>
      <c r="F19" s="9">
        <v>10</v>
      </c>
      <c r="G19" s="9">
        <f t="shared" si="0"/>
        <v>0</v>
      </c>
      <c r="H19" s="10">
        <f t="shared" si="1"/>
        <v>1</v>
      </c>
      <c r="I19" s="5" t="s">
        <v>14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3.2" x14ac:dyDescent="0.25">
      <c r="A20" s="17" t="s">
        <v>36</v>
      </c>
      <c r="B20" s="5" t="s">
        <v>37</v>
      </c>
      <c r="C20" s="7" t="s">
        <v>26</v>
      </c>
      <c r="D20" s="5" t="s">
        <v>17</v>
      </c>
      <c r="E20" s="9">
        <v>30</v>
      </c>
      <c r="F20" s="9">
        <v>30</v>
      </c>
      <c r="G20" s="9">
        <f t="shared" si="0"/>
        <v>0</v>
      </c>
      <c r="H20" s="10">
        <f t="shared" si="1"/>
        <v>1</v>
      </c>
      <c r="I20" s="5" t="s">
        <v>14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3.2" x14ac:dyDescent="0.25">
      <c r="A21" s="18"/>
      <c r="B21" s="5" t="s">
        <v>38</v>
      </c>
      <c r="C21" s="7" t="s">
        <v>26</v>
      </c>
      <c r="D21" s="5" t="s">
        <v>17</v>
      </c>
      <c r="E21" s="9">
        <v>30</v>
      </c>
      <c r="F21" s="9">
        <v>30</v>
      </c>
      <c r="G21" s="9">
        <f t="shared" si="0"/>
        <v>0</v>
      </c>
      <c r="H21" s="10">
        <f t="shared" si="1"/>
        <v>1</v>
      </c>
      <c r="I21" s="5" t="s">
        <v>14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3.2" x14ac:dyDescent="0.25">
      <c r="A22" s="18"/>
      <c r="B22" s="5" t="s">
        <v>39</v>
      </c>
      <c r="C22" s="7" t="s">
        <v>26</v>
      </c>
      <c r="D22" s="5" t="s">
        <v>17</v>
      </c>
      <c r="E22" s="9">
        <v>20</v>
      </c>
      <c r="F22" s="9">
        <v>20</v>
      </c>
      <c r="G22" s="9">
        <f t="shared" si="0"/>
        <v>0</v>
      </c>
      <c r="H22" s="10">
        <f t="shared" si="1"/>
        <v>1</v>
      </c>
      <c r="I22" s="5" t="s">
        <v>14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3.2" x14ac:dyDescent="0.25">
      <c r="A23" s="18"/>
      <c r="B23" s="5" t="s">
        <v>40</v>
      </c>
      <c r="C23" s="7" t="s">
        <v>26</v>
      </c>
      <c r="D23" s="5" t="s">
        <v>17</v>
      </c>
      <c r="E23" s="9">
        <v>20</v>
      </c>
      <c r="F23" s="9">
        <v>20</v>
      </c>
      <c r="G23" s="9">
        <f t="shared" si="0"/>
        <v>0</v>
      </c>
      <c r="H23" s="10">
        <f t="shared" si="1"/>
        <v>1</v>
      </c>
      <c r="I23" s="5" t="s">
        <v>14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3.2" x14ac:dyDescent="0.25">
      <c r="A24" s="18"/>
      <c r="B24" s="5" t="s">
        <v>23</v>
      </c>
      <c r="C24" s="7" t="s">
        <v>24</v>
      </c>
      <c r="D24" s="5" t="s">
        <v>13</v>
      </c>
      <c r="E24" s="9">
        <v>5</v>
      </c>
      <c r="F24" s="9">
        <v>5</v>
      </c>
      <c r="G24" s="9">
        <f t="shared" si="0"/>
        <v>0</v>
      </c>
      <c r="H24" s="10">
        <f t="shared" si="1"/>
        <v>1</v>
      </c>
      <c r="I24" s="5" t="s">
        <v>14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3.2" x14ac:dyDescent="0.25">
      <c r="A25" s="18"/>
      <c r="B25" s="5" t="s">
        <v>27</v>
      </c>
      <c r="C25" s="7" t="s">
        <v>26</v>
      </c>
      <c r="D25" s="5" t="s">
        <v>16</v>
      </c>
      <c r="E25" s="9">
        <v>30</v>
      </c>
      <c r="F25" s="9">
        <v>30</v>
      </c>
      <c r="G25" s="9">
        <f t="shared" si="0"/>
        <v>0</v>
      </c>
      <c r="H25" s="10">
        <f t="shared" si="1"/>
        <v>1</v>
      </c>
      <c r="I25" s="5" t="s">
        <v>14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3.2" x14ac:dyDescent="0.25">
      <c r="A26" s="18"/>
      <c r="B26" s="5" t="s">
        <v>41</v>
      </c>
      <c r="C26" s="7" t="s">
        <v>26</v>
      </c>
      <c r="D26" s="5" t="s">
        <v>16</v>
      </c>
      <c r="E26" s="9">
        <v>40</v>
      </c>
      <c r="F26" s="9">
        <v>40</v>
      </c>
      <c r="G26" s="9">
        <f t="shared" si="0"/>
        <v>0</v>
      </c>
      <c r="H26" s="10">
        <f t="shared" si="1"/>
        <v>1</v>
      </c>
      <c r="I26" s="5" t="s">
        <v>14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3.2" x14ac:dyDescent="0.25">
      <c r="A27" s="18"/>
      <c r="B27" s="5" t="s">
        <v>42</v>
      </c>
      <c r="C27" s="7" t="s">
        <v>26</v>
      </c>
      <c r="D27" s="5" t="s">
        <v>15</v>
      </c>
      <c r="E27" s="9">
        <v>30</v>
      </c>
      <c r="F27" s="9">
        <v>45</v>
      </c>
      <c r="G27" s="9">
        <f t="shared" si="0"/>
        <v>0</v>
      </c>
      <c r="H27" s="10">
        <f t="shared" si="1"/>
        <v>1</v>
      </c>
      <c r="I27" s="5" t="s">
        <v>14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27.75" customHeight="1" x14ac:dyDescent="0.25">
      <c r="A28" s="19" t="s">
        <v>43</v>
      </c>
      <c r="B28" s="18"/>
      <c r="C28" s="18"/>
      <c r="D28" s="18"/>
      <c r="E28" s="18"/>
      <c r="F28" s="18"/>
      <c r="G28" s="18"/>
      <c r="H28" s="18"/>
      <c r="I28" s="18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3.2" x14ac:dyDescent="0.25">
      <c r="A29" s="17" t="s">
        <v>44</v>
      </c>
      <c r="B29" s="5" t="s">
        <v>45</v>
      </c>
      <c r="C29" s="7" t="s">
        <v>19</v>
      </c>
      <c r="D29" s="5" t="s">
        <v>15</v>
      </c>
      <c r="E29" s="9">
        <v>15</v>
      </c>
      <c r="F29" s="9">
        <v>15</v>
      </c>
      <c r="G29" s="9">
        <f t="shared" ref="G29:G62" si="2">IF((E29-F29)&lt;0,0,(E29-F29))</f>
        <v>0</v>
      </c>
      <c r="H29" s="10">
        <f t="shared" ref="H29:H62" si="3">IFERROR(((F29)/(F29+G29)),0)</f>
        <v>1</v>
      </c>
      <c r="I29" s="5" t="s">
        <v>14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3.2" x14ac:dyDescent="0.25">
      <c r="A30" s="18"/>
      <c r="B30" s="5" t="s">
        <v>46</v>
      </c>
      <c r="C30" s="7" t="s">
        <v>19</v>
      </c>
      <c r="D30" s="5" t="s">
        <v>15</v>
      </c>
      <c r="E30" s="9">
        <v>10</v>
      </c>
      <c r="F30" s="9">
        <v>10</v>
      </c>
      <c r="G30" s="9">
        <f t="shared" si="2"/>
        <v>0</v>
      </c>
      <c r="H30" s="10">
        <f t="shared" si="3"/>
        <v>1</v>
      </c>
      <c r="I30" s="5" t="s">
        <v>14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3.2" x14ac:dyDescent="0.25">
      <c r="A31" s="18"/>
      <c r="B31" s="5" t="s">
        <v>47</v>
      </c>
      <c r="C31" s="7" t="s">
        <v>19</v>
      </c>
      <c r="D31" s="5" t="s">
        <v>15</v>
      </c>
      <c r="E31" s="9">
        <v>10</v>
      </c>
      <c r="F31" s="9">
        <v>10</v>
      </c>
      <c r="G31" s="9">
        <f t="shared" si="2"/>
        <v>0</v>
      </c>
      <c r="H31" s="10">
        <f t="shared" si="3"/>
        <v>1</v>
      </c>
      <c r="I31" s="5" t="s">
        <v>14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3.2" x14ac:dyDescent="0.25">
      <c r="A32" s="18"/>
      <c r="B32" s="5" t="s">
        <v>48</v>
      </c>
      <c r="C32" s="7" t="s">
        <v>19</v>
      </c>
      <c r="D32" s="5" t="s">
        <v>15</v>
      </c>
      <c r="E32" s="9">
        <v>10</v>
      </c>
      <c r="F32" s="9">
        <v>10</v>
      </c>
      <c r="G32" s="9">
        <f t="shared" si="2"/>
        <v>0</v>
      </c>
      <c r="H32" s="10">
        <f t="shared" si="3"/>
        <v>1</v>
      </c>
      <c r="I32" s="5" t="s">
        <v>14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3.2" x14ac:dyDescent="0.25">
      <c r="A33" s="18"/>
      <c r="B33" s="5" t="s">
        <v>49</v>
      </c>
      <c r="C33" s="7" t="s">
        <v>24</v>
      </c>
      <c r="D33" s="5" t="s">
        <v>13</v>
      </c>
      <c r="E33" s="9">
        <v>10</v>
      </c>
      <c r="F33" s="9">
        <v>10</v>
      </c>
      <c r="G33" s="9">
        <f t="shared" si="2"/>
        <v>0</v>
      </c>
      <c r="H33" s="10">
        <f t="shared" si="3"/>
        <v>1</v>
      </c>
      <c r="I33" s="5" t="s">
        <v>14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3.2" x14ac:dyDescent="0.25">
      <c r="A34" s="18"/>
      <c r="B34" s="5" t="s">
        <v>50</v>
      </c>
      <c r="C34" s="7" t="s">
        <v>24</v>
      </c>
      <c r="D34" s="5" t="s">
        <v>13</v>
      </c>
      <c r="E34" s="9">
        <v>10</v>
      </c>
      <c r="F34" s="9">
        <v>10</v>
      </c>
      <c r="G34" s="9">
        <f t="shared" si="2"/>
        <v>0</v>
      </c>
      <c r="H34" s="10">
        <f t="shared" si="3"/>
        <v>1</v>
      </c>
      <c r="I34" s="5" t="s">
        <v>14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3.2" x14ac:dyDescent="0.25">
      <c r="A35" s="18"/>
      <c r="B35" s="5" t="s">
        <v>51</v>
      </c>
      <c r="C35" s="7" t="s">
        <v>26</v>
      </c>
      <c r="D35" s="5" t="s">
        <v>15</v>
      </c>
      <c r="E35" s="9">
        <v>10</v>
      </c>
      <c r="F35" s="9">
        <v>10</v>
      </c>
      <c r="G35" s="9">
        <f t="shared" si="2"/>
        <v>0</v>
      </c>
      <c r="H35" s="10">
        <f t="shared" si="3"/>
        <v>1</v>
      </c>
      <c r="I35" s="5" t="s">
        <v>14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3.2" x14ac:dyDescent="0.25">
      <c r="A36" s="17" t="s">
        <v>52</v>
      </c>
      <c r="B36" s="5" t="s">
        <v>53</v>
      </c>
      <c r="C36" s="7" t="s">
        <v>26</v>
      </c>
      <c r="D36" s="5" t="s">
        <v>17</v>
      </c>
      <c r="E36" s="9">
        <v>5</v>
      </c>
      <c r="F36" s="9">
        <v>10</v>
      </c>
      <c r="G36" s="9">
        <f t="shared" si="2"/>
        <v>0</v>
      </c>
      <c r="H36" s="10">
        <f t="shared" si="3"/>
        <v>1</v>
      </c>
      <c r="I36" s="5" t="s">
        <v>14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3.2" x14ac:dyDescent="0.25">
      <c r="A37" s="18"/>
      <c r="B37" s="5" t="s">
        <v>54</v>
      </c>
      <c r="C37" s="7" t="s">
        <v>26</v>
      </c>
      <c r="D37" s="5" t="s">
        <v>16</v>
      </c>
      <c r="E37" s="9">
        <v>10</v>
      </c>
      <c r="F37" s="9">
        <v>10</v>
      </c>
      <c r="G37" s="9">
        <f t="shared" si="2"/>
        <v>0</v>
      </c>
      <c r="H37" s="10">
        <f t="shared" si="3"/>
        <v>1</v>
      </c>
      <c r="I37" s="5" t="s">
        <v>14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3.2" x14ac:dyDescent="0.25">
      <c r="A38" s="18"/>
      <c r="B38" s="5" t="s">
        <v>55</v>
      </c>
      <c r="C38" s="7" t="s">
        <v>24</v>
      </c>
      <c r="D38" s="5" t="s">
        <v>13</v>
      </c>
      <c r="E38" s="9">
        <v>10</v>
      </c>
      <c r="F38" s="9">
        <v>10</v>
      </c>
      <c r="G38" s="9">
        <f t="shared" si="2"/>
        <v>0</v>
      </c>
      <c r="H38" s="10">
        <f t="shared" si="3"/>
        <v>1</v>
      </c>
      <c r="I38" s="5" t="s">
        <v>14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3.2" x14ac:dyDescent="0.25">
      <c r="A39" s="18"/>
      <c r="B39" s="5" t="s">
        <v>56</v>
      </c>
      <c r="C39" s="7" t="s">
        <v>19</v>
      </c>
      <c r="D39" s="5" t="s">
        <v>17</v>
      </c>
      <c r="E39" s="9">
        <v>10</v>
      </c>
      <c r="F39" s="9">
        <v>10</v>
      </c>
      <c r="G39" s="9">
        <f t="shared" si="2"/>
        <v>0</v>
      </c>
      <c r="H39" s="10">
        <f t="shared" si="3"/>
        <v>1</v>
      </c>
      <c r="I39" s="5" t="s">
        <v>14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3.2" x14ac:dyDescent="0.25">
      <c r="A40" s="18"/>
      <c r="B40" s="5" t="s">
        <v>57</v>
      </c>
      <c r="C40" s="7" t="s">
        <v>24</v>
      </c>
      <c r="D40" s="5" t="s">
        <v>13</v>
      </c>
      <c r="E40" s="9">
        <v>15</v>
      </c>
      <c r="F40" s="9">
        <v>15</v>
      </c>
      <c r="G40" s="9">
        <f t="shared" si="2"/>
        <v>0</v>
      </c>
      <c r="H40" s="10">
        <f t="shared" si="3"/>
        <v>1</v>
      </c>
      <c r="I40" s="5" t="s">
        <v>14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3.2" x14ac:dyDescent="0.25">
      <c r="A41" s="17" t="s">
        <v>58</v>
      </c>
      <c r="B41" s="5" t="s">
        <v>59</v>
      </c>
      <c r="C41" s="7" t="s">
        <v>26</v>
      </c>
      <c r="D41" s="5" t="s">
        <v>16</v>
      </c>
      <c r="E41" s="9">
        <v>10</v>
      </c>
      <c r="F41" s="9">
        <v>10</v>
      </c>
      <c r="G41" s="9">
        <f t="shared" si="2"/>
        <v>0</v>
      </c>
      <c r="H41" s="10">
        <f t="shared" si="3"/>
        <v>1</v>
      </c>
      <c r="I41" s="5" t="s">
        <v>14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3.2" x14ac:dyDescent="0.25">
      <c r="A42" s="18"/>
      <c r="B42" s="5" t="s">
        <v>60</v>
      </c>
      <c r="C42" s="7" t="s">
        <v>26</v>
      </c>
      <c r="D42" s="5" t="s">
        <v>17</v>
      </c>
      <c r="E42" s="9">
        <v>10</v>
      </c>
      <c r="F42" s="9">
        <v>10</v>
      </c>
      <c r="G42" s="9">
        <f t="shared" si="2"/>
        <v>0</v>
      </c>
      <c r="H42" s="10">
        <f t="shared" si="3"/>
        <v>1</v>
      </c>
      <c r="I42" s="5" t="s">
        <v>14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3.2" x14ac:dyDescent="0.25">
      <c r="A43" s="18"/>
      <c r="B43" s="5" t="s">
        <v>61</v>
      </c>
      <c r="C43" s="7" t="s">
        <v>26</v>
      </c>
      <c r="D43" s="5" t="s">
        <v>16</v>
      </c>
      <c r="E43" s="9">
        <v>15</v>
      </c>
      <c r="F43" s="9">
        <v>15</v>
      </c>
      <c r="G43" s="9">
        <f t="shared" si="2"/>
        <v>0</v>
      </c>
      <c r="H43" s="10">
        <f t="shared" si="3"/>
        <v>1</v>
      </c>
      <c r="I43" s="5" t="s">
        <v>14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3.2" x14ac:dyDescent="0.25">
      <c r="A44" s="18"/>
      <c r="B44" s="5" t="s">
        <v>62</v>
      </c>
      <c r="C44" s="7" t="s">
        <v>26</v>
      </c>
      <c r="D44" s="5" t="s">
        <v>17</v>
      </c>
      <c r="E44" s="9">
        <v>10</v>
      </c>
      <c r="F44" s="9">
        <v>10</v>
      </c>
      <c r="G44" s="9">
        <f t="shared" si="2"/>
        <v>0</v>
      </c>
      <c r="H44" s="10">
        <f t="shared" si="3"/>
        <v>1</v>
      </c>
      <c r="I44" s="5" t="s">
        <v>14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3.2" x14ac:dyDescent="0.25">
      <c r="A45" s="18"/>
      <c r="B45" s="5" t="s">
        <v>63</v>
      </c>
      <c r="C45" s="7" t="s">
        <v>24</v>
      </c>
      <c r="D45" s="5" t="s">
        <v>13</v>
      </c>
      <c r="E45" s="9">
        <v>10</v>
      </c>
      <c r="F45" s="9">
        <v>10</v>
      </c>
      <c r="G45" s="9">
        <f t="shared" si="2"/>
        <v>0</v>
      </c>
      <c r="H45" s="10">
        <f t="shared" si="3"/>
        <v>1</v>
      </c>
      <c r="I45" s="5" t="s">
        <v>14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3.2" x14ac:dyDescent="0.25">
      <c r="A46" s="18"/>
      <c r="B46" s="5" t="s">
        <v>64</v>
      </c>
      <c r="C46" s="7" t="s">
        <v>26</v>
      </c>
      <c r="D46" s="5" t="s">
        <v>13</v>
      </c>
      <c r="E46" s="9">
        <v>15</v>
      </c>
      <c r="F46" s="9">
        <v>15</v>
      </c>
      <c r="G46" s="9">
        <f t="shared" si="2"/>
        <v>0</v>
      </c>
      <c r="H46" s="10">
        <f t="shared" si="3"/>
        <v>1</v>
      </c>
      <c r="I46" s="5" t="s">
        <v>14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3.2" x14ac:dyDescent="0.25">
      <c r="A47" s="18"/>
      <c r="B47" s="5" t="s">
        <v>65</v>
      </c>
      <c r="C47" s="7" t="s">
        <v>26</v>
      </c>
      <c r="D47" s="5" t="s">
        <v>16</v>
      </c>
      <c r="E47" s="9">
        <v>15</v>
      </c>
      <c r="F47" s="9">
        <v>15</v>
      </c>
      <c r="G47" s="9">
        <f t="shared" si="2"/>
        <v>0</v>
      </c>
      <c r="H47" s="10">
        <f t="shared" si="3"/>
        <v>1</v>
      </c>
      <c r="I47" s="5" t="s">
        <v>14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3.2" x14ac:dyDescent="0.25">
      <c r="A48" s="18"/>
      <c r="B48" s="5" t="s">
        <v>66</v>
      </c>
      <c r="C48" s="7" t="s">
        <v>26</v>
      </c>
      <c r="D48" s="5" t="s">
        <v>17</v>
      </c>
      <c r="E48" s="9">
        <v>15</v>
      </c>
      <c r="F48" s="9">
        <v>15</v>
      </c>
      <c r="G48" s="9">
        <f t="shared" si="2"/>
        <v>0</v>
      </c>
      <c r="H48" s="10">
        <f t="shared" si="3"/>
        <v>1</v>
      </c>
      <c r="I48" s="5" t="s">
        <v>14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3.2" x14ac:dyDescent="0.25">
      <c r="A49" s="17" t="s">
        <v>67</v>
      </c>
      <c r="B49" s="5" t="s">
        <v>68</v>
      </c>
      <c r="C49" s="7" t="s">
        <v>26</v>
      </c>
      <c r="D49" s="5" t="s">
        <v>17</v>
      </c>
      <c r="E49" s="9">
        <v>10</v>
      </c>
      <c r="F49" s="9">
        <v>10</v>
      </c>
      <c r="G49" s="9">
        <f t="shared" si="2"/>
        <v>0</v>
      </c>
      <c r="H49" s="10">
        <f t="shared" si="3"/>
        <v>1</v>
      </c>
      <c r="I49" s="5" t="s">
        <v>14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3.2" x14ac:dyDescent="0.25">
      <c r="A50" s="18"/>
      <c r="B50" s="5" t="s">
        <v>69</v>
      </c>
      <c r="C50" s="7" t="s">
        <v>24</v>
      </c>
      <c r="D50" s="5" t="s">
        <v>16</v>
      </c>
      <c r="E50" s="9">
        <v>10</v>
      </c>
      <c r="F50" s="9">
        <v>10</v>
      </c>
      <c r="G50" s="9">
        <f t="shared" si="2"/>
        <v>0</v>
      </c>
      <c r="H50" s="10">
        <f t="shared" si="3"/>
        <v>1</v>
      </c>
      <c r="I50" s="5" t="s">
        <v>14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3.2" x14ac:dyDescent="0.25">
      <c r="A51" s="18"/>
      <c r="B51" s="5" t="s">
        <v>70</v>
      </c>
      <c r="C51" s="7" t="s">
        <v>24</v>
      </c>
      <c r="D51" s="5" t="s">
        <v>13</v>
      </c>
      <c r="E51" s="9">
        <v>15</v>
      </c>
      <c r="F51" s="9">
        <v>15</v>
      </c>
      <c r="G51" s="9">
        <f t="shared" si="2"/>
        <v>0</v>
      </c>
      <c r="H51" s="10">
        <f t="shared" si="3"/>
        <v>1</v>
      </c>
      <c r="I51" s="5" t="s">
        <v>14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3.2" x14ac:dyDescent="0.25">
      <c r="A52" s="18"/>
      <c r="B52" s="5" t="s">
        <v>71</v>
      </c>
      <c r="C52" s="7" t="s">
        <v>24</v>
      </c>
      <c r="D52" s="5" t="s">
        <v>13</v>
      </c>
      <c r="E52" s="9">
        <v>10</v>
      </c>
      <c r="F52" s="9">
        <v>10</v>
      </c>
      <c r="G52" s="9">
        <f t="shared" si="2"/>
        <v>0</v>
      </c>
      <c r="H52" s="10">
        <f t="shared" si="3"/>
        <v>1</v>
      </c>
      <c r="I52" s="5" t="s">
        <v>14</v>
      </c>
    </row>
    <row r="53" spans="1:27" ht="13.2" x14ac:dyDescent="0.25">
      <c r="A53" s="18"/>
      <c r="B53" s="5" t="s">
        <v>72</v>
      </c>
      <c r="C53" s="7" t="s">
        <v>26</v>
      </c>
      <c r="D53" s="5" t="s">
        <v>17</v>
      </c>
      <c r="E53" s="9">
        <v>15</v>
      </c>
      <c r="F53" s="9">
        <v>25</v>
      </c>
      <c r="G53" s="9">
        <f t="shared" si="2"/>
        <v>0</v>
      </c>
      <c r="H53" s="10">
        <f t="shared" si="3"/>
        <v>1</v>
      </c>
      <c r="I53" s="5" t="s">
        <v>14</v>
      </c>
    </row>
    <row r="54" spans="1:27" ht="13.2" x14ac:dyDescent="0.25">
      <c r="A54" s="17" t="s">
        <v>73</v>
      </c>
      <c r="B54" s="5" t="s">
        <v>74</v>
      </c>
      <c r="C54" s="7" t="s">
        <v>26</v>
      </c>
      <c r="D54" s="5" t="s">
        <v>17</v>
      </c>
      <c r="E54" s="9">
        <v>15</v>
      </c>
      <c r="F54" s="9">
        <v>15</v>
      </c>
      <c r="G54" s="9">
        <f t="shared" si="2"/>
        <v>0</v>
      </c>
      <c r="H54" s="10">
        <f t="shared" si="3"/>
        <v>1</v>
      </c>
      <c r="I54" s="5" t="s">
        <v>14</v>
      </c>
    </row>
    <row r="55" spans="1:27" ht="13.2" x14ac:dyDescent="0.25">
      <c r="A55" s="18"/>
      <c r="B55" s="5" t="s">
        <v>75</v>
      </c>
      <c r="C55" s="7" t="s">
        <v>24</v>
      </c>
      <c r="D55" s="5" t="s">
        <v>13</v>
      </c>
      <c r="E55" s="9">
        <v>15</v>
      </c>
      <c r="F55" s="9">
        <v>15</v>
      </c>
      <c r="G55" s="9">
        <f t="shared" si="2"/>
        <v>0</v>
      </c>
      <c r="H55" s="10">
        <f t="shared" si="3"/>
        <v>1</v>
      </c>
      <c r="I55" s="5" t="s">
        <v>14</v>
      </c>
    </row>
    <row r="56" spans="1:27" ht="13.2" x14ac:dyDescent="0.25">
      <c r="A56" s="18"/>
      <c r="B56" s="5" t="s">
        <v>76</v>
      </c>
      <c r="C56" s="7" t="s">
        <v>26</v>
      </c>
      <c r="D56" s="5" t="s">
        <v>17</v>
      </c>
      <c r="E56" s="9">
        <v>15</v>
      </c>
      <c r="F56" s="9">
        <v>15</v>
      </c>
      <c r="G56" s="9">
        <f t="shared" si="2"/>
        <v>0</v>
      </c>
      <c r="H56" s="10">
        <f t="shared" si="3"/>
        <v>1</v>
      </c>
      <c r="I56" s="5" t="s">
        <v>14</v>
      </c>
    </row>
    <row r="57" spans="1:27" ht="13.2" x14ac:dyDescent="0.25">
      <c r="A57" s="18"/>
      <c r="B57" s="5" t="s">
        <v>77</v>
      </c>
      <c r="C57" s="7" t="s">
        <v>26</v>
      </c>
      <c r="D57" s="5" t="s">
        <v>16</v>
      </c>
      <c r="E57" s="9">
        <v>20</v>
      </c>
      <c r="F57" s="9">
        <v>20</v>
      </c>
      <c r="G57" s="9">
        <f t="shared" si="2"/>
        <v>0</v>
      </c>
      <c r="H57" s="10">
        <f t="shared" si="3"/>
        <v>1</v>
      </c>
      <c r="I57" s="5" t="s">
        <v>14</v>
      </c>
    </row>
    <row r="58" spans="1:27" ht="13.2" x14ac:dyDescent="0.25">
      <c r="A58" s="18"/>
      <c r="B58" s="5" t="s">
        <v>78</v>
      </c>
      <c r="C58" s="7" t="s">
        <v>24</v>
      </c>
      <c r="D58" s="5" t="s">
        <v>13</v>
      </c>
      <c r="E58" s="9">
        <v>15</v>
      </c>
      <c r="F58" s="9">
        <v>15</v>
      </c>
      <c r="G58" s="9">
        <f t="shared" si="2"/>
        <v>0</v>
      </c>
      <c r="H58" s="10">
        <f t="shared" si="3"/>
        <v>1</v>
      </c>
      <c r="I58" s="5" t="s">
        <v>14</v>
      </c>
    </row>
    <row r="59" spans="1:27" ht="13.2" x14ac:dyDescent="0.25">
      <c r="A59" s="17" t="s">
        <v>79</v>
      </c>
      <c r="B59" s="5" t="s">
        <v>80</v>
      </c>
      <c r="C59" s="7" t="s">
        <v>26</v>
      </c>
      <c r="D59" s="5" t="s">
        <v>17</v>
      </c>
      <c r="E59" s="9">
        <v>20</v>
      </c>
      <c r="F59" s="9">
        <v>25</v>
      </c>
      <c r="G59" s="9">
        <f t="shared" si="2"/>
        <v>0</v>
      </c>
      <c r="H59" s="10">
        <f t="shared" si="3"/>
        <v>1</v>
      </c>
      <c r="I59" s="5" t="s">
        <v>14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3.2" x14ac:dyDescent="0.25">
      <c r="A60" s="18"/>
      <c r="B60" s="5" t="s">
        <v>81</v>
      </c>
      <c r="C60" s="7" t="s">
        <v>26</v>
      </c>
      <c r="D60" s="5" t="s">
        <v>17</v>
      </c>
      <c r="E60" s="9">
        <v>10</v>
      </c>
      <c r="F60" s="9">
        <v>10</v>
      </c>
      <c r="G60" s="9">
        <f t="shared" si="2"/>
        <v>0</v>
      </c>
      <c r="H60" s="10">
        <f t="shared" si="3"/>
        <v>1</v>
      </c>
      <c r="I60" s="5" t="s">
        <v>14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3.2" x14ac:dyDescent="0.25">
      <c r="A61" s="18"/>
      <c r="B61" s="5" t="s">
        <v>82</v>
      </c>
      <c r="C61" s="7" t="s">
        <v>24</v>
      </c>
      <c r="D61" s="5" t="s">
        <v>13</v>
      </c>
      <c r="E61" s="9">
        <v>20</v>
      </c>
      <c r="F61" s="9">
        <v>25</v>
      </c>
      <c r="G61" s="9">
        <f t="shared" si="2"/>
        <v>0</v>
      </c>
      <c r="H61" s="10">
        <f t="shared" si="3"/>
        <v>1</v>
      </c>
      <c r="I61" s="5" t="s">
        <v>14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3.2" x14ac:dyDescent="0.25">
      <c r="A62" s="7" t="s">
        <v>83</v>
      </c>
      <c r="B62" s="5" t="s">
        <v>84</v>
      </c>
      <c r="C62" s="7" t="s">
        <v>24</v>
      </c>
      <c r="D62" s="5" t="s">
        <v>13</v>
      </c>
      <c r="E62" s="9">
        <v>15</v>
      </c>
      <c r="F62" s="9">
        <v>15</v>
      </c>
      <c r="G62" s="9">
        <f t="shared" si="2"/>
        <v>0</v>
      </c>
      <c r="H62" s="10">
        <f t="shared" si="3"/>
        <v>1</v>
      </c>
      <c r="I62" s="5" t="s">
        <v>14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24" customHeight="1" x14ac:dyDescent="0.25">
      <c r="A63" s="19" t="s">
        <v>85</v>
      </c>
      <c r="B63" s="18"/>
      <c r="C63" s="18"/>
      <c r="D63" s="18"/>
      <c r="E63" s="18"/>
      <c r="F63" s="18"/>
      <c r="G63" s="18"/>
      <c r="H63" s="18"/>
      <c r="I63" s="18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3.2" x14ac:dyDescent="0.25">
      <c r="A64" s="17" t="s">
        <v>86</v>
      </c>
      <c r="B64" s="5" t="s">
        <v>87</v>
      </c>
      <c r="C64" s="7" t="s">
        <v>24</v>
      </c>
      <c r="D64" s="5" t="s">
        <v>13</v>
      </c>
      <c r="E64" s="9">
        <v>15</v>
      </c>
      <c r="F64" s="9">
        <v>15</v>
      </c>
      <c r="G64" s="9">
        <f t="shared" ref="G64:G87" si="4">IF((E64-F64)&lt;0,0,(E64-F64))</f>
        <v>0</v>
      </c>
      <c r="H64" s="10">
        <f t="shared" ref="H64:H87" si="5">IFERROR(((F64)/(F64+G64)),0)</f>
        <v>1</v>
      </c>
      <c r="I64" s="5" t="s">
        <v>14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3.2" x14ac:dyDescent="0.25">
      <c r="A65" s="18"/>
      <c r="B65" s="5" t="s">
        <v>88</v>
      </c>
      <c r="C65" s="7" t="s">
        <v>26</v>
      </c>
      <c r="D65" s="5" t="s">
        <v>15</v>
      </c>
      <c r="E65" s="9">
        <v>20</v>
      </c>
      <c r="F65" s="9">
        <v>20</v>
      </c>
      <c r="G65" s="9">
        <f t="shared" si="4"/>
        <v>0</v>
      </c>
      <c r="H65" s="10">
        <f t="shared" si="5"/>
        <v>1</v>
      </c>
      <c r="I65" s="5" t="s">
        <v>14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3.2" x14ac:dyDescent="0.25">
      <c r="A66" s="18"/>
      <c r="B66" s="5" t="s">
        <v>89</v>
      </c>
      <c r="C66" s="7" t="s">
        <v>19</v>
      </c>
      <c r="D66" s="5" t="s">
        <v>15</v>
      </c>
      <c r="E66" s="9">
        <v>10</v>
      </c>
      <c r="F66" s="9">
        <v>13</v>
      </c>
      <c r="G66" s="9">
        <f t="shared" si="4"/>
        <v>0</v>
      </c>
      <c r="H66" s="10">
        <f t="shared" si="5"/>
        <v>1</v>
      </c>
      <c r="I66" s="5" t="s">
        <v>14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3.2" x14ac:dyDescent="0.25">
      <c r="A67" s="17" t="s">
        <v>90</v>
      </c>
      <c r="B67" s="5" t="s">
        <v>91</v>
      </c>
      <c r="C67" s="7" t="s">
        <v>26</v>
      </c>
      <c r="D67" s="5" t="s">
        <v>17</v>
      </c>
      <c r="E67" s="9">
        <v>15</v>
      </c>
      <c r="F67" s="9">
        <v>15</v>
      </c>
      <c r="G67" s="9">
        <f t="shared" si="4"/>
        <v>0</v>
      </c>
      <c r="H67" s="10">
        <f t="shared" si="5"/>
        <v>1</v>
      </c>
      <c r="I67" s="5" t="s">
        <v>14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3.2" x14ac:dyDescent="0.25">
      <c r="A68" s="18"/>
      <c r="B68" s="5" t="s">
        <v>92</v>
      </c>
      <c r="C68" s="7" t="s">
        <v>26</v>
      </c>
      <c r="D68" s="5" t="s">
        <v>17</v>
      </c>
      <c r="E68" s="9">
        <v>25</v>
      </c>
      <c r="F68" s="9">
        <v>25</v>
      </c>
      <c r="G68" s="9">
        <f t="shared" si="4"/>
        <v>0</v>
      </c>
      <c r="H68" s="10">
        <f t="shared" si="5"/>
        <v>1</v>
      </c>
      <c r="I68" s="5" t="s">
        <v>14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3.2" x14ac:dyDescent="0.25">
      <c r="A69" s="18"/>
      <c r="B69" s="5" t="s">
        <v>93</v>
      </c>
      <c r="C69" s="7" t="s">
        <v>24</v>
      </c>
      <c r="D69" s="5" t="s">
        <v>13</v>
      </c>
      <c r="E69" s="9">
        <v>15</v>
      </c>
      <c r="F69" s="9">
        <v>15</v>
      </c>
      <c r="G69" s="9">
        <f t="shared" si="4"/>
        <v>0</v>
      </c>
      <c r="H69" s="10">
        <f t="shared" si="5"/>
        <v>1</v>
      </c>
      <c r="I69" s="5" t="s">
        <v>14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3.2" x14ac:dyDescent="0.25">
      <c r="A70" s="18"/>
      <c r="B70" s="5" t="s">
        <v>94</v>
      </c>
      <c r="C70" s="7" t="s">
        <v>19</v>
      </c>
      <c r="D70" s="5" t="s">
        <v>16</v>
      </c>
      <c r="E70" s="9">
        <v>25</v>
      </c>
      <c r="F70" s="9">
        <v>25</v>
      </c>
      <c r="G70" s="9">
        <f t="shared" si="4"/>
        <v>0</v>
      </c>
      <c r="H70" s="10">
        <f t="shared" si="5"/>
        <v>1</v>
      </c>
      <c r="I70" s="5" t="s">
        <v>14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3.2" x14ac:dyDescent="0.25">
      <c r="A71" s="17" t="s">
        <v>95</v>
      </c>
      <c r="B71" s="5" t="s">
        <v>96</v>
      </c>
      <c r="C71" s="7" t="s">
        <v>26</v>
      </c>
      <c r="D71" s="5" t="s">
        <v>17</v>
      </c>
      <c r="E71" s="9">
        <v>12</v>
      </c>
      <c r="F71" s="9">
        <v>15</v>
      </c>
      <c r="G71" s="9">
        <f t="shared" si="4"/>
        <v>0</v>
      </c>
      <c r="H71" s="10">
        <f t="shared" si="5"/>
        <v>1</v>
      </c>
      <c r="I71" s="5" t="s">
        <v>14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3.2" x14ac:dyDescent="0.25">
      <c r="A72" s="18"/>
      <c r="B72" s="5" t="s">
        <v>97</v>
      </c>
      <c r="C72" s="7" t="s">
        <v>24</v>
      </c>
      <c r="D72" s="5" t="s">
        <v>13</v>
      </c>
      <c r="E72" s="9">
        <v>10</v>
      </c>
      <c r="F72" s="9">
        <v>10</v>
      </c>
      <c r="G72" s="9">
        <f t="shared" si="4"/>
        <v>0</v>
      </c>
      <c r="H72" s="10">
        <f t="shared" si="5"/>
        <v>1</v>
      </c>
      <c r="I72" s="5" t="s">
        <v>14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3.2" x14ac:dyDescent="0.25">
      <c r="A73" s="18"/>
      <c r="B73" s="5" t="s">
        <v>98</v>
      </c>
      <c r="C73" s="7" t="s">
        <v>19</v>
      </c>
      <c r="D73" s="5" t="s">
        <v>13</v>
      </c>
      <c r="E73" s="9">
        <v>20</v>
      </c>
      <c r="F73" s="9">
        <v>20</v>
      </c>
      <c r="G73" s="9">
        <f t="shared" si="4"/>
        <v>0</v>
      </c>
      <c r="H73" s="10">
        <f t="shared" si="5"/>
        <v>1</v>
      </c>
      <c r="I73" s="5" t="s">
        <v>14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3.2" x14ac:dyDescent="0.25">
      <c r="A74" s="18"/>
      <c r="B74" s="5" t="s">
        <v>99</v>
      </c>
      <c r="C74" s="7" t="s">
        <v>26</v>
      </c>
      <c r="D74" s="5" t="s">
        <v>17</v>
      </c>
      <c r="E74" s="9">
        <v>5</v>
      </c>
      <c r="F74" s="9">
        <v>5</v>
      </c>
      <c r="G74" s="9">
        <f t="shared" si="4"/>
        <v>0</v>
      </c>
      <c r="H74" s="10">
        <f t="shared" si="5"/>
        <v>1</v>
      </c>
      <c r="I74" s="5" t="s">
        <v>14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3.2" x14ac:dyDescent="0.25">
      <c r="A75" s="18"/>
      <c r="B75" s="5" t="s">
        <v>100</v>
      </c>
      <c r="C75" s="7" t="s">
        <v>26</v>
      </c>
      <c r="D75" s="5" t="s">
        <v>17</v>
      </c>
      <c r="E75" s="9">
        <v>5</v>
      </c>
      <c r="F75" s="9">
        <v>5</v>
      </c>
      <c r="G75" s="9">
        <f t="shared" si="4"/>
        <v>0</v>
      </c>
      <c r="H75" s="10">
        <f t="shared" si="5"/>
        <v>1</v>
      </c>
      <c r="I75" s="5" t="s">
        <v>14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3.2" x14ac:dyDescent="0.25">
      <c r="A76" s="18"/>
      <c r="B76" s="5" t="s">
        <v>101</v>
      </c>
      <c r="C76" s="7" t="s">
        <v>26</v>
      </c>
      <c r="D76" s="5" t="s">
        <v>16</v>
      </c>
      <c r="E76" s="9">
        <v>20</v>
      </c>
      <c r="F76" s="9">
        <v>20</v>
      </c>
      <c r="G76" s="9">
        <f t="shared" si="4"/>
        <v>0</v>
      </c>
      <c r="H76" s="10">
        <f t="shared" si="5"/>
        <v>1</v>
      </c>
      <c r="I76" s="5" t="s">
        <v>14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3.2" x14ac:dyDescent="0.25">
      <c r="A77" s="18"/>
      <c r="B77" s="5" t="s">
        <v>102</v>
      </c>
      <c r="C77" s="7" t="s">
        <v>24</v>
      </c>
      <c r="D77" s="5" t="s">
        <v>13</v>
      </c>
      <c r="E77" s="9">
        <v>10</v>
      </c>
      <c r="F77" s="9">
        <v>10</v>
      </c>
      <c r="G77" s="9">
        <f t="shared" si="4"/>
        <v>0</v>
      </c>
      <c r="H77" s="10">
        <f t="shared" si="5"/>
        <v>1</v>
      </c>
      <c r="I77" s="5" t="s">
        <v>14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3.2" x14ac:dyDescent="0.25">
      <c r="A78" s="18"/>
      <c r="B78" s="5" t="s">
        <v>94</v>
      </c>
      <c r="C78" s="7" t="s">
        <v>19</v>
      </c>
      <c r="D78" s="5" t="s">
        <v>16</v>
      </c>
      <c r="E78" s="9">
        <v>20</v>
      </c>
      <c r="F78" s="9">
        <v>20</v>
      </c>
      <c r="G78" s="9">
        <f t="shared" si="4"/>
        <v>0</v>
      </c>
      <c r="H78" s="10">
        <f t="shared" si="5"/>
        <v>1</v>
      </c>
      <c r="I78" s="5" t="s">
        <v>14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3.2" x14ac:dyDescent="0.25">
      <c r="A79" s="17" t="s">
        <v>103</v>
      </c>
      <c r="B79" s="5" t="s">
        <v>104</v>
      </c>
      <c r="C79" s="7" t="s">
        <v>26</v>
      </c>
      <c r="D79" s="5" t="s">
        <v>17</v>
      </c>
      <c r="E79" s="9">
        <v>10</v>
      </c>
      <c r="F79" s="9">
        <v>10</v>
      </c>
      <c r="G79" s="9">
        <f t="shared" si="4"/>
        <v>0</v>
      </c>
      <c r="H79" s="10">
        <f t="shared" si="5"/>
        <v>1</v>
      </c>
      <c r="I79" s="5" t="s">
        <v>14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3.2" x14ac:dyDescent="0.25">
      <c r="A80" s="18"/>
      <c r="B80" s="5" t="s">
        <v>105</v>
      </c>
      <c r="C80" s="7" t="s">
        <v>26</v>
      </c>
      <c r="D80" s="5" t="s">
        <v>15</v>
      </c>
      <c r="E80" s="9">
        <v>15</v>
      </c>
      <c r="F80" s="9">
        <v>15</v>
      </c>
      <c r="G80" s="9">
        <f t="shared" si="4"/>
        <v>0</v>
      </c>
      <c r="H80" s="10">
        <f t="shared" si="5"/>
        <v>1</v>
      </c>
      <c r="I80" s="5" t="s">
        <v>14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3.2" x14ac:dyDescent="0.25">
      <c r="A81" s="18"/>
      <c r="B81" s="5" t="s">
        <v>106</v>
      </c>
      <c r="C81" s="7" t="s">
        <v>26</v>
      </c>
      <c r="D81" s="5" t="s">
        <v>15</v>
      </c>
      <c r="E81" s="9">
        <v>5</v>
      </c>
      <c r="F81" s="9">
        <v>5</v>
      </c>
      <c r="G81" s="9">
        <f t="shared" si="4"/>
        <v>0</v>
      </c>
      <c r="H81" s="10">
        <f t="shared" si="5"/>
        <v>1</v>
      </c>
      <c r="I81" s="5" t="s">
        <v>14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3.2" x14ac:dyDescent="0.25">
      <c r="A82" s="18"/>
      <c r="B82" s="5" t="s">
        <v>107</v>
      </c>
      <c r="C82" s="7" t="s">
        <v>24</v>
      </c>
      <c r="D82" s="5" t="s">
        <v>13</v>
      </c>
      <c r="E82" s="9">
        <v>15</v>
      </c>
      <c r="F82" s="9">
        <v>15</v>
      </c>
      <c r="G82" s="9">
        <f t="shared" si="4"/>
        <v>0</v>
      </c>
      <c r="H82" s="10">
        <f t="shared" si="5"/>
        <v>1</v>
      </c>
      <c r="I82" s="5" t="s">
        <v>14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3.2" x14ac:dyDescent="0.25">
      <c r="A83" s="18"/>
      <c r="B83" s="5" t="s">
        <v>94</v>
      </c>
      <c r="C83" s="7" t="s">
        <v>19</v>
      </c>
      <c r="D83" s="5" t="s">
        <v>16</v>
      </c>
      <c r="E83" s="9">
        <v>10</v>
      </c>
      <c r="F83" s="9">
        <v>10</v>
      </c>
      <c r="G83" s="9">
        <f t="shared" si="4"/>
        <v>0</v>
      </c>
      <c r="H83" s="10">
        <f t="shared" si="5"/>
        <v>1</v>
      </c>
      <c r="I83" s="5" t="s">
        <v>14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3.2" x14ac:dyDescent="0.25">
      <c r="A84" s="17" t="s">
        <v>108</v>
      </c>
      <c r="B84" s="5" t="s">
        <v>109</v>
      </c>
      <c r="C84" s="7" t="s">
        <v>26</v>
      </c>
      <c r="D84" s="5" t="s">
        <v>17</v>
      </c>
      <c r="E84" s="9">
        <v>15</v>
      </c>
      <c r="F84" s="9">
        <v>15</v>
      </c>
      <c r="G84" s="9">
        <f t="shared" si="4"/>
        <v>0</v>
      </c>
      <c r="H84" s="10">
        <f t="shared" si="5"/>
        <v>1</v>
      </c>
      <c r="I84" s="5" t="s">
        <v>14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3.2" x14ac:dyDescent="0.25">
      <c r="A85" s="18"/>
      <c r="B85" s="5" t="s">
        <v>110</v>
      </c>
      <c r="C85" s="7" t="s">
        <v>26</v>
      </c>
      <c r="D85" s="5" t="s">
        <v>16</v>
      </c>
      <c r="E85" s="9">
        <v>30</v>
      </c>
      <c r="F85" s="9">
        <v>35</v>
      </c>
      <c r="G85" s="9">
        <f t="shared" si="4"/>
        <v>0</v>
      </c>
      <c r="H85" s="10">
        <f t="shared" si="5"/>
        <v>1</v>
      </c>
      <c r="I85" s="5" t="s">
        <v>14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3.2" x14ac:dyDescent="0.25">
      <c r="A86" s="18"/>
      <c r="B86" s="5" t="s">
        <v>111</v>
      </c>
      <c r="C86" s="7" t="s">
        <v>24</v>
      </c>
      <c r="D86" s="5" t="s">
        <v>13</v>
      </c>
      <c r="E86" s="9">
        <v>10</v>
      </c>
      <c r="F86" s="9">
        <v>10</v>
      </c>
      <c r="G86" s="9">
        <f t="shared" si="4"/>
        <v>0</v>
      </c>
      <c r="H86" s="10">
        <f t="shared" si="5"/>
        <v>1</v>
      </c>
      <c r="I86" s="5" t="s">
        <v>14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3.2" x14ac:dyDescent="0.25">
      <c r="A87" s="18"/>
      <c r="B87" s="5" t="s">
        <v>94</v>
      </c>
      <c r="C87" s="7" t="s">
        <v>19</v>
      </c>
      <c r="D87" s="5" t="s">
        <v>16</v>
      </c>
      <c r="E87" s="9">
        <v>30</v>
      </c>
      <c r="F87" s="9">
        <v>40</v>
      </c>
      <c r="G87" s="9">
        <f t="shared" si="4"/>
        <v>0</v>
      </c>
      <c r="H87" s="10">
        <f t="shared" si="5"/>
        <v>1</v>
      </c>
      <c r="I87" s="5" t="s">
        <v>14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25.5" customHeight="1" x14ac:dyDescent="0.25">
      <c r="A88" s="19" t="s">
        <v>112</v>
      </c>
      <c r="B88" s="18"/>
      <c r="C88" s="18"/>
      <c r="D88" s="18"/>
      <c r="E88" s="18"/>
      <c r="F88" s="18"/>
      <c r="G88" s="18"/>
      <c r="H88" s="18"/>
      <c r="I88" s="18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3.2" x14ac:dyDescent="0.25">
      <c r="A89" s="17" t="s">
        <v>113</v>
      </c>
      <c r="B89" s="5" t="s">
        <v>114</v>
      </c>
      <c r="C89" s="7" t="s">
        <v>26</v>
      </c>
      <c r="D89" s="5" t="s">
        <v>15</v>
      </c>
      <c r="E89" s="9">
        <v>20</v>
      </c>
      <c r="F89" s="9">
        <v>20</v>
      </c>
      <c r="G89" s="9">
        <f t="shared" ref="G89:G96" si="6">IF((E89-F89)&lt;0,0,(E89-F89))</f>
        <v>0</v>
      </c>
      <c r="H89" s="10">
        <f t="shared" ref="H89:H96" si="7">IFERROR(((F89)/(F89+G89)),0)</f>
        <v>1</v>
      </c>
      <c r="I89" s="5" t="s">
        <v>14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3.2" x14ac:dyDescent="0.25">
      <c r="A90" s="18"/>
      <c r="B90" s="5" t="s">
        <v>115</v>
      </c>
      <c r="C90" s="7" t="s">
        <v>24</v>
      </c>
      <c r="D90" s="5" t="s">
        <v>13</v>
      </c>
      <c r="E90" s="9">
        <v>10</v>
      </c>
      <c r="F90" s="9">
        <v>10</v>
      </c>
      <c r="G90" s="9">
        <f t="shared" si="6"/>
        <v>0</v>
      </c>
      <c r="H90" s="10">
        <f t="shared" si="7"/>
        <v>1</v>
      </c>
      <c r="I90" s="5" t="s">
        <v>14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3.2" x14ac:dyDescent="0.25">
      <c r="A91" s="18"/>
      <c r="B91" s="5" t="s">
        <v>94</v>
      </c>
      <c r="C91" s="7" t="s">
        <v>19</v>
      </c>
      <c r="D91" s="5" t="s">
        <v>15</v>
      </c>
      <c r="E91" s="9">
        <v>5</v>
      </c>
      <c r="F91" s="9">
        <v>5</v>
      </c>
      <c r="G91" s="9">
        <f t="shared" si="6"/>
        <v>0</v>
      </c>
      <c r="H91" s="10">
        <f t="shared" si="7"/>
        <v>1</v>
      </c>
      <c r="I91" s="5" t="s">
        <v>14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3.2" x14ac:dyDescent="0.25">
      <c r="A92" s="17" t="s">
        <v>116</v>
      </c>
      <c r="B92" s="5" t="s">
        <v>117</v>
      </c>
      <c r="C92" s="7" t="s">
        <v>26</v>
      </c>
      <c r="D92" s="5" t="s">
        <v>17</v>
      </c>
      <c r="E92" s="9">
        <v>20</v>
      </c>
      <c r="F92" s="9">
        <v>20</v>
      </c>
      <c r="G92" s="9">
        <f t="shared" si="6"/>
        <v>0</v>
      </c>
      <c r="H92" s="10">
        <f t="shared" si="7"/>
        <v>1</v>
      </c>
      <c r="I92" s="5" t="s">
        <v>14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3.2" x14ac:dyDescent="0.25">
      <c r="A93" s="18"/>
      <c r="B93" s="5" t="s">
        <v>118</v>
      </c>
      <c r="C93" s="7" t="s">
        <v>24</v>
      </c>
      <c r="D93" s="5" t="s">
        <v>16</v>
      </c>
      <c r="E93" s="9">
        <v>15</v>
      </c>
      <c r="F93" s="9">
        <v>15</v>
      </c>
      <c r="G93" s="9">
        <f t="shared" si="6"/>
        <v>0</v>
      </c>
      <c r="H93" s="10">
        <f t="shared" si="7"/>
        <v>1</v>
      </c>
      <c r="I93" s="5" t="s">
        <v>14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3.2" x14ac:dyDescent="0.25">
      <c r="A94" s="18"/>
      <c r="B94" s="5" t="s">
        <v>119</v>
      </c>
      <c r="C94" s="7" t="s">
        <v>26</v>
      </c>
      <c r="D94" s="5" t="s">
        <v>17</v>
      </c>
      <c r="E94" s="9">
        <v>20</v>
      </c>
      <c r="F94" s="9">
        <v>20</v>
      </c>
      <c r="G94" s="9">
        <f t="shared" si="6"/>
        <v>0</v>
      </c>
      <c r="H94" s="10">
        <f t="shared" si="7"/>
        <v>1</v>
      </c>
      <c r="I94" s="5" t="s">
        <v>14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3.2" x14ac:dyDescent="0.25">
      <c r="A95" s="18"/>
      <c r="B95" s="5" t="s">
        <v>120</v>
      </c>
      <c r="C95" s="7" t="s">
        <v>26</v>
      </c>
      <c r="D95" s="5" t="s">
        <v>17</v>
      </c>
      <c r="E95" s="9">
        <v>30</v>
      </c>
      <c r="F95" s="9">
        <v>30</v>
      </c>
      <c r="G95" s="9">
        <f t="shared" si="6"/>
        <v>0</v>
      </c>
      <c r="H95" s="10">
        <f t="shared" si="7"/>
        <v>1</v>
      </c>
      <c r="I95" s="5" t="s">
        <v>14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3.2" x14ac:dyDescent="0.25">
      <c r="A96" s="18"/>
      <c r="B96" s="5" t="s">
        <v>94</v>
      </c>
      <c r="C96" s="7" t="s">
        <v>19</v>
      </c>
      <c r="D96" s="5" t="s">
        <v>16</v>
      </c>
      <c r="E96" s="9">
        <v>30</v>
      </c>
      <c r="F96" s="9">
        <v>30</v>
      </c>
      <c r="G96" s="9">
        <f t="shared" si="6"/>
        <v>0</v>
      </c>
      <c r="H96" s="10">
        <f t="shared" si="7"/>
        <v>1</v>
      </c>
      <c r="I96" s="5" t="s">
        <v>14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26.25" customHeight="1" x14ac:dyDescent="0.25">
      <c r="A97" s="19" t="s">
        <v>121</v>
      </c>
      <c r="B97" s="18"/>
      <c r="C97" s="18"/>
      <c r="D97" s="18"/>
      <c r="E97" s="18"/>
      <c r="F97" s="18"/>
      <c r="G97" s="18"/>
      <c r="H97" s="18"/>
      <c r="I97" s="18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3.2" x14ac:dyDescent="0.25">
      <c r="A98" s="17" t="s">
        <v>122</v>
      </c>
      <c r="B98" s="5" t="s">
        <v>123</v>
      </c>
      <c r="C98" s="7" t="s">
        <v>26</v>
      </c>
      <c r="D98" s="5" t="s">
        <v>13</v>
      </c>
      <c r="E98" s="9">
        <v>15</v>
      </c>
      <c r="F98" s="9">
        <v>20</v>
      </c>
      <c r="G98" s="9">
        <f t="shared" ref="G98:G124" si="8">IF((E98-F98)&lt;0,0,(E98-F98))</f>
        <v>0</v>
      </c>
      <c r="H98" s="10">
        <f t="shared" ref="H98:H124" si="9">IFERROR(((F98)/(F98+G98)),0)</f>
        <v>1</v>
      </c>
      <c r="I98" s="5" t="s">
        <v>14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3.2" x14ac:dyDescent="0.25">
      <c r="A99" s="18"/>
      <c r="B99" s="5" t="s">
        <v>124</v>
      </c>
      <c r="C99" s="7" t="s">
        <v>26</v>
      </c>
      <c r="D99" s="5" t="s">
        <v>15</v>
      </c>
      <c r="E99" s="9">
        <v>30</v>
      </c>
      <c r="F99" s="9">
        <v>30</v>
      </c>
      <c r="G99" s="9">
        <f t="shared" si="8"/>
        <v>0</v>
      </c>
      <c r="H99" s="10">
        <f t="shared" si="9"/>
        <v>1</v>
      </c>
      <c r="I99" s="5" t="s">
        <v>14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3.2" x14ac:dyDescent="0.25">
      <c r="A100" s="18"/>
      <c r="B100" s="5" t="s">
        <v>125</v>
      </c>
      <c r="C100" s="7" t="s">
        <v>26</v>
      </c>
      <c r="D100" s="5" t="s">
        <v>15</v>
      </c>
      <c r="E100" s="9">
        <v>45</v>
      </c>
      <c r="F100" s="9">
        <v>45</v>
      </c>
      <c r="G100" s="9">
        <f t="shared" si="8"/>
        <v>0</v>
      </c>
      <c r="H100" s="10">
        <f t="shared" si="9"/>
        <v>1</v>
      </c>
      <c r="I100" s="5" t="s">
        <v>14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3.2" x14ac:dyDescent="0.25">
      <c r="A101" s="17" t="s">
        <v>126</v>
      </c>
      <c r="B101" s="5" t="s">
        <v>127</v>
      </c>
      <c r="C101" s="7" t="s">
        <v>26</v>
      </c>
      <c r="D101" s="5" t="s">
        <v>13</v>
      </c>
      <c r="E101" s="9">
        <v>15</v>
      </c>
      <c r="F101" s="9">
        <v>15</v>
      </c>
      <c r="G101" s="9">
        <f t="shared" si="8"/>
        <v>0</v>
      </c>
      <c r="H101" s="10">
        <f t="shared" si="9"/>
        <v>1</v>
      </c>
      <c r="I101" s="5" t="s">
        <v>14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3.2" x14ac:dyDescent="0.25">
      <c r="A102" s="18"/>
      <c r="B102" s="5" t="s">
        <v>128</v>
      </c>
      <c r="C102" s="7" t="s">
        <v>24</v>
      </c>
      <c r="D102" s="5" t="s">
        <v>16</v>
      </c>
      <c r="E102" s="9">
        <v>10</v>
      </c>
      <c r="F102" s="9">
        <v>15</v>
      </c>
      <c r="G102" s="9">
        <f t="shared" si="8"/>
        <v>0</v>
      </c>
      <c r="H102" s="10">
        <f t="shared" si="9"/>
        <v>1</v>
      </c>
      <c r="I102" s="5" t="s">
        <v>14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3.2" x14ac:dyDescent="0.25">
      <c r="A103" s="18"/>
      <c r="B103" s="5" t="s">
        <v>94</v>
      </c>
      <c r="C103" s="7" t="s">
        <v>19</v>
      </c>
      <c r="D103" s="5" t="s">
        <v>17</v>
      </c>
      <c r="E103" s="9">
        <v>15</v>
      </c>
      <c r="F103" s="9">
        <v>20</v>
      </c>
      <c r="G103" s="9">
        <f t="shared" si="8"/>
        <v>0</v>
      </c>
      <c r="H103" s="10">
        <f t="shared" si="9"/>
        <v>1</v>
      </c>
      <c r="I103" s="5" t="s">
        <v>14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3.2" x14ac:dyDescent="0.25">
      <c r="A104" s="17" t="s">
        <v>129</v>
      </c>
      <c r="B104" s="5" t="s">
        <v>130</v>
      </c>
      <c r="C104" s="7" t="s">
        <v>24</v>
      </c>
      <c r="D104" s="5" t="s">
        <v>13</v>
      </c>
      <c r="E104" s="9">
        <v>10</v>
      </c>
      <c r="F104" s="9">
        <v>10</v>
      </c>
      <c r="G104" s="9">
        <f t="shared" si="8"/>
        <v>0</v>
      </c>
      <c r="H104" s="10">
        <f t="shared" si="9"/>
        <v>1</v>
      </c>
      <c r="I104" s="5" t="s">
        <v>14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3.2" x14ac:dyDescent="0.25">
      <c r="A105" s="18"/>
      <c r="B105" s="5" t="s">
        <v>131</v>
      </c>
      <c r="C105" s="7" t="s">
        <v>26</v>
      </c>
      <c r="D105" s="5" t="s">
        <v>13</v>
      </c>
      <c r="E105" s="9">
        <v>15</v>
      </c>
      <c r="F105" s="9">
        <v>14</v>
      </c>
      <c r="G105" s="9">
        <f t="shared" si="8"/>
        <v>1</v>
      </c>
      <c r="H105" s="10">
        <f t="shared" si="9"/>
        <v>0.93333333333333335</v>
      </c>
      <c r="I105" s="5" t="s">
        <v>14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3.2" x14ac:dyDescent="0.25">
      <c r="A106" s="18"/>
      <c r="B106" s="5" t="s">
        <v>132</v>
      </c>
      <c r="C106" s="7" t="s">
        <v>26</v>
      </c>
      <c r="D106" s="5" t="s">
        <v>15</v>
      </c>
      <c r="E106" s="9">
        <v>15</v>
      </c>
      <c r="F106" s="9">
        <v>15</v>
      </c>
      <c r="G106" s="9">
        <f t="shared" si="8"/>
        <v>0</v>
      </c>
      <c r="H106" s="10">
        <f t="shared" si="9"/>
        <v>1</v>
      </c>
      <c r="I106" s="5" t="s">
        <v>14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3.2" x14ac:dyDescent="0.25">
      <c r="A107" s="18"/>
      <c r="B107" s="5" t="s">
        <v>94</v>
      </c>
      <c r="C107" s="7" t="s">
        <v>19</v>
      </c>
      <c r="D107" s="5" t="s">
        <v>16</v>
      </c>
      <c r="E107" s="9">
        <v>15</v>
      </c>
      <c r="F107" s="9">
        <v>20</v>
      </c>
      <c r="G107" s="9">
        <f t="shared" si="8"/>
        <v>0</v>
      </c>
      <c r="H107" s="10">
        <f t="shared" si="9"/>
        <v>1</v>
      </c>
      <c r="I107" s="5" t="s">
        <v>14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3.2" x14ac:dyDescent="0.25">
      <c r="A108" s="17" t="s">
        <v>133</v>
      </c>
      <c r="B108" s="5" t="s">
        <v>134</v>
      </c>
      <c r="C108" s="7" t="s">
        <v>26</v>
      </c>
      <c r="D108" s="5" t="s">
        <v>17</v>
      </c>
      <c r="E108" s="9">
        <v>15</v>
      </c>
      <c r="F108" s="9">
        <v>16</v>
      </c>
      <c r="G108" s="9">
        <f t="shared" si="8"/>
        <v>0</v>
      </c>
      <c r="H108" s="10">
        <f t="shared" si="9"/>
        <v>1</v>
      </c>
      <c r="I108" s="5" t="s">
        <v>14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3.2" x14ac:dyDescent="0.25">
      <c r="A109" s="18"/>
      <c r="B109" s="5" t="s">
        <v>135</v>
      </c>
      <c r="C109" s="7" t="s">
        <v>26</v>
      </c>
      <c r="D109" s="5" t="s">
        <v>15</v>
      </c>
      <c r="E109" s="9">
        <v>15</v>
      </c>
      <c r="F109" s="9">
        <v>17</v>
      </c>
      <c r="G109" s="9">
        <f t="shared" si="8"/>
        <v>0</v>
      </c>
      <c r="H109" s="10">
        <f t="shared" si="9"/>
        <v>1</v>
      </c>
      <c r="I109" s="5" t="s">
        <v>14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3.2" x14ac:dyDescent="0.25">
      <c r="A110" s="18"/>
      <c r="B110" s="5" t="s">
        <v>136</v>
      </c>
      <c r="C110" s="7" t="s">
        <v>26</v>
      </c>
      <c r="D110" s="5" t="s">
        <v>13</v>
      </c>
      <c r="E110" s="9">
        <v>15</v>
      </c>
      <c r="F110" s="9">
        <v>15</v>
      </c>
      <c r="G110" s="9">
        <f t="shared" si="8"/>
        <v>0</v>
      </c>
      <c r="H110" s="10">
        <f t="shared" si="9"/>
        <v>1</v>
      </c>
      <c r="I110" s="5" t="s">
        <v>14</v>
      </c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3.2" x14ac:dyDescent="0.25">
      <c r="A111" s="18"/>
      <c r="B111" s="5" t="s">
        <v>94</v>
      </c>
      <c r="C111" s="7" t="s">
        <v>19</v>
      </c>
      <c r="D111" s="5" t="s">
        <v>15</v>
      </c>
      <c r="E111" s="9">
        <v>17</v>
      </c>
      <c r="F111" s="9">
        <v>20</v>
      </c>
      <c r="G111" s="9">
        <f t="shared" si="8"/>
        <v>0</v>
      </c>
      <c r="H111" s="10">
        <f t="shared" si="9"/>
        <v>1</v>
      </c>
      <c r="I111" s="5" t="s">
        <v>14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3.2" x14ac:dyDescent="0.25">
      <c r="A112" s="17" t="s">
        <v>83</v>
      </c>
      <c r="B112" s="5" t="s">
        <v>137</v>
      </c>
      <c r="C112" s="7" t="s">
        <v>26</v>
      </c>
      <c r="D112" s="5" t="s">
        <v>13</v>
      </c>
      <c r="E112" s="9">
        <v>10</v>
      </c>
      <c r="F112" s="9">
        <v>15</v>
      </c>
      <c r="G112" s="9">
        <f t="shared" si="8"/>
        <v>0</v>
      </c>
      <c r="H112" s="10">
        <f t="shared" si="9"/>
        <v>1</v>
      </c>
      <c r="I112" s="5" t="s">
        <v>14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3.2" x14ac:dyDescent="0.25">
      <c r="A113" s="18"/>
      <c r="B113" s="5" t="s">
        <v>138</v>
      </c>
      <c r="C113" s="7" t="s">
        <v>24</v>
      </c>
      <c r="D113" s="5" t="s">
        <v>17</v>
      </c>
      <c r="E113" s="9">
        <v>5</v>
      </c>
      <c r="F113" s="9">
        <v>10</v>
      </c>
      <c r="G113" s="9">
        <f t="shared" si="8"/>
        <v>0</v>
      </c>
      <c r="H113" s="10">
        <f t="shared" si="9"/>
        <v>1</v>
      </c>
      <c r="I113" s="5" t="s">
        <v>14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3.2" x14ac:dyDescent="0.25">
      <c r="A114" s="18"/>
      <c r="B114" s="5" t="s">
        <v>94</v>
      </c>
      <c r="C114" s="7" t="s">
        <v>19</v>
      </c>
      <c r="D114" s="5" t="s">
        <v>17</v>
      </c>
      <c r="E114" s="9">
        <v>15</v>
      </c>
      <c r="F114" s="9">
        <v>25</v>
      </c>
      <c r="G114" s="9">
        <f t="shared" si="8"/>
        <v>0</v>
      </c>
      <c r="H114" s="10">
        <f t="shared" si="9"/>
        <v>1</v>
      </c>
      <c r="I114" s="5" t="s">
        <v>14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3.2" x14ac:dyDescent="0.25">
      <c r="A115" s="17" t="s">
        <v>139</v>
      </c>
      <c r="B115" s="5" t="s">
        <v>140</v>
      </c>
      <c r="C115" s="7" t="s">
        <v>26</v>
      </c>
      <c r="D115" s="5" t="s">
        <v>15</v>
      </c>
      <c r="E115" s="9">
        <v>15</v>
      </c>
      <c r="F115" s="9">
        <v>20</v>
      </c>
      <c r="G115" s="9">
        <f t="shared" si="8"/>
        <v>0</v>
      </c>
      <c r="H115" s="10">
        <f t="shared" si="9"/>
        <v>1</v>
      </c>
      <c r="I115" s="5" t="s">
        <v>14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3.2" x14ac:dyDescent="0.25">
      <c r="A116" s="18"/>
      <c r="B116" s="5" t="s">
        <v>141</v>
      </c>
      <c r="C116" s="7" t="s">
        <v>26</v>
      </c>
      <c r="D116" s="5" t="s">
        <v>13</v>
      </c>
      <c r="E116" s="9">
        <v>15</v>
      </c>
      <c r="F116" s="9">
        <v>20</v>
      </c>
      <c r="G116" s="9">
        <f t="shared" si="8"/>
        <v>0</v>
      </c>
      <c r="H116" s="10">
        <f t="shared" si="9"/>
        <v>1</v>
      </c>
      <c r="I116" s="5" t="s">
        <v>14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3.2" x14ac:dyDescent="0.25">
      <c r="A117" s="18"/>
      <c r="B117" s="5" t="s">
        <v>167</v>
      </c>
      <c r="C117" s="7" t="s">
        <v>24</v>
      </c>
      <c r="D117" s="5" t="s">
        <v>16</v>
      </c>
      <c r="E117" s="9">
        <v>5</v>
      </c>
      <c r="F117" s="9">
        <v>10</v>
      </c>
      <c r="G117" s="9">
        <f t="shared" si="8"/>
        <v>0</v>
      </c>
      <c r="H117" s="10">
        <f t="shared" si="9"/>
        <v>1</v>
      </c>
      <c r="I117" s="5" t="s">
        <v>14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3.2" x14ac:dyDescent="0.25">
      <c r="A118" s="18"/>
      <c r="B118" s="5" t="s">
        <v>94</v>
      </c>
      <c r="C118" s="7" t="s">
        <v>19</v>
      </c>
      <c r="D118" s="5" t="s">
        <v>16</v>
      </c>
      <c r="E118" s="9">
        <v>15</v>
      </c>
      <c r="F118" s="9">
        <v>15</v>
      </c>
      <c r="G118" s="9">
        <f t="shared" si="8"/>
        <v>0</v>
      </c>
      <c r="H118" s="10">
        <f t="shared" si="9"/>
        <v>1</v>
      </c>
      <c r="I118" s="5" t="s">
        <v>14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3.2" x14ac:dyDescent="0.25">
      <c r="A119" s="17" t="s">
        <v>142</v>
      </c>
      <c r="B119" s="5" t="s">
        <v>143</v>
      </c>
      <c r="C119" s="7" t="s">
        <v>24</v>
      </c>
      <c r="D119" s="5" t="s">
        <v>15</v>
      </c>
      <c r="E119" s="9">
        <v>5</v>
      </c>
      <c r="F119" s="9">
        <v>10</v>
      </c>
      <c r="G119" s="9">
        <f t="shared" si="8"/>
        <v>0</v>
      </c>
      <c r="H119" s="10">
        <f t="shared" si="9"/>
        <v>1</v>
      </c>
      <c r="I119" s="5" t="s">
        <v>14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3.2" x14ac:dyDescent="0.25">
      <c r="A120" s="18"/>
      <c r="B120" s="5" t="s">
        <v>144</v>
      </c>
      <c r="C120" s="7" t="s">
        <v>26</v>
      </c>
      <c r="D120" s="5" t="s">
        <v>15</v>
      </c>
      <c r="E120" s="9">
        <v>15</v>
      </c>
      <c r="F120" s="9">
        <v>45</v>
      </c>
      <c r="G120" s="9">
        <f t="shared" si="8"/>
        <v>0</v>
      </c>
      <c r="H120" s="10">
        <f t="shared" si="9"/>
        <v>1</v>
      </c>
      <c r="I120" s="5" t="s">
        <v>14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3.2" x14ac:dyDescent="0.25">
      <c r="A121" s="18"/>
      <c r="B121" s="5" t="s">
        <v>94</v>
      </c>
      <c r="C121" s="7" t="s">
        <v>19</v>
      </c>
      <c r="D121" s="5" t="s">
        <v>17</v>
      </c>
      <c r="E121" s="9">
        <v>10</v>
      </c>
      <c r="F121" s="9">
        <v>15</v>
      </c>
      <c r="G121" s="9">
        <f t="shared" si="8"/>
        <v>0</v>
      </c>
      <c r="H121" s="10">
        <f t="shared" si="9"/>
        <v>1</v>
      </c>
      <c r="I121" s="5" t="s">
        <v>14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3.2" x14ac:dyDescent="0.25">
      <c r="A122" s="7" t="s">
        <v>145</v>
      </c>
      <c r="B122" s="5" t="s">
        <v>146</v>
      </c>
      <c r="C122" s="7" t="s">
        <v>19</v>
      </c>
      <c r="D122" s="5" t="s">
        <v>13</v>
      </c>
      <c r="E122" s="9">
        <v>20</v>
      </c>
      <c r="F122" s="9">
        <v>2</v>
      </c>
      <c r="G122" s="9">
        <f t="shared" si="8"/>
        <v>18</v>
      </c>
      <c r="H122" s="10">
        <f t="shared" si="9"/>
        <v>0.1</v>
      </c>
      <c r="I122" s="5" t="s">
        <v>168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3.2" x14ac:dyDescent="0.25">
      <c r="A123" s="7" t="s">
        <v>147</v>
      </c>
      <c r="B123" s="5" t="s">
        <v>148</v>
      </c>
      <c r="C123" s="7" t="s">
        <v>19</v>
      </c>
      <c r="D123" s="5" t="s">
        <v>15</v>
      </c>
      <c r="E123" s="9">
        <v>15</v>
      </c>
      <c r="F123" s="9">
        <v>20</v>
      </c>
      <c r="G123" s="9">
        <f t="shared" si="8"/>
        <v>0</v>
      </c>
      <c r="H123" s="10">
        <f t="shared" si="9"/>
        <v>1</v>
      </c>
      <c r="I123" s="5" t="s">
        <v>14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3.2" x14ac:dyDescent="0.25">
      <c r="A124" s="7" t="s">
        <v>149</v>
      </c>
      <c r="B124" s="5" t="s">
        <v>150</v>
      </c>
      <c r="C124" s="7" t="s">
        <v>19</v>
      </c>
      <c r="D124" s="5" t="s">
        <v>16</v>
      </c>
      <c r="E124" s="9">
        <v>15</v>
      </c>
      <c r="F124" s="9">
        <v>3</v>
      </c>
      <c r="G124" s="9">
        <f t="shared" si="8"/>
        <v>12</v>
      </c>
      <c r="H124" s="10">
        <f t="shared" si="9"/>
        <v>0.2</v>
      </c>
      <c r="I124" s="5" t="s">
        <v>168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24.75" customHeight="1" x14ac:dyDescent="0.25">
      <c r="A125" s="6" t="s">
        <v>151</v>
      </c>
      <c r="B125" s="6"/>
      <c r="C125" s="6"/>
      <c r="D125" s="6"/>
      <c r="E125" s="6"/>
      <c r="F125" s="6"/>
      <c r="G125" s="6"/>
      <c r="H125" s="6"/>
      <c r="I125" s="6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3.2" x14ac:dyDescent="0.25">
      <c r="A126" s="17" t="s">
        <v>152</v>
      </c>
      <c r="B126" s="5" t="s">
        <v>153</v>
      </c>
      <c r="C126" s="7" t="s">
        <v>19</v>
      </c>
      <c r="D126" s="5" t="s">
        <v>16</v>
      </c>
      <c r="E126" s="9">
        <v>30</v>
      </c>
      <c r="F126" s="9">
        <v>45</v>
      </c>
      <c r="G126" s="9">
        <f t="shared" ref="G126:G134" si="10">IF((E126-F126)&lt;0,0,(E126-F126))</f>
        <v>0</v>
      </c>
      <c r="H126" s="10">
        <f t="shared" ref="H126:H134" si="11">IFERROR(((F126)/(F126+G126)),0)</f>
        <v>1</v>
      </c>
      <c r="I126" s="5" t="s">
        <v>14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3.2" x14ac:dyDescent="0.25">
      <c r="A127" s="18"/>
      <c r="B127" s="5" t="s">
        <v>154</v>
      </c>
      <c r="C127" s="7" t="s">
        <v>19</v>
      </c>
      <c r="D127" s="5" t="s">
        <v>15</v>
      </c>
      <c r="E127" s="9">
        <v>30</v>
      </c>
      <c r="F127" s="9">
        <v>30</v>
      </c>
      <c r="G127" s="9">
        <f t="shared" si="10"/>
        <v>0</v>
      </c>
      <c r="H127" s="10">
        <f t="shared" si="11"/>
        <v>1</v>
      </c>
      <c r="I127" s="5" t="s">
        <v>14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3.2" x14ac:dyDescent="0.25">
      <c r="A128" s="18"/>
      <c r="B128" s="5" t="s">
        <v>155</v>
      </c>
      <c r="C128" s="7" t="s">
        <v>19</v>
      </c>
      <c r="D128" s="5" t="s">
        <v>13</v>
      </c>
      <c r="E128" s="9">
        <v>20</v>
      </c>
      <c r="F128" s="9">
        <v>30</v>
      </c>
      <c r="G128" s="9">
        <f t="shared" si="10"/>
        <v>0</v>
      </c>
      <c r="H128" s="10">
        <f t="shared" si="11"/>
        <v>1</v>
      </c>
      <c r="I128" s="5" t="s">
        <v>14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3.2" x14ac:dyDescent="0.25">
      <c r="A129" s="17" t="s">
        <v>156</v>
      </c>
      <c r="B129" s="5" t="s">
        <v>157</v>
      </c>
      <c r="C129" s="7" t="s">
        <v>19</v>
      </c>
      <c r="D129" s="5" t="s">
        <v>15</v>
      </c>
      <c r="E129" s="9">
        <v>15</v>
      </c>
      <c r="F129" s="9">
        <v>20</v>
      </c>
      <c r="G129" s="9">
        <f t="shared" si="10"/>
        <v>0</v>
      </c>
      <c r="H129" s="10">
        <f t="shared" si="11"/>
        <v>1</v>
      </c>
      <c r="I129" s="5" t="s">
        <v>14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3.2" x14ac:dyDescent="0.25">
      <c r="A130" s="18"/>
      <c r="B130" s="5" t="s">
        <v>158</v>
      </c>
      <c r="C130" s="7" t="s">
        <v>19</v>
      </c>
      <c r="D130" s="5" t="s">
        <v>16</v>
      </c>
      <c r="E130" s="9">
        <v>30</v>
      </c>
      <c r="F130" s="9">
        <v>35</v>
      </c>
      <c r="G130" s="9">
        <f t="shared" si="10"/>
        <v>0</v>
      </c>
      <c r="H130" s="10">
        <f t="shared" si="11"/>
        <v>1</v>
      </c>
      <c r="I130" s="5" t="s">
        <v>14</v>
      </c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3.2" x14ac:dyDescent="0.25">
      <c r="A131" s="18"/>
      <c r="B131" s="5" t="s">
        <v>159</v>
      </c>
      <c r="C131" s="7" t="s">
        <v>19</v>
      </c>
      <c r="D131" s="5" t="s">
        <v>16</v>
      </c>
      <c r="E131" s="9">
        <v>30</v>
      </c>
      <c r="F131" s="9">
        <v>60</v>
      </c>
      <c r="G131" s="9">
        <f t="shared" si="10"/>
        <v>0</v>
      </c>
      <c r="H131" s="10">
        <f t="shared" si="11"/>
        <v>1</v>
      </c>
      <c r="I131" s="5" t="s">
        <v>14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3.2" x14ac:dyDescent="0.25">
      <c r="A132" s="18"/>
      <c r="B132" s="5" t="s">
        <v>160</v>
      </c>
      <c r="C132" s="7" t="s">
        <v>19</v>
      </c>
      <c r="D132" s="5" t="s">
        <v>16</v>
      </c>
      <c r="E132" s="9">
        <v>30</v>
      </c>
      <c r="F132" s="9">
        <v>60</v>
      </c>
      <c r="G132" s="9">
        <f t="shared" si="10"/>
        <v>0</v>
      </c>
      <c r="H132" s="10">
        <f t="shared" si="11"/>
        <v>1</v>
      </c>
      <c r="I132" s="5" t="s">
        <v>14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3.2" x14ac:dyDescent="0.25">
      <c r="A133" s="17" t="s">
        <v>161</v>
      </c>
      <c r="B133" s="5" t="s">
        <v>162</v>
      </c>
      <c r="C133" s="7" t="s">
        <v>19</v>
      </c>
      <c r="D133" s="5" t="s">
        <v>13</v>
      </c>
      <c r="E133" s="9">
        <v>30</v>
      </c>
      <c r="F133" s="9">
        <v>45</v>
      </c>
      <c r="G133" s="9">
        <f t="shared" si="10"/>
        <v>0</v>
      </c>
      <c r="H133" s="10">
        <f t="shared" si="11"/>
        <v>1</v>
      </c>
      <c r="I133" s="5" t="s">
        <v>14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3.2" x14ac:dyDescent="0.25">
      <c r="A134" s="18"/>
      <c r="B134" s="5" t="s">
        <v>163</v>
      </c>
      <c r="C134" s="7" t="s">
        <v>19</v>
      </c>
      <c r="D134" s="5" t="s">
        <v>13</v>
      </c>
      <c r="E134" s="9">
        <v>30</v>
      </c>
      <c r="F134" s="9">
        <v>45</v>
      </c>
      <c r="G134" s="9">
        <f t="shared" si="10"/>
        <v>0</v>
      </c>
      <c r="H134" s="10">
        <f t="shared" si="11"/>
        <v>1</v>
      </c>
      <c r="I134" s="5" t="s">
        <v>14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3.2" x14ac:dyDescent="0.25">
      <c r="A135" s="7"/>
      <c r="C135" s="7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3.2" x14ac:dyDescent="0.25">
      <c r="A136" s="7"/>
      <c r="C136" s="7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3.2" x14ac:dyDescent="0.25">
      <c r="A137" s="7"/>
      <c r="C137" s="7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3.2" x14ac:dyDescent="0.25">
      <c r="A138" s="7"/>
      <c r="C138" s="7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3.2" x14ac:dyDescent="0.25">
      <c r="A139" s="7"/>
      <c r="B139" s="5"/>
      <c r="C139" s="7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3.2" x14ac:dyDescent="0.25">
      <c r="A140" s="7"/>
      <c r="B140" s="5"/>
      <c r="C140" s="7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3.2" x14ac:dyDescent="0.25">
      <c r="A141" s="7"/>
      <c r="C141" s="7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3.2" x14ac:dyDescent="0.25">
      <c r="A142" s="7"/>
      <c r="C142" s="7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3.2" x14ac:dyDescent="0.25">
      <c r="C143" s="7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3.2" x14ac:dyDescent="0.25">
      <c r="A144" s="5"/>
      <c r="B144" s="5"/>
      <c r="C144" s="7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3.2" x14ac:dyDescent="0.25">
      <c r="A145" s="5"/>
      <c r="B145" s="5"/>
      <c r="C145" s="7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8" spans="1:27" ht="13.2" x14ac:dyDescent="0.25">
      <c r="B148" s="5"/>
      <c r="C148" s="7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3.2" x14ac:dyDescent="0.25">
      <c r="A149" s="5"/>
      <c r="B149" s="5"/>
      <c r="C149" s="7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3.2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3.2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3.2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3.2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7" spans="1:27" ht="13.2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3.2" x14ac:dyDescent="0.25">
      <c r="A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3.2" x14ac:dyDescent="0.25">
      <c r="A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3.2" x14ac:dyDescent="0.25">
      <c r="A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3.2" x14ac:dyDescent="0.25">
      <c r="A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3.2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3.2" x14ac:dyDescent="0.25">
      <c r="A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3.2" x14ac:dyDescent="0.25">
      <c r="A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3.2" x14ac:dyDescent="0.25">
      <c r="A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3.2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3.2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3.2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3.2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3.2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3.2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3.2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3.2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3.2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3.2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3.2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3.2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3.2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3.2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3.2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3.2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3.2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3.2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3.2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3.2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3.2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3.2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3.2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3.2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3.2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3.2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3.2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3.2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3.2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3.2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3.2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3.2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3.2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3.2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3.2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3.2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3.2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3.2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3.2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3.2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3.2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3.2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3.2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3.2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3.2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3.2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3.2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3.2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3.2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3.2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3.2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3.2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3.2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3.2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3.2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3.2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3.2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3.2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3.2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3.2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3.2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3.2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3.2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3.2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3.2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3.2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3.2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3.2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3.2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3.2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3.2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3.2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3.2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3.2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3.2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3.2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3.2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3.2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3.2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3.2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3.2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3.2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3.2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3.2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3.2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3.2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3.2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3.2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3.2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3.2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3.2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3.2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3.2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3.2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3.2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3.2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3.2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3.2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3.2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3.2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3.2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3.2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3.2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3.2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3.2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3.2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3.2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3.2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3.2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3.2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3.2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3.2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3.2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3.2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3.2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3.2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3.2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3.2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3.2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3.2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3.2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3.2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3.2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3.2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3.2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3.2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3.2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3.2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3.2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3.2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3.2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3.2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3.2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3.2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3.2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3.2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3.2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3.2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3.2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3.2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3.2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3.2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3.2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3.2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3.2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3.2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3.2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3.2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3.2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3.2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3.2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3.2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3.2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3.2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3.2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3.2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3.2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3.2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3.2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3.2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3.2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3.2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3.2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3.2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3.2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3.2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3.2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3.2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3.2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3.2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3.2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3.2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3.2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3.2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3.2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3.2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3.2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3.2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3.2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3.2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3.2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3.2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3.2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3.2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3.2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3.2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3.2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3.2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3.2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3.2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3.2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3.2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3.2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3.2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3.2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3.2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3.2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3.2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3.2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3.2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3.2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3.2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3.2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3.2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3.2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3.2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3.2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3.2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3.2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3.2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3.2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3.2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3.2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3.2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3.2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3.2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3.2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3.2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3.2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3.2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3.2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3.2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3.2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3.2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3.2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3.2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3.2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3.2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3.2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3.2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3.2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3.2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3.2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3.2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3.2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3.2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3.2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3.2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3.2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3.2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3.2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3.2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3.2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3.2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3.2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3.2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3.2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3.2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3.2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3.2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3.2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3.2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3.2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3.2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3.2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3.2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3.2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3.2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3.2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3.2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3.2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3.2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3.2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3.2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3.2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3.2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3.2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3.2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3.2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3.2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3.2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3.2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3.2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3.2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3.2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3.2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3.2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3.2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3.2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3.2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3.2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3.2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3.2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3.2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3.2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3.2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3.2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3.2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3.2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3.2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3.2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3.2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3.2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3.2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3.2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3.2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3.2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3.2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3.2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3.2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3.2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3.2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3.2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3.2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3.2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3.2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3.2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3.2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3.2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3.2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3.2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3.2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3.2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3.2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3.2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3.2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3.2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3.2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3.2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3.2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3.2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3.2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3.2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3.2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3.2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3.2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3.2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3.2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3.2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3.2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3.2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3.2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3.2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3.2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3.2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3.2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3.2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3.2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3.2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3.2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3.2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3.2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3.2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3.2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3.2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3.2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3.2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3.2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3.2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3.2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3.2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3.2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3.2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3.2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3.2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3.2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3.2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3.2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3.2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3.2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3.2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3.2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3.2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3.2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3.2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3.2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3.2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3.2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3.2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3.2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3.2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3.2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3.2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3.2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3.2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3.2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3.2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3.2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3.2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3.2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3.2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3.2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3.2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3.2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3.2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3.2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3.2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3.2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3.2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3.2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3.2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3.2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3.2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3.2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3.2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3.2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3.2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3.2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3.2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3.2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3.2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3.2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3.2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3.2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3.2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3.2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3.2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3.2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3.2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3.2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3.2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3.2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3.2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3.2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3.2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3.2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3.2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3.2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3.2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3.2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3.2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3.2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3.2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3.2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3.2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3.2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3.2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3.2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3.2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3.2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3.2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3.2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3.2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3.2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3.2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3.2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3.2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3.2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3.2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3.2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3.2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3.2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3.2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3.2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3.2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3.2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3.2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3.2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3.2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3.2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3.2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3.2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3.2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3.2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3.2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3.2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3.2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3.2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3.2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3.2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3.2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3.2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3.2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3.2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3.2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3.2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3.2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3.2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3.2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3.2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3.2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3.2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3.2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3.2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3.2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3.2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3.2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3.2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3.2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3.2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3.2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3.2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3.2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3.2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3.2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3.2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3.2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3.2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3.2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3.2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3.2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3.2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3.2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3.2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3.2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3.2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3.2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3.2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3.2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3.2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3.2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3.2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3.2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3.2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3.2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3.2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3.2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3.2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3.2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3.2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3.2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3.2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3.2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3.2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3.2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3.2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3.2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3.2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3.2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3.2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3.2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3.2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3.2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3.2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3.2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3.2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3.2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3.2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3.2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3.2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3.2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3.2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3.2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3.2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3.2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3.2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3.2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3.2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3.2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3.2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3.2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3.2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3.2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3.2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3.2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3.2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3.2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3.2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3.2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3.2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3.2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3.2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3.2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3.2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3.2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3.2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3.2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3.2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3.2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3.2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3.2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3.2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3.2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3.2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3.2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3.2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3.2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3.2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3.2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3.2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3.2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3.2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3.2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3.2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3.2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3.2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3.2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3.2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3.2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3.2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3.2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3.2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3.2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3.2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3.2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3.2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3.2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3.2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3.2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3.2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3.2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3.2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3.2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3.2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3.2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3.2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3.2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3.2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3.2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3.2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3.2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3.2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3.2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3.2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3.2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3.2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3.2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3.2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3.2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3.2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3.2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3.2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3.2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3.2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3.2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3.2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3.2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3.2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3.2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3.2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3.2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3.2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3.2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3.2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3.2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3.2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3.2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3.2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3.2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3.2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3.2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3.2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3.2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3.2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3.2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3.2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3.2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3.2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3.2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3.2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3.2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3.2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3.2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3.2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3.2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3.2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3.2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3.2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3.2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3.2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3.2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3.2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3.2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3.2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3.2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3.2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3.2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3.2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3.2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3.2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3.2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3.2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3.2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3.2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3.2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3.2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3.2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3.2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3.2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3.2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3.2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3.2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3.2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3.2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3.2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3.2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3.2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3.2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3.2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3.2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3.2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3.2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3.2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3.2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3.2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3.2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3.2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3.2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3.2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3.2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3.2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3.2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3.2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3.2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3.2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3.2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3.2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3.2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3.2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3.2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3.2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3.2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3.2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3.2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3.2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3.2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3.2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3.2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3.2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3.2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3.2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3.2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3.2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3.2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3.2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3.2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3.2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3.2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3.2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3.2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3.2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3.2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3.2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3.2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3.2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3.2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3.2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3.2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3.2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3.2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3.2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3.2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3.2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3.2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3.2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3.2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3.2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3.2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3.2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3.2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3.2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3.2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3.2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3.2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3.2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3.2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3.2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3.2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3.2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3.2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3.2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3.2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3.2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3.2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3.2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3.2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3.2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3.2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3.2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3.2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3.2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3.2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3.2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3.2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3.2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3.2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3.2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3.2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3.2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3.2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3.2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3.2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3.2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3.2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3.2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3.2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3.2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3.2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3.2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3.2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3.2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3.2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3.2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3.2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3.2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3.2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3.2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3.2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3.2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3.2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3.2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3.2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3.2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3.2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3.2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3.2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3.2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3.2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3.2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3.2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3.2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3.2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3.2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3.2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3.2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3.2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3.2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3.2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3.2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3.2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3.2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3.2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3.2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3.2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3.2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3.2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3.2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3.2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3.2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3.2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3.2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3.2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3.2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3.2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3.2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3.2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3.2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3.2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3.2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3.2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3.2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3.2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3.2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3.2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3.2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1:27" ht="13.2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spans="1:27" ht="13.2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spans="1:27" ht="13.2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spans="1:27" ht="13.2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spans="1:27" ht="13.2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spans="1:27" ht="13.2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spans="1:27" ht="13.2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spans="1:27" ht="13.2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spans="1:27" ht="13.2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spans="1:27" ht="13.2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spans="1:27" ht="13.2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spans="1:27" ht="13.2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spans="1:27" ht="13.2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 spans="1:27" ht="13.2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 spans="1:27" ht="13.2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  <row r="1016" spans="1:27" ht="13.2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</row>
    <row r="1017" spans="1:27" ht="13.2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</row>
    <row r="1018" spans="1:27" ht="13.2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</row>
    <row r="1019" spans="1:27" ht="13.2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</row>
    <row r="1020" spans="1:27" ht="13.2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</row>
    <row r="1021" spans="1:27" ht="13.2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</row>
    <row r="1022" spans="1:27" ht="13.2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</row>
    <row r="1023" spans="1:27" ht="13.2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</row>
    <row r="1024" spans="1:27" ht="13.2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</row>
    <row r="1025" spans="1:27" ht="13.2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</row>
    <row r="1026" spans="1:27" ht="13.2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</row>
    <row r="1027" spans="1:27" ht="13.2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</row>
    <row r="1028" spans="1:27" ht="13.2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</row>
    <row r="1029" spans="1:27" ht="13.2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</row>
    <row r="1030" spans="1:27" ht="13.2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</row>
    <row r="1031" spans="1:27" ht="13.2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</row>
    <row r="1032" spans="1:27" ht="13.2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</row>
    <row r="1033" spans="1:27" ht="13.2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</row>
    <row r="1034" spans="1:27" ht="13.2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</row>
    <row r="1035" spans="1:27" ht="13.2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</row>
    <row r="1036" spans="1:27" ht="13.2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</row>
    <row r="1037" spans="1:27" ht="13.2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</row>
    <row r="1038" spans="1:27" ht="13.2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</row>
    <row r="1039" spans="1:27" ht="13.2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</row>
    <row r="1040" spans="1:27" ht="13.2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</row>
    <row r="1041" spans="1:27" ht="13.2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</row>
    <row r="1042" spans="1:27" ht="13.2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</row>
    <row r="1043" spans="1:27" ht="13.2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</row>
    <row r="1044" spans="1:27" ht="13.2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</row>
    <row r="1045" spans="1:27" ht="13.2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</row>
    <row r="1046" spans="1:27" ht="13.2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</row>
    <row r="1047" spans="1:27" ht="13.2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</row>
    <row r="1048" spans="1:27" ht="13.2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</row>
    <row r="1049" spans="1:27" ht="13.2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</row>
    <row r="1050" spans="1:27" ht="13.2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</row>
    <row r="1051" spans="1:27" ht="13.2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</row>
    <row r="1052" spans="1:27" ht="13.2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</row>
    <row r="1053" spans="1:27" ht="13.2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</row>
    <row r="1054" spans="1:27" ht="13.2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</row>
    <row r="1055" spans="1:27" ht="13.2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</row>
    <row r="1056" spans="1:27" ht="13.2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</row>
    <row r="1057" spans="1:27" ht="13.2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</row>
    <row r="1058" spans="1:27" ht="13.2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</row>
    <row r="1059" spans="1:27" ht="13.2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</row>
    <row r="1060" spans="1:27" ht="13.2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</row>
    <row r="1061" spans="1:27" ht="13.2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</row>
    <row r="1062" spans="1:27" ht="13.2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</row>
    <row r="1063" spans="1:27" ht="13.2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</row>
    <row r="1064" spans="1:27" ht="13.2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</row>
    <row r="1065" spans="1:27" ht="13.2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</row>
    <row r="1066" spans="1:27" ht="13.2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</row>
    <row r="1067" spans="1:27" ht="13.2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</row>
  </sheetData>
  <mergeCells count="32">
    <mergeCell ref="A2:I2"/>
    <mergeCell ref="A3:A9"/>
    <mergeCell ref="A10:A17"/>
    <mergeCell ref="A18:A19"/>
    <mergeCell ref="A20:A27"/>
    <mergeCell ref="A28:I28"/>
    <mergeCell ref="A29:A35"/>
    <mergeCell ref="A36:A40"/>
    <mergeCell ref="A41:A48"/>
    <mergeCell ref="A49:A53"/>
    <mergeCell ref="A54:A58"/>
    <mergeCell ref="A59:A61"/>
    <mergeCell ref="A63:I63"/>
    <mergeCell ref="A64:A66"/>
    <mergeCell ref="A67:A70"/>
    <mergeCell ref="A71:A78"/>
    <mergeCell ref="A79:A83"/>
    <mergeCell ref="A84:A87"/>
    <mergeCell ref="A88:I88"/>
    <mergeCell ref="A89:A91"/>
    <mergeCell ref="A119:A121"/>
    <mergeCell ref="A126:A128"/>
    <mergeCell ref="A129:A132"/>
    <mergeCell ref="A133:A134"/>
    <mergeCell ref="A112:A114"/>
    <mergeCell ref="A115:A118"/>
    <mergeCell ref="A92:A96"/>
    <mergeCell ref="A98:A100"/>
    <mergeCell ref="A101:A103"/>
    <mergeCell ref="A104:A107"/>
    <mergeCell ref="A108:A111"/>
    <mergeCell ref="A97:I97"/>
  </mergeCells>
  <conditionalFormatting sqref="H3:H27 H29:H62 H64:H87 H89:H96 H98:H124 H126:H134">
    <cfRule type="cellIs" dxfId="8" priority="1" operator="between">
      <formula>"0%"</formula>
      <formula>"25%"</formula>
    </cfRule>
  </conditionalFormatting>
  <conditionalFormatting sqref="H3:H27 H29:H62 H64:H87 H89:H96 H98:H124 H126:H134">
    <cfRule type="cellIs" dxfId="7" priority="2" operator="between">
      <formula>"25%"</formula>
      <formula>"50%"</formula>
    </cfRule>
  </conditionalFormatting>
  <conditionalFormatting sqref="H3:H27 H29:H62 H64:H87 H89:H96 H98:H124 H126:H134">
    <cfRule type="cellIs" dxfId="6" priority="3" operator="between">
      <formula>"50%"</formula>
      <formula>"75%"</formula>
    </cfRule>
  </conditionalFormatting>
  <conditionalFormatting sqref="H3:H27 H29:H62 H64:H87 H89:H96 H98:H124 H126:H134">
    <cfRule type="cellIs" dxfId="5" priority="4" operator="between">
      <formula>"75%"</formula>
      <formula>"100%"</formula>
    </cfRule>
  </conditionalFormatting>
  <conditionalFormatting sqref="H3:H27 H29:H62 H64:H87 H89:H96 H98:H124 H126:H134">
    <cfRule type="cellIs" dxfId="4" priority="5" operator="greaterThan">
      <formula>"100%"</formula>
    </cfRule>
  </conditionalFormatting>
  <conditionalFormatting sqref="C3:C27 C29:C62 C64:C87 C89:C96 C98:C124 C126:C149">
    <cfRule type="notContainsBlanks" dxfId="3" priority="6">
      <formula>LEN(TRIM(C3))&gt;0</formula>
    </cfRule>
  </conditionalFormatting>
  <conditionalFormatting sqref="I3:I27 I29:I62 I64:I87 I89:I96 I98:I124 I126:I134">
    <cfRule type="cellIs" dxfId="2" priority="7" operator="equal">
      <formula>"Pas entamé"</formula>
    </cfRule>
  </conditionalFormatting>
  <conditionalFormatting sqref="I3:I27 I29:I62 I64:I87 I89:I96 I98:I124 I126:I134">
    <cfRule type="cellIs" dxfId="1" priority="8" operator="equal">
      <formula>"Fini"</formula>
    </cfRule>
  </conditionalFormatting>
  <conditionalFormatting sqref="I3:I27 I29:I62 I64:I87 I89:I96 I98:I124 I126:I134">
    <cfRule type="cellIs" dxfId="0" priority="9" operator="equal">
      <formula>"En cours"</formula>
    </cfRule>
  </conditionalFormatting>
  <dataValidations count="3">
    <dataValidation type="list" allowBlank="1" showErrorMessage="1" sqref="D3:D27 D29:D62 D64:D87 D89:D96 D98:D124 D126:D134" xr:uid="{00000000-0002-0000-0000-000000000000}">
      <formula1>"Tsanta,Marcello,Mahandry,Fihobiana"</formula1>
    </dataValidation>
    <dataValidation type="list" allowBlank="1" showErrorMessage="1" sqref="I3:I27 I29:I62 I64:I87 I89:I96 I98:I124 I126:I134" xr:uid="{00000000-0002-0000-0000-000001000000}">
      <formula1>"Pas entamé,En cours,Fini"</formula1>
    </dataValidation>
    <dataValidation type="list" allowBlank="1" showErrorMessage="1" sqref="C3:C27 C29:C62 C64:C87 C89:C96 C98:C124 C126:C134" xr:uid="{00000000-0002-0000-0000-000002000000}">
      <formula1>"Conception,Intégration,Backend,Frontend"</formula1>
    </dataValidation>
  </dataValidations>
  <printOptions horizontalCentered="1" gridLines="1"/>
  <pageMargins left="0.25" right="0.25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7"/>
  <sheetViews>
    <sheetView tabSelected="1" workbookViewId="0"/>
  </sheetViews>
  <sheetFormatPr baseColWidth="10" defaultColWidth="12.6640625" defaultRowHeight="15.75" customHeight="1" x14ac:dyDescent="0.25"/>
  <cols>
    <col min="2" max="2" width="17.21875" customWidth="1"/>
  </cols>
  <sheetData>
    <row r="1" spans="1:2" x14ac:dyDescent="0.25">
      <c r="A1" s="12" t="s">
        <v>3</v>
      </c>
      <c r="B1" s="13" t="s">
        <v>165</v>
      </c>
    </row>
    <row r="2" spans="1:2" x14ac:dyDescent="0.25">
      <c r="A2" s="14" t="s">
        <v>16</v>
      </c>
      <c r="B2" s="20">
        <v>520</v>
      </c>
    </row>
    <row r="3" spans="1:2" x14ac:dyDescent="0.25">
      <c r="A3" s="15" t="s">
        <v>15</v>
      </c>
      <c r="B3" s="21">
        <v>535</v>
      </c>
    </row>
    <row r="4" spans="1:2" x14ac:dyDescent="0.25">
      <c r="A4" s="15" t="s">
        <v>13</v>
      </c>
      <c r="B4" s="21">
        <v>534</v>
      </c>
    </row>
    <row r="5" spans="1:2" x14ac:dyDescent="0.25">
      <c r="A5" s="15" t="s">
        <v>17</v>
      </c>
      <c r="B5" s="21">
        <v>521</v>
      </c>
    </row>
    <row r="6" spans="1:2" x14ac:dyDescent="0.25">
      <c r="A6" s="15" t="s">
        <v>166</v>
      </c>
      <c r="B6" s="21"/>
    </row>
    <row r="7" spans="1:2" x14ac:dyDescent="0.25">
      <c r="A7" s="16" t="s">
        <v>164</v>
      </c>
      <c r="B7" s="22">
        <v>2110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Liste définitif</vt:lpstr>
      <vt:lpstr>RECAP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Mahandry ANDRIANANTENAINA</cp:lastModifiedBy>
  <dcterms:modified xsi:type="dcterms:W3CDTF">2025-02-10T03:20:20Z</dcterms:modified>
</cp:coreProperties>
</file>