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6758a523d80672a/FHNW/04_Semester/Challenge/"/>
    </mc:Choice>
  </mc:AlternateContent>
  <xr:revisionPtr revIDLastSave="0" documentId="8_{90F02647-2BD7-4E29-9CCD-1C39A1EEE554}" xr6:coauthVersionLast="47" xr6:coauthVersionMax="47" xr10:uidLastSave="{00000000-0000-0000-0000-000000000000}"/>
  <bookViews>
    <workbookView xWindow="-110" yWindow="-110" windowWidth="19420" windowHeight="10300" xr2:uid="{05B5F660-FF5B-4BF9-9D8A-B0FB570755FE}"/>
  </bookViews>
  <sheets>
    <sheet name="points" sheetId="1" r:id="rId1"/>
    <sheet name="coding-criteri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98" i="1"/>
  <c r="G87" i="1"/>
  <c r="G71" i="1"/>
  <c r="G65" i="1"/>
  <c r="G47" i="1"/>
  <c r="G24" i="1"/>
  <c r="G23" i="1"/>
  <c r="G22" i="1"/>
  <c r="G21" i="1"/>
  <c r="C100" i="1"/>
  <c r="C73" i="1" l="1"/>
  <c r="G70" i="1"/>
  <c r="C56" i="1"/>
  <c r="Q9" i="2"/>
  <c r="L9" i="2"/>
  <c r="G9" i="2"/>
  <c r="G54" i="1"/>
  <c r="Q97" i="1"/>
  <c r="Q96" i="1"/>
  <c r="Q95" i="1"/>
  <c r="Q94" i="1"/>
  <c r="Q93" i="1"/>
  <c r="Q92" i="1"/>
  <c r="Q91" i="1"/>
  <c r="Q90" i="1"/>
  <c r="Q89" i="1"/>
  <c r="Q86" i="1"/>
  <c r="Q85" i="1"/>
  <c r="Q84" i="1"/>
  <c r="Q83" i="1"/>
  <c r="Q82" i="1"/>
  <c r="Q81" i="1"/>
  <c r="Q80" i="1"/>
  <c r="Q79" i="1"/>
  <c r="Q78" i="1"/>
  <c r="Q77" i="1"/>
  <c r="Q76" i="1"/>
  <c r="Q70" i="1"/>
  <c r="Q69" i="1"/>
  <c r="Q68" i="1"/>
  <c r="Q67" i="1"/>
  <c r="Q64" i="1"/>
  <c r="Q63" i="1"/>
  <c r="Q62" i="1"/>
  <c r="Q61" i="1"/>
  <c r="Q60" i="1"/>
  <c r="Q59" i="1"/>
  <c r="Q53" i="1"/>
  <c r="Q52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97" i="1"/>
  <c r="L96" i="1"/>
  <c r="L95" i="1"/>
  <c r="L94" i="1"/>
  <c r="L93" i="1"/>
  <c r="L92" i="1"/>
  <c r="L91" i="1"/>
  <c r="L90" i="1"/>
  <c r="L89" i="1"/>
  <c r="L86" i="1"/>
  <c r="L85" i="1"/>
  <c r="L84" i="1"/>
  <c r="L83" i="1"/>
  <c r="L82" i="1"/>
  <c r="L81" i="1"/>
  <c r="L80" i="1"/>
  <c r="L79" i="1"/>
  <c r="L78" i="1"/>
  <c r="L77" i="1"/>
  <c r="L76" i="1"/>
  <c r="L70" i="1"/>
  <c r="L69" i="1"/>
  <c r="L68" i="1"/>
  <c r="L67" i="1"/>
  <c r="L64" i="1"/>
  <c r="L63" i="1"/>
  <c r="L62" i="1"/>
  <c r="L61" i="1"/>
  <c r="L60" i="1"/>
  <c r="L59" i="1"/>
  <c r="L53" i="1"/>
  <c r="L52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53" i="1"/>
  <c r="G52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7" i="1"/>
  <c r="G76" i="1"/>
  <c r="G60" i="1"/>
  <c r="G61" i="1"/>
  <c r="G62" i="1"/>
  <c r="G63" i="1"/>
  <c r="G64" i="1"/>
  <c r="G67" i="1"/>
  <c r="G68" i="1"/>
  <c r="G69" i="1"/>
  <c r="G59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C102" i="1" l="1"/>
  <c r="Q56" i="1"/>
  <c r="L56" i="1"/>
  <c r="L73" i="1"/>
  <c r="G73" i="1"/>
  <c r="G56" i="1"/>
  <c r="G100" i="1"/>
  <c r="L100" i="1"/>
  <c r="Q100" i="1"/>
  <c r="Q73" i="1"/>
  <c r="L102" i="1" l="1"/>
  <c r="G102" i="1"/>
  <c r="Q102" i="1"/>
</calcChain>
</file>

<file path=xl/sharedStrings.xml><?xml version="1.0" encoding="utf-8"?>
<sst xmlns="http://schemas.openxmlformats.org/spreadsheetml/2006/main" count="153" uniqueCount="125">
  <si>
    <t>Main Tasks</t>
  </si>
  <si>
    <t>Weight</t>
  </si>
  <si>
    <t>Run1-Yes</t>
  </si>
  <si>
    <t>Run1-Partially</t>
  </si>
  <si>
    <t>Run1-No</t>
  </si>
  <si>
    <t>Run1-Points</t>
  </si>
  <si>
    <t>Run2-Yes</t>
  </si>
  <si>
    <t>Run2-Partially</t>
  </si>
  <si>
    <t>Run2-No</t>
  </si>
  <si>
    <t>Run2-Points</t>
  </si>
  <si>
    <t>Run3-Yes</t>
  </si>
  <si>
    <t>Run3-Partially</t>
  </si>
  <si>
    <t>Run3-Points</t>
  </si>
  <si>
    <t>Driving</t>
  </si>
  <si>
    <t>Zumi could drive straight.</t>
  </si>
  <si>
    <t>Zumi could do right turns.</t>
  </si>
  <si>
    <t>Zumi could do left turns.</t>
  </si>
  <si>
    <t>Zumi successfully drove on the black line during the run.</t>
  </si>
  <si>
    <t>The Zumi robot was fully inside the end location (white). Partially (touches black lines).</t>
  </si>
  <si>
    <t>The Zumi robot managed n number of turns. Counted visually by referee.</t>
  </si>
  <si>
    <t>The Zumi robot managed n number of turns. Counted by Zumi.</t>
  </si>
  <si>
    <t>The Zumi robot stopped whenever an object was detected.</t>
  </si>
  <si>
    <t>The Zumi robot detected n number of turns. Counted visually by referee.</t>
  </si>
  <si>
    <t>The Zumi robot detected n number of turns. Counted by Zumi.</t>
  </si>
  <si>
    <t>The Zumi robot made a sound when an object was detected. Confirmed by referee.</t>
  </si>
  <si>
    <t>The Zumi robot counted the number of detected objects.</t>
  </si>
  <si>
    <t>The Zumi robot circled around the rectangular roundabout.</t>
  </si>
  <si>
    <t>The Zumi robot circled around the rectangular roundabout the correct number of times.</t>
  </si>
  <si>
    <t xml:space="preserve">Zumi scanned a QR code in front of her. </t>
  </si>
  <si>
    <t>Zumi received the correct information from the QR code.</t>
  </si>
  <si>
    <t>Zumi took the correct action (list see missions) after processing the QR code information.</t>
  </si>
  <si>
    <t>Zumi could take left or right turns according to QR code information processed.</t>
  </si>
  <si>
    <t>Zumi could drive circles according to QR code information processed.</t>
  </si>
  <si>
    <t>(The team implemented their own line_follower() method. --&gt; code analysis)</t>
  </si>
  <si>
    <t>CSV</t>
  </si>
  <si>
    <t>All requested values are stored in the CSV file.</t>
  </si>
  <si>
    <t>Zumi stored the correct run duration from the start to the finisher boxes in minutes:seconds in the CSV file.</t>
  </si>
  <si>
    <t>The "go straight" action was recorded in the CSV with a start timestamp.</t>
  </si>
  <si>
    <t>The "turn left" action was recorded in the CSV with a start timestamp.</t>
  </si>
  <si>
    <t>The "turn right" action was recorded in the CSV with a start timestamp.</t>
  </si>
  <si>
    <t>The "drive left circle" action was recorded in the CSV with a start timestamp</t>
  </si>
  <si>
    <t>The "drive left circle" action was recorded in the CSV with a end timestamp</t>
  </si>
  <si>
    <t>The "drive right circle" action was recorded in the CSV with a start timestamp.</t>
  </si>
  <si>
    <t>The "drive right circle" action was recorded in the CSV with an end timestamp.</t>
  </si>
  <si>
    <t>The "object detect" action was recorded in the CSV with a start timestamp.</t>
  </si>
  <si>
    <t>The "continue driving after detected object" action was recorded in the CSV with a start timestamp.</t>
  </si>
  <si>
    <t>The correct number of right turns was recorded in the CSV file.</t>
  </si>
  <si>
    <t>The correct number of left turns was recorded in the CSV file.</t>
  </si>
  <si>
    <t>The correct number of detected objects was recorded in the CSV file.</t>
  </si>
  <si>
    <t>The QR code reading was recorded with a start timestamp in the CSV file.</t>
  </si>
  <si>
    <t>The parsed information of the read QR code was stored with a start timestamp in the CSV file.</t>
  </si>
  <si>
    <t>The taken action based on the QR code reading was recorded with a start timesatmp in the CSV file.</t>
  </si>
  <si>
    <t>The requested files were pushed to the submission for every scoring run (dropbox)</t>
  </si>
  <si>
    <t>Additional valuable information was stored in the CSV file. (1 point per value --&gt; weights)</t>
  </si>
  <si>
    <t>Malus</t>
  </si>
  <si>
    <t>The Zumi robot left the black line to follow com-pletely for certain periods of time.</t>
  </si>
  <si>
    <t>The DS subject matter experts (Fachexpert:innen) do not have access to your code repository.</t>
  </si>
  <si>
    <t>Subtotal</t>
  </si>
  <si>
    <t>Surprises</t>
  </si>
  <si>
    <t>Yes</t>
  </si>
  <si>
    <t>Partially</t>
  </si>
  <si>
    <t>No</t>
  </si>
  <si>
    <t>Points</t>
  </si>
  <si>
    <t>Zumi could drive along a round road.</t>
  </si>
  <si>
    <t>Zumi was indicating the "drive round road" on its display.</t>
  </si>
  <si>
    <t>Zumi detected different type of objects (also previously unseen ones).</t>
  </si>
  <si>
    <t>Zumi could react to an object placed on the field by surprise.</t>
  </si>
  <si>
    <t>Zumi received the correct emotion information according to the QR code.</t>
  </si>
  <si>
    <t>Zumi displayed the correct facial emotion expression on its screen given the emotion.</t>
  </si>
  <si>
    <t>The "drive round road" action was recorded in the CSV with a start timestamp.</t>
  </si>
  <si>
    <t>The "drive round road" display was recorded in the CSV with a start timestamp.</t>
  </si>
  <si>
    <t>The "emotion" action and its type was recorded in the CSV with a start timestamp.</t>
  </si>
  <si>
    <t>The "emotion" display was recorded in the CSV with a start timestamp.</t>
  </si>
  <si>
    <t>Extra Tasks</t>
  </si>
  <si>
    <t>The Zumi robot was blinking every time when taking left turns. Confirmed by referee.</t>
  </si>
  <si>
    <t>The Zumi robot was blinking every time when taking right turns. Confirmed by referee.</t>
  </si>
  <si>
    <t>The Zumi robot conducted a 180° turn in the finisher box.</t>
  </si>
  <si>
    <t>The end position of the 180° turn was within the finisher box.</t>
  </si>
  <si>
    <t xml:space="preserve">Zumi indicated the "go straight" action on its display. </t>
  </si>
  <si>
    <t xml:space="preserve">Zumi indicated the "turn left" action on its display. </t>
  </si>
  <si>
    <t xml:space="preserve">Zumi indicated the "turn right" action on its display. </t>
  </si>
  <si>
    <t>The Zumi robot turned the back lights on when stopping. Confirmed by referee.</t>
  </si>
  <si>
    <t>The Zumi robot showed a message on the display when stopping for objects.</t>
  </si>
  <si>
    <t>The Zumi robot expressed a facial emotion on the display when stopping for objects.</t>
  </si>
  <si>
    <t>Zumi made a noise when an object was detected. Confirmed by the referee.</t>
  </si>
  <si>
    <t>(The QR code information was processed with a different code structure than if/else statements. --&gt; code analysis)</t>
  </si>
  <si>
    <t>The "go straight" display was recorded in the CSV with a start timestamp.</t>
  </si>
  <si>
    <t>The "turn left" displays were recorded in the CSV with a start timestamp.</t>
  </si>
  <si>
    <t>The "turn right" displays were recorded in the CSV with a start timestamp.</t>
  </si>
  <si>
    <t>The "message/emotion/facial expression to the object" displays were recorded in the CSV with a start timestamp.</t>
  </si>
  <si>
    <t>Zumi's heading information (z-angle) was stored in the CSV with a timestamp when driving in the rectangular roundabout.</t>
  </si>
  <si>
    <t>Total</t>
  </si>
  <si>
    <t>Run 1</t>
  </si>
  <si>
    <t>Run 2</t>
  </si>
  <si>
    <t>Run 3</t>
  </si>
  <si>
    <t>no caches or checkpoints checked into repo</t>
  </si>
  <si>
    <t>no uncommented code in repo</t>
  </si>
  <si>
    <t>readme in repo with overall big picture</t>
  </si>
  <si>
    <t>is a linter used?</t>
  </si>
  <si>
    <t>is a coding standard used (e.g., class names, variable names, ... )</t>
  </si>
  <si>
    <t>do the commit messages use a certain standard</t>
  </si>
  <si>
    <t>see, e.g., https://docs.astral.sh/ruff/</t>
  </si>
  <si>
    <t>The "left blinking" action was recorded in the CSV with a start timestamp.</t>
  </si>
  <si>
    <t>The "right blinking" action was recorded in the CSV with a start timestamp.</t>
  </si>
  <si>
    <t>The 180° turn action in the finisher box was recorded in the CSV with a start timestamp.</t>
  </si>
  <si>
    <t>The "backlights turned on" action was recorded in the CSV with a start timestamp.</t>
  </si>
  <si>
    <t>utilized object-oriented programming style</t>
  </si>
  <si>
    <t>designed classes in python files</t>
  </si>
  <si>
    <t>size of functions</t>
  </si>
  <si>
    <t>WORK IN PROGRESS</t>
  </si>
  <si>
    <t>Manually picked up or touched the robot. Once: partial, multiple times: yes</t>
  </si>
  <si>
    <t>Zumi erkennt den QR-Code</t>
  </si>
  <si>
    <t>Zumi macht ein 360° Drehung um die eigene Achse</t>
  </si>
  <si>
    <t>Zumi dreht sich in der richtigen Richtung um die eigene Achse (Gem. QR-Code)</t>
  </si>
  <si>
    <t>Zumi fährt ohne Hilfslinien normal weiter (Hilfslinien ergeben halben Punkt)</t>
  </si>
  <si>
    <t>Zumi dreht sich in der richtigen Anzahl um die eigene Achse (Gem. QR-Code)</t>
  </si>
  <si>
    <t>Erkennt die Weisse Fläche wo er die 360° Drehung machen muss</t>
  </si>
  <si>
    <t>Wert des Gyro zu beginn und am Ende</t>
  </si>
  <si>
    <t>Zeit für jede Drehung</t>
  </si>
  <si>
    <t>Schwarze Fläche erkannt</t>
  </si>
  <si>
    <t>Zumi dreht sich mit der korrekten Anzahl Drehungen um die eigene Achse</t>
  </si>
  <si>
    <t>Anzahl Drehungen und Richtung</t>
  </si>
  <si>
    <t>Die Emotion wurde Korrekt angezeigt</t>
  </si>
  <si>
    <t>Emotion wurde gespeichert</t>
  </si>
  <si>
    <t>Zumi fäher ohne grosse Unterbrechung (max. 2 Sekunden) weiter auf die schwarze 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</si>
</sst>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3" borderId="1" xfId="0" applyFont="1" applyFill="1" applyBorder="1"/>
    <xf numFmtId="0" fontId="5" fillId="3" borderId="1" xfId="0" applyFont="1" applyFill="1" applyBorder="1"/>
    <xf numFmtId="0" fontId="0" fillId="4" borderId="0" xfId="0" applyFill="1"/>
    <xf numFmtId="0" fontId="4" fillId="0" borderId="0" xfId="0" applyFont="1"/>
    <xf numFmtId="0" fontId="1" fillId="5" borderId="2" xfId="0" applyFont="1" applyFill="1" applyBorder="1"/>
    <xf numFmtId="0" fontId="6" fillId="0" borderId="0" xfId="0" applyFont="1"/>
  </cellXfs>
  <cellStyles count="1">
    <cellStyle name="Standard" xfId="0" builtinId="0"/>
  </cellStyles>
  <dxfs count="23">
    <dxf>
      <font>
        <color rgb="FFC00000"/>
      </font>
      <fill>
        <patternFill>
          <bgColor rgb="FFFF9999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rgb="FFFF9999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rgb="FFFF9999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rgb="FFFF9999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C902-9565-4B3F-B195-D2AC8C81721B}">
  <dimension ref="A1:Q103"/>
  <sheetViews>
    <sheetView tabSelected="1" workbookViewId="0">
      <pane ySplit="1" topLeftCell="A2" activePane="bottomLeft" state="frozen"/>
      <selection pane="bottomLeft" activeCell="C23" sqref="C23:C26"/>
    </sheetView>
  </sheetViews>
  <sheetFormatPr baseColWidth="10" defaultColWidth="8.7265625" defaultRowHeight="14.5" x14ac:dyDescent="0.35"/>
  <cols>
    <col min="2" max="2" width="105.7265625" customWidth="1"/>
    <col min="4" max="4" width="12.26953125" customWidth="1"/>
    <col min="5" max="5" width="18.26953125" customWidth="1"/>
    <col min="6" max="7" width="12.26953125" customWidth="1"/>
    <col min="9" max="12" width="12.26953125" customWidth="1"/>
    <col min="14" max="17" width="12.26953125" customWidth="1"/>
  </cols>
  <sheetData>
    <row r="1" spans="1:17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 t="s">
        <v>6</v>
      </c>
      <c r="J1" s="2" t="s">
        <v>7</v>
      </c>
      <c r="K1" s="2" t="s">
        <v>8</v>
      </c>
      <c r="L1" s="2" t="s">
        <v>9</v>
      </c>
      <c r="M1" s="1"/>
      <c r="N1" s="2" t="s">
        <v>10</v>
      </c>
      <c r="O1" s="2" t="s">
        <v>11</v>
      </c>
      <c r="P1" s="2" t="s">
        <v>4</v>
      </c>
      <c r="Q1" s="2" t="s">
        <v>12</v>
      </c>
    </row>
    <row r="2" spans="1:17" x14ac:dyDescent="0.35">
      <c r="A2" t="s">
        <v>13</v>
      </c>
      <c r="B2" t="s">
        <v>14</v>
      </c>
      <c r="C2">
        <v>1</v>
      </c>
      <c r="G2">
        <f t="shared" ref="G2:G26" si="0">IF(D2=1,1,IF(E2=1,0.5,IF(F2=1,0,0)))*C2</f>
        <v>0</v>
      </c>
      <c r="L2">
        <f t="shared" ref="L2:L20" si="1">IF(I2=1,1,IF(J2=1,0.5,IF(K2=1,0,0)))*H2</f>
        <v>0</v>
      </c>
      <c r="Q2">
        <f t="shared" ref="Q2:Q20" si="2">IF(N2=1,1,IF(O2=1,0.5,IF(P2=1,0,0)))*M2</f>
        <v>0</v>
      </c>
    </row>
    <row r="3" spans="1:17" x14ac:dyDescent="0.35">
      <c r="B3" t="s">
        <v>15</v>
      </c>
      <c r="C3">
        <v>1</v>
      </c>
      <c r="G3">
        <f t="shared" si="0"/>
        <v>0</v>
      </c>
      <c r="L3">
        <f t="shared" si="1"/>
        <v>0</v>
      </c>
      <c r="Q3">
        <f t="shared" si="2"/>
        <v>0</v>
      </c>
    </row>
    <row r="4" spans="1:17" x14ac:dyDescent="0.35">
      <c r="B4" t="s">
        <v>16</v>
      </c>
      <c r="C4">
        <v>1</v>
      </c>
      <c r="G4">
        <f t="shared" si="0"/>
        <v>0</v>
      </c>
      <c r="L4">
        <f t="shared" si="1"/>
        <v>0</v>
      </c>
      <c r="Q4">
        <f t="shared" si="2"/>
        <v>0</v>
      </c>
    </row>
    <row r="5" spans="1:17" x14ac:dyDescent="0.35">
      <c r="B5" t="s">
        <v>17</v>
      </c>
      <c r="C5">
        <v>1</v>
      </c>
      <c r="G5">
        <f t="shared" si="0"/>
        <v>0</v>
      </c>
      <c r="L5">
        <f t="shared" si="1"/>
        <v>0</v>
      </c>
      <c r="Q5">
        <f t="shared" si="2"/>
        <v>0</v>
      </c>
    </row>
    <row r="6" spans="1:17" x14ac:dyDescent="0.35">
      <c r="B6" t="s">
        <v>18</v>
      </c>
      <c r="C6">
        <v>1</v>
      </c>
      <c r="G6">
        <f t="shared" si="0"/>
        <v>0</v>
      </c>
      <c r="L6">
        <f t="shared" si="1"/>
        <v>0</v>
      </c>
      <c r="Q6">
        <f t="shared" si="2"/>
        <v>0</v>
      </c>
    </row>
    <row r="7" spans="1:17" x14ac:dyDescent="0.35">
      <c r="B7" t="s">
        <v>19</v>
      </c>
      <c r="C7">
        <v>1</v>
      </c>
      <c r="G7">
        <f t="shared" si="0"/>
        <v>0</v>
      </c>
      <c r="L7">
        <f t="shared" si="1"/>
        <v>0</v>
      </c>
      <c r="Q7">
        <f t="shared" si="2"/>
        <v>0</v>
      </c>
    </row>
    <row r="8" spans="1:17" x14ac:dyDescent="0.35">
      <c r="B8" t="s">
        <v>20</v>
      </c>
      <c r="C8">
        <v>1</v>
      </c>
      <c r="G8">
        <f t="shared" si="0"/>
        <v>0</v>
      </c>
      <c r="L8">
        <f t="shared" si="1"/>
        <v>0</v>
      </c>
      <c r="Q8">
        <f t="shared" si="2"/>
        <v>0</v>
      </c>
    </row>
    <row r="9" spans="1:17" x14ac:dyDescent="0.35">
      <c r="B9" t="s">
        <v>21</v>
      </c>
      <c r="C9">
        <v>1</v>
      </c>
      <c r="G9">
        <f t="shared" si="0"/>
        <v>0</v>
      </c>
      <c r="L9">
        <f t="shared" si="1"/>
        <v>0</v>
      </c>
      <c r="Q9">
        <f t="shared" si="2"/>
        <v>0</v>
      </c>
    </row>
    <row r="10" spans="1:17" x14ac:dyDescent="0.35">
      <c r="B10" t="s">
        <v>22</v>
      </c>
      <c r="C10">
        <v>1</v>
      </c>
      <c r="G10">
        <f t="shared" si="0"/>
        <v>0</v>
      </c>
      <c r="L10">
        <f t="shared" si="1"/>
        <v>0</v>
      </c>
      <c r="Q10">
        <f t="shared" si="2"/>
        <v>0</v>
      </c>
    </row>
    <row r="11" spans="1:17" x14ac:dyDescent="0.35">
      <c r="B11" t="s">
        <v>23</v>
      </c>
      <c r="C11">
        <v>1</v>
      </c>
      <c r="G11">
        <f t="shared" si="0"/>
        <v>0</v>
      </c>
      <c r="L11">
        <f t="shared" si="1"/>
        <v>0</v>
      </c>
      <c r="Q11">
        <f t="shared" si="2"/>
        <v>0</v>
      </c>
    </row>
    <row r="12" spans="1:17" x14ac:dyDescent="0.35">
      <c r="B12" t="s">
        <v>24</v>
      </c>
      <c r="C12">
        <v>1</v>
      </c>
      <c r="G12">
        <f t="shared" si="0"/>
        <v>0</v>
      </c>
      <c r="L12">
        <f t="shared" si="1"/>
        <v>0</v>
      </c>
      <c r="Q12">
        <f t="shared" si="2"/>
        <v>0</v>
      </c>
    </row>
    <row r="13" spans="1:17" x14ac:dyDescent="0.35">
      <c r="B13" t="s">
        <v>25</v>
      </c>
      <c r="C13">
        <v>1</v>
      </c>
      <c r="G13">
        <f t="shared" si="0"/>
        <v>0</v>
      </c>
      <c r="L13">
        <f t="shared" si="1"/>
        <v>0</v>
      </c>
      <c r="Q13">
        <f t="shared" si="2"/>
        <v>0</v>
      </c>
    </row>
    <row r="14" spans="1:17" x14ac:dyDescent="0.35">
      <c r="B14" t="s">
        <v>26</v>
      </c>
      <c r="C14">
        <v>1</v>
      </c>
      <c r="G14">
        <f t="shared" si="0"/>
        <v>0</v>
      </c>
      <c r="L14">
        <f t="shared" si="1"/>
        <v>0</v>
      </c>
      <c r="Q14">
        <f t="shared" si="2"/>
        <v>0</v>
      </c>
    </row>
    <row r="15" spans="1:17" x14ac:dyDescent="0.35">
      <c r="B15" t="s">
        <v>27</v>
      </c>
      <c r="C15">
        <v>1</v>
      </c>
      <c r="G15">
        <f t="shared" si="0"/>
        <v>0</v>
      </c>
      <c r="L15">
        <f t="shared" si="1"/>
        <v>0</v>
      </c>
      <c r="Q15">
        <f t="shared" si="2"/>
        <v>0</v>
      </c>
    </row>
    <row r="16" spans="1:17" x14ac:dyDescent="0.35">
      <c r="B16" t="s">
        <v>28</v>
      </c>
      <c r="C16">
        <v>1</v>
      </c>
      <c r="G16">
        <f t="shared" si="0"/>
        <v>0</v>
      </c>
      <c r="L16">
        <f t="shared" si="1"/>
        <v>0</v>
      </c>
      <c r="Q16">
        <f t="shared" si="2"/>
        <v>0</v>
      </c>
    </row>
    <row r="17" spans="1:17" x14ac:dyDescent="0.35">
      <c r="B17" t="s">
        <v>29</v>
      </c>
      <c r="C17">
        <v>1</v>
      </c>
      <c r="G17">
        <f t="shared" si="0"/>
        <v>0</v>
      </c>
      <c r="L17">
        <f t="shared" si="1"/>
        <v>0</v>
      </c>
      <c r="Q17">
        <f t="shared" si="2"/>
        <v>0</v>
      </c>
    </row>
    <row r="18" spans="1:17" x14ac:dyDescent="0.35">
      <c r="B18" t="s">
        <v>30</v>
      </c>
      <c r="C18">
        <v>1</v>
      </c>
      <c r="G18">
        <f t="shared" si="0"/>
        <v>0</v>
      </c>
      <c r="L18">
        <f t="shared" si="1"/>
        <v>0</v>
      </c>
      <c r="Q18">
        <f t="shared" si="2"/>
        <v>0</v>
      </c>
    </row>
    <row r="19" spans="1:17" x14ac:dyDescent="0.35">
      <c r="B19" t="s">
        <v>31</v>
      </c>
      <c r="C19">
        <v>1</v>
      </c>
      <c r="G19">
        <f t="shared" si="0"/>
        <v>0</v>
      </c>
      <c r="L19">
        <f t="shared" si="1"/>
        <v>0</v>
      </c>
      <c r="Q19">
        <f t="shared" si="2"/>
        <v>0</v>
      </c>
    </row>
    <row r="20" spans="1:17" x14ac:dyDescent="0.35">
      <c r="B20" t="s">
        <v>32</v>
      </c>
      <c r="C20">
        <v>1</v>
      </c>
      <c r="G20">
        <f t="shared" si="0"/>
        <v>0</v>
      </c>
      <c r="L20">
        <f t="shared" si="1"/>
        <v>0</v>
      </c>
      <c r="Q20">
        <f t="shared" si="2"/>
        <v>0</v>
      </c>
    </row>
    <row r="21" spans="1:17" x14ac:dyDescent="0.35">
      <c r="B21" s="8" t="s">
        <v>111</v>
      </c>
      <c r="C21" s="8">
        <v>1</v>
      </c>
      <c r="G21">
        <f t="shared" si="0"/>
        <v>0</v>
      </c>
    </row>
    <row r="22" spans="1:17" x14ac:dyDescent="0.35">
      <c r="B22" s="8" t="s">
        <v>112</v>
      </c>
      <c r="C22" s="8">
        <v>1</v>
      </c>
      <c r="G22">
        <f t="shared" si="0"/>
        <v>0</v>
      </c>
    </row>
    <row r="23" spans="1:17" x14ac:dyDescent="0.35">
      <c r="B23" s="8" t="s">
        <v>115</v>
      </c>
      <c r="C23" s="8">
        <v>1</v>
      </c>
      <c r="G23">
        <f t="shared" si="0"/>
        <v>0</v>
      </c>
    </row>
    <row r="24" spans="1:17" x14ac:dyDescent="0.35">
      <c r="B24" s="8" t="s">
        <v>113</v>
      </c>
      <c r="C24" s="8">
        <v>1</v>
      </c>
      <c r="G24">
        <f t="shared" si="0"/>
        <v>0</v>
      </c>
    </row>
    <row r="25" spans="1:17" x14ac:dyDescent="0.35">
      <c r="B25" s="8" t="s">
        <v>114</v>
      </c>
      <c r="C25" s="8">
        <v>1</v>
      </c>
      <c r="G25">
        <f t="shared" si="0"/>
        <v>0</v>
      </c>
    </row>
    <row r="26" spans="1:17" x14ac:dyDescent="0.35">
      <c r="B26" s="8" t="s">
        <v>124</v>
      </c>
      <c r="C26" s="8">
        <v>1</v>
      </c>
      <c r="G26">
        <f t="shared" si="0"/>
        <v>0</v>
      </c>
    </row>
    <row r="28" spans="1:17" x14ac:dyDescent="0.35">
      <c r="A28" t="s">
        <v>34</v>
      </c>
      <c r="B28" t="s">
        <v>35</v>
      </c>
      <c r="C28">
        <v>1</v>
      </c>
      <c r="G28">
        <f t="shared" ref="G28:G46" si="3">IF(D28=1,1,IF(E28=1,0.5,IF(F28=1,0,0)))*C28</f>
        <v>0</v>
      </c>
      <c r="L28">
        <f t="shared" ref="L28:L46" si="4">IF(I28=1,1,IF(J28=1,0.5,IF(K28=1,0,0)))*H28</f>
        <v>0</v>
      </c>
      <c r="Q28">
        <f t="shared" ref="Q28:Q46" si="5">IF(N28=1,1,IF(O28=1,0.5,IF(P28=1,0,0)))*M28</f>
        <v>0</v>
      </c>
    </row>
    <row r="29" spans="1:17" x14ac:dyDescent="0.35">
      <c r="B29" t="s">
        <v>36</v>
      </c>
      <c r="C29">
        <v>1</v>
      </c>
      <c r="G29">
        <f t="shared" si="3"/>
        <v>0</v>
      </c>
      <c r="L29">
        <f t="shared" si="4"/>
        <v>0</v>
      </c>
      <c r="Q29">
        <f t="shared" si="5"/>
        <v>0</v>
      </c>
    </row>
    <row r="30" spans="1:17" x14ac:dyDescent="0.35">
      <c r="B30" t="s">
        <v>37</v>
      </c>
      <c r="C30">
        <v>1</v>
      </c>
      <c r="G30">
        <f t="shared" si="3"/>
        <v>0</v>
      </c>
      <c r="L30">
        <f t="shared" si="4"/>
        <v>0</v>
      </c>
      <c r="Q30">
        <f t="shared" si="5"/>
        <v>0</v>
      </c>
    </row>
    <row r="31" spans="1:17" x14ac:dyDescent="0.35">
      <c r="B31" t="s">
        <v>38</v>
      </c>
      <c r="C31">
        <v>1</v>
      </c>
      <c r="G31">
        <f t="shared" si="3"/>
        <v>0</v>
      </c>
      <c r="L31">
        <f t="shared" si="4"/>
        <v>0</v>
      </c>
      <c r="Q31">
        <f t="shared" si="5"/>
        <v>0</v>
      </c>
    </row>
    <row r="32" spans="1:17" x14ac:dyDescent="0.35">
      <c r="B32" t="s">
        <v>39</v>
      </c>
      <c r="C32">
        <v>1</v>
      </c>
      <c r="G32">
        <f t="shared" si="3"/>
        <v>0</v>
      </c>
      <c r="L32">
        <f t="shared" si="4"/>
        <v>0</v>
      </c>
      <c r="Q32">
        <f t="shared" si="5"/>
        <v>0</v>
      </c>
    </row>
    <row r="33" spans="2:17" x14ac:dyDescent="0.35">
      <c r="B33" t="s">
        <v>40</v>
      </c>
      <c r="C33">
        <v>1</v>
      </c>
      <c r="G33">
        <f t="shared" si="3"/>
        <v>0</v>
      </c>
      <c r="L33">
        <f t="shared" si="4"/>
        <v>0</v>
      </c>
      <c r="Q33">
        <f t="shared" si="5"/>
        <v>0</v>
      </c>
    </row>
    <row r="34" spans="2:17" x14ac:dyDescent="0.35">
      <c r="B34" t="s">
        <v>41</v>
      </c>
      <c r="C34">
        <v>1</v>
      </c>
      <c r="G34">
        <f t="shared" si="3"/>
        <v>0</v>
      </c>
      <c r="L34">
        <f t="shared" si="4"/>
        <v>0</v>
      </c>
      <c r="Q34">
        <f t="shared" si="5"/>
        <v>0</v>
      </c>
    </row>
    <row r="35" spans="2:17" x14ac:dyDescent="0.35">
      <c r="B35" t="s">
        <v>42</v>
      </c>
      <c r="C35">
        <v>1</v>
      </c>
      <c r="G35">
        <f t="shared" si="3"/>
        <v>0</v>
      </c>
      <c r="L35">
        <f t="shared" si="4"/>
        <v>0</v>
      </c>
      <c r="Q35">
        <f t="shared" si="5"/>
        <v>0</v>
      </c>
    </row>
    <row r="36" spans="2:17" x14ac:dyDescent="0.35">
      <c r="B36" t="s">
        <v>43</v>
      </c>
      <c r="C36">
        <v>1</v>
      </c>
      <c r="G36">
        <f t="shared" si="3"/>
        <v>0</v>
      </c>
      <c r="L36">
        <f t="shared" si="4"/>
        <v>0</v>
      </c>
      <c r="Q36">
        <f t="shared" si="5"/>
        <v>0</v>
      </c>
    </row>
    <row r="37" spans="2:17" x14ac:dyDescent="0.35">
      <c r="B37" t="s">
        <v>44</v>
      </c>
      <c r="C37">
        <v>1</v>
      </c>
      <c r="G37">
        <f t="shared" si="3"/>
        <v>0</v>
      </c>
      <c r="L37">
        <f t="shared" si="4"/>
        <v>0</v>
      </c>
      <c r="Q37">
        <f t="shared" si="5"/>
        <v>0</v>
      </c>
    </row>
    <row r="38" spans="2:17" x14ac:dyDescent="0.35">
      <c r="B38" t="s">
        <v>45</v>
      </c>
      <c r="C38">
        <v>1</v>
      </c>
      <c r="G38">
        <f t="shared" si="3"/>
        <v>0</v>
      </c>
      <c r="L38">
        <f t="shared" si="4"/>
        <v>0</v>
      </c>
      <c r="Q38">
        <f t="shared" si="5"/>
        <v>0</v>
      </c>
    </row>
    <row r="39" spans="2:17" x14ac:dyDescent="0.35">
      <c r="B39" t="s">
        <v>46</v>
      </c>
      <c r="C39">
        <v>1</v>
      </c>
      <c r="G39">
        <f t="shared" si="3"/>
        <v>0</v>
      </c>
      <c r="L39">
        <f t="shared" si="4"/>
        <v>0</v>
      </c>
      <c r="Q39">
        <f t="shared" si="5"/>
        <v>0</v>
      </c>
    </row>
    <row r="40" spans="2:17" x14ac:dyDescent="0.35">
      <c r="B40" t="s">
        <v>47</v>
      </c>
      <c r="C40">
        <v>1</v>
      </c>
      <c r="G40">
        <f t="shared" si="3"/>
        <v>0</v>
      </c>
      <c r="L40">
        <f t="shared" si="4"/>
        <v>0</v>
      </c>
      <c r="Q40">
        <f t="shared" si="5"/>
        <v>0</v>
      </c>
    </row>
    <row r="41" spans="2:17" x14ac:dyDescent="0.35">
      <c r="B41" t="s">
        <v>48</v>
      </c>
      <c r="C41">
        <v>1</v>
      </c>
      <c r="G41">
        <f t="shared" si="3"/>
        <v>0</v>
      </c>
      <c r="L41">
        <f t="shared" si="4"/>
        <v>0</v>
      </c>
      <c r="Q41">
        <f t="shared" si="5"/>
        <v>0</v>
      </c>
    </row>
    <row r="42" spans="2:17" x14ac:dyDescent="0.35">
      <c r="B42" t="s">
        <v>49</v>
      </c>
      <c r="C42">
        <v>1</v>
      </c>
      <c r="G42">
        <f t="shared" si="3"/>
        <v>0</v>
      </c>
      <c r="L42">
        <f t="shared" si="4"/>
        <v>0</v>
      </c>
      <c r="Q42">
        <f t="shared" si="5"/>
        <v>0</v>
      </c>
    </row>
    <row r="43" spans="2:17" x14ac:dyDescent="0.35">
      <c r="B43" t="s">
        <v>50</v>
      </c>
      <c r="C43">
        <v>1</v>
      </c>
      <c r="G43">
        <f t="shared" si="3"/>
        <v>0</v>
      </c>
      <c r="L43">
        <f t="shared" si="4"/>
        <v>0</v>
      </c>
      <c r="Q43">
        <f t="shared" si="5"/>
        <v>0</v>
      </c>
    </row>
    <row r="44" spans="2:17" x14ac:dyDescent="0.35">
      <c r="B44" t="s">
        <v>51</v>
      </c>
      <c r="C44">
        <v>1</v>
      </c>
      <c r="G44">
        <f t="shared" si="3"/>
        <v>0</v>
      </c>
      <c r="L44">
        <f t="shared" si="4"/>
        <v>0</v>
      </c>
      <c r="Q44">
        <f t="shared" si="5"/>
        <v>0</v>
      </c>
    </row>
    <row r="45" spans="2:17" x14ac:dyDescent="0.35">
      <c r="B45" t="s">
        <v>52</v>
      </c>
      <c r="C45">
        <v>1</v>
      </c>
      <c r="G45">
        <f t="shared" si="3"/>
        <v>0</v>
      </c>
      <c r="L45">
        <f t="shared" si="4"/>
        <v>0</v>
      </c>
      <c r="Q45">
        <f t="shared" si="5"/>
        <v>0</v>
      </c>
    </row>
    <row r="46" spans="2:17" x14ac:dyDescent="0.35">
      <c r="B46" t="s">
        <v>53</v>
      </c>
      <c r="C46">
        <v>1</v>
      </c>
      <c r="G46">
        <f t="shared" si="3"/>
        <v>0</v>
      </c>
      <c r="L46">
        <f t="shared" si="4"/>
        <v>0</v>
      </c>
      <c r="Q46">
        <f t="shared" si="5"/>
        <v>0</v>
      </c>
    </row>
    <row r="47" spans="2:17" x14ac:dyDescent="0.35">
      <c r="B47" s="8" t="s">
        <v>116</v>
      </c>
      <c r="C47" s="8">
        <v>1</v>
      </c>
      <c r="G47">
        <f>IF(D47=1,1,IF(E47=1,0.5,IF(F47=1,0,0)))*C47</f>
        <v>0</v>
      </c>
    </row>
    <row r="48" spans="2:17" x14ac:dyDescent="0.35">
      <c r="B48" s="8" t="s">
        <v>117</v>
      </c>
      <c r="C48" s="8">
        <v>2</v>
      </c>
    </row>
    <row r="49" spans="1:17" x14ac:dyDescent="0.35">
      <c r="B49" s="8" t="s">
        <v>118</v>
      </c>
      <c r="C49" s="8">
        <v>1</v>
      </c>
    </row>
    <row r="50" spans="1:17" x14ac:dyDescent="0.35">
      <c r="B50" s="8" t="s">
        <v>119</v>
      </c>
      <c r="C50" s="8">
        <v>1</v>
      </c>
    </row>
    <row r="52" spans="1:17" x14ac:dyDescent="0.35">
      <c r="A52" t="s">
        <v>54</v>
      </c>
      <c r="B52" t="s">
        <v>55</v>
      </c>
      <c r="C52">
        <v>-1</v>
      </c>
      <c r="G52">
        <f>IF(D52=1,1,IF(E52=1,0.5,IF(F52=1,0,0)))*C52</f>
        <v>0</v>
      </c>
      <c r="L52">
        <f>IF(I52=1,1,IF(J52=1,0.5,IF(K52=1,0,0)))*H52</f>
        <v>0</v>
      </c>
      <c r="Q52">
        <f>IF(N52=1,1,IF(O52=1,0.5,IF(P52=1,0,0)))*M52</f>
        <v>0</v>
      </c>
    </row>
    <row r="53" spans="1:17" x14ac:dyDescent="0.35">
      <c r="B53" s="6" t="s">
        <v>56</v>
      </c>
      <c r="C53">
        <v>-1</v>
      </c>
      <c r="G53">
        <f>IF(D53=1,1,IF(E53=1,0.5,IF(F53=1,0,0)))*C53</f>
        <v>0</v>
      </c>
      <c r="L53">
        <f>IF(I53=1,1,IF(J53=1,0.5,IF(K53=1,0,0)))*H53</f>
        <v>0</v>
      </c>
      <c r="Q53">
        <f>IF(N53=1,1,IF(O53=1,0.5,IF(P53=1,0,0)))*M53</f>
        <v>0</v>
      </c>
    </row>
    <row r="54" spans="1:17" x14ac:dyDescent="0.35">
      <c r="B54" s="6" t="s">
        <v>110</v>
      </c>
      <c r="C54">
        <v>-1</v>
      </c>
      <c r="G54">
        <f>IF(D54=1,1,IF(E54=1,0.5,IF(F54=1,0,0)))*C54</f>
        <v>0</v>
      </c>
    </row>
    <row r="56" spans="1:17" x14ac:dyDescent="0.35">
      <c r="A56" s="3"/>
      <c r="B56" s="4" t="s">
        <v>57</v>
      </c>
      <c r="C56" s="3">
        <f>SUM(C2:C55)</f>
        <v>46</v>
      </c>
      <c r="D56" s="3"/>
      <c r="E56" s="3"/>
      <c r="F56" s="3"/>
      <c r="G56" s="3">
        <f>SUM(G2:G55)</f>
        <v>0</v>
      </c>
      <c r="H56" s="3"/>
      <c r="I56" s="3"/>
      <c r="J56" s="3"/>
      <c r="K56" s="3"/>
      <c r="L56" s="3">
        <f>SUM(L2:L55)</f>
        <v>0</v>
      </c>
      <c r="M56" s="3"/>
      <c r="N56" s="3"/>
      <c r="O56" s="3"/>
      <c r="P56" s="3"/>
      <c r="Q56" s="3">
        <f>SUM(Q2:Q55)</f>
        <v>0</v>
      </c>
    </row>
    <row r="58" spans="1:17" x14ac:dyDescent="0.35">
      <c r="A58" s="1"/>
      <c r="B58" s="2" t="s">
        <v>58</v>
      </c>
      <c r="C58" s="2" t="s">
        <v>1</v>
      </c>
      <c r="D58" s="2" t="s">
        <v>59</v>
      </c>
      <c r="E58" s="2" t="s">
        <v>60</v>
      </c>
      <c r="F58" s="2" t="s">
        <v>61</v>
      </c>
      <c r="G58" s="2" t="s">
        <v>62</v>
      </c>
      <c r="H58" s="1"/>
      <c r="I58" s="1" t="s">
        <v>59</v>
      </c>
      <c r="J58" s="1" t="s">
        <v>60</v>
      </c>
      <c r="K58" s="1" t="s">
        <v>61</v>
      </c>
      <c r="L58" s="1" t="s">
        <v>62</v>
      </c>
      <c r="M58" s="1"/>
      <c r="N58" s="2" t="s">
        <v>59</v>
      </c>
      <c r="O58" s="2" t="s">
        <v>60</v>
      </c>
      <c r="P58" s="2" t="s">
        <v>61</v>
      </c>
      <c r="Q58" s="2" t="s">
        <v>62</v>
      </c>
    </row>
    <row r="59" spans="1:17" x14ac:dyDescent="0.35">
      <c r="B59" t="s">
        <v>63</v>
      </c>
      <c r="C59">
        <v>1</v>
      </c>
      <c r="G59">
        <f t="shared" ref="G59:G65" si="6">IF(D59=1,1,IF(E59=1,0.5,IF(F59=1,0,0)))*C59</f>
        <v>0</v>
      </c>
      <c r="L59">
        <f t="shared" ref="L59:L64" si="7">IF(I59=1,1,IF(J59=1,0.5,IF(K59=1,0,0)))*H59</f>
        <v>0</v>
      </c>
      <c r="Q59">
        <f t="shared" ref="Q59:Q64" si="8">IF(N59=1,1,IF(O59=1,0.5,IF(P59=1,0,0)))*M59</f>
        <v>0</v>
      </c>
    </row>
    <row r="60" spans="1:17" x14ac:dyDescent="0.35">
      <c r="B60" t="s">
        <v>64</v>
      </c>
      <c r="C60">
        <v>1</v>
      </c>
      <c r="G60">
        <f t="shared" si="6"/>
        <v>0</v>
      </c>
      <c r="L60">
        <f t="shared" si="7"/>
        <v>0</v>
      </c>
      <c r="Q60">
        <f t="shared" si="8"/>
        <v>0</v>
      </c>
    </row>
    <row r="61" spans="1:17" x14ac:dyDescent="0.35">
      <c r="B61" t="s">
        <v>65</v>
      </c>
      <c r="C61">
        <v>1</v>
      </c>
      <c r="G61">
        <f t="shared" si="6"/>
        <v>0</v>
      </c>
      <c r="L61">
        <f t="shared" si="7"/>
        <v>0</v>
      </c>
      <c r="Q61">
        <f t="shared" si="8"/>
        <v>0</v>
      </c>
    </row>
    <row r="62" spans="1:17" x14ac:dyDescent="0.35">
      <c r="B62" t="s">
        <v>66</v>
      </c>
      <c r="C62">
        <v>1</v>
      </c>
      <c r="G62">
        <f t="shared" si="6"/>
        <v>0</v>
      </c>
      <c r="L62">
        <f t="shared" si="7"/>
        <v>0</v>
      </c>
      <c r="Q62">
        <f t="shared" si="8"/>
        <v>0</v>
      </c>
    </row>
    <row r="63" spans="1:17" x14ac:dyDescent="0.35">
      <c r="B63" t="s">
        <v>67</v>
      </c>
      <c r="C63">
        <v>1</v>
      </c>
      <c r="G63">
        <f t="shared" si="6"/>
        <v>0</v>
      </c>
      <c r="L63">
        <f t="shared" si="7"/>
        <v>0</v>
      </c>
      <c r="Q63">
        <f t="shared" si="8"/>
        <v>0</v>
      </c>
    </row>
    <row r="64" spans="1:17" x14ac:dyDescent="0.35">
      <c r="B64" t="s">
        <v>68</v>
      </c>
      <c r="C64">
        <v>1</v>
      </c>
      <c r="G64">
        <f t="shared" si="6"/>
        <v>0</v>
      </c>
      <c r="L64">
        <f t="shared" si="7"/>
        <v>0</v>
      </c>
      <c r="Q64">
        <f t="shared" si="8"/>
        <v>0</v>
      </c>
    </row>
    <row r="65" spans="1:17" x14ac:dyDescent="0.35">
      <c r="B65" s="8" t="s">
        <v>120</v>
      </c>
      <c r="C65" s="8">
        <v>1</v>
      </c>
      <c r="G65">
        <f t="shared" si="6"/>
        <v>0</v>
      </c>
    </row>
    <row r="66" spans="1:17" x14ac:dyDescent="0.35">
      <c r="B66" s="8"/>
      <c r="C66" s="8"/>
    </row>
    <row r="67" spans="1:17" x14ac:dyDescent="0.35">
      <c r="A67" t="s">
        <v>34</v>
      </c>
      <c r="B67" t="s">
        <v>69</v>
      </c>
      <c r="C67">
        <v>1</v>
      </c>
      <c r="G67">
        <f>IF(D67=1,1,IF(E67=1,0.5,IF(F67=1,0,0)))*C67</f>
        <v>0</v>
      </c>
      <c r="L67">
        <f>IF(I67=1,1,IF(J67=1,0.5,IF(K67=1,0,0)))*H67</f>
        <v>0</v>
      </c>
      <c r="Q67">
        <f>IF(N67=1,1,IF(O67=1,0.5,IF(P67=1,0,0)))*M67</f>
        <v>0</v>
      </c>
    </row>
    <row r="68" spans="1:17" x14ac:dyDescent="0.35">
      <c r="B68" t="s">
        <v>70</v>
      </c>
      <c r="C68">
        <v>1</v>
      </c>
      <c r="G68">
        <f>IF(D68=1,1,IF(E68=1,0.5,IF(F68=1,0,0)))*C68</f>
        <v>0</v>
      </c>
      <c r="L68">
        <f>IF(I68=1,1,IF(J68=1,0.5,IF(K68=1,0,0)))*H68</f>
        <v>0</v>
      </c>
      <c r="Q68">
        <f>IF(N68=1,1,IF(O68=1,0.5,IF(P68=1,0,0)))*M68</f>
        <v>0</v>
      </c>
    </row>
    <row r="69" spans="1:17" x14ac:dyDescent="0.35">
      <c r="B69" t="s">
        <v>71</v>
      </c>
      <c r="C69">
        <v>1</v>
      </c>
      <c r="G69">
        <f>IF(D69=1,1,IF(E69=1,0.5,IF(F69=1,0,0)))*C69</f>
        <v>0</v>
      </c>
      <c r="L69">
        <f>IF(I69=1,1,IF(J69=1,0.5,IF(K69=1,0,0)))*H69</f>
        <v>0</v>
      </c>
      <c r="Q69">
        <f>IF(N69=1,1,IF(O69=1,0.5,IF(P69=1,0,0)))*M69</f>
        <v>0</v>
      </c>
    </row>
    <row r="70" spans="1:17" x14ac:dyDescent="0.35">
      <c r="B70" t="s">
        <v>72</v>
      </c>
      <c r="C70">
        <v>1</v>
      </c>
      <c r="G70">
        <f>IF(D70=1,1,IF(E70=1,0.5,IF(F70=1,0,0)))*C70</f>
        <v>0</v>
      </c>
      <c r="L70">
        <f>IF(I70=1,1,IF(J70=1,0.5,IF(K70=1,0,0)))*H70</f>
        <v>0</v>
      </c>
      <c r="Q70">
        <f>IF(N70=1,1,IF(O70=1,0.5,IF(P70=1,0,0)))*M70</f>
        <v>0</v>
      </c>
    </row>
    <row r="71" spans="1:17" x14ac:dyDescent="0.35">
      <c r="B71" s="8" t="s">
        <v>121</v>
      </c>
      <c r="C71" s="8">
        <v>2</v>
      </c>
      <c r="G71">
        <f>IF(D71=1,1,IF(E71=1,0.5,IF(F71=1,0,0)))*C71</f>
        <v>0</v>
      </c>
    </row>
    <row r="73" spans="1:17" x14ac:dyDescent="0.35">
      <c r="A73" s="3"/>
      <c r="B73" s="4" t="s">
        <v>57</v>
      </c>
      <c r="C73" s="3">
        <f>SUM(C59:C72)</f>
        <v>13</v>
      </c>
      <c r="D73" s="3"/>
      <c r="E73" s="3"/>
      <c r="F73" s="3"/>
      <c r="G73" s="3">
        <f>SUM(G59:G72)</f>
        <v>0</v>
      </c>
      <c r="H73" s="3"/>
      <c r="I73" s="3"/>
      <c r="J73" s="3"/>
      <c r="K73" s="3"/>
      <c r="L73" s="3">
        <f>SUM(L59:L72)</f>
        <v>0</v>
      </c>
      <c r="M73" s="3"/>
      <c r="N73" s="3"/>
      <c r="O73" s="3"/>
      <c r="P73" s="3"/>
      <c r="Q73" s="3">
        <f>SUM(Q59:Q72)</f>
        <v>0</v>
      </c>
    </row>
    <row r="75" spans="1:17" x14ac:dyDescent="0.35">
      <c r="A75" s="1"/>
      <c r="B75" s="2" t="s">
        <v>73</v>
      </c>
      <c r="C75" s="2" t="s">
        <v>1</v>
      </c>
      <c r="D75" s="2" t="s">
        <v>59</v>
      </c>
      <c r="E75" s="2" t="s">
        <v>60</v>
      </c>
      <c r="F75" s="2" t="s">
        <v>61</v>
      </c>
      <c r="G75" s="2" t="s">
        <v>62</v>
      </c>
      <c r="H75" s="1"/>
      <c r="I75" s="1" t="s">
        <v>59</v>
      </c>
      <c r="J75" s="1" t="s">
        <v>60</v>
      </c>
      <c r="K75" s="1" t="s">
        <v>61</v>
      </c>
      <c r="L75" s="1" t="s">
        <v>62</v>
      </c>
      <c r="M75" s="1"/>
      <c r="N75" s="2" t="s">
        <v>59</v>
      </c>
      <c r="O75" s="2" t="s">
        <v>60</v>
      </c>
      <c r="P75" s="2" t="s">
        <v>61</v>
      </c>
      <c r="Q75" s="2" t="s">
        <v>62</v>
      </c>
    </row>
    <row r="76" spans="1:17" x14ac:dyDescent="0.35">
      <c r="A76" t="s">
        <v>13</v>
      </c>
      <c r="B76" t="s">
        <v>74</v>
      </c>
      <c r="C76">
        <v>1</v>
      </c>
      <c r="G76">
        <f t="shared" ref="G76:G87" si="9">IF(D76=1,1,IF(E76=1,0.5,IF(F76=1,0,0)))*C76</f>
        <v>0</v>
      </c>
      <c r="L76">
        <f t="shared" ref="L76:L86" si="10">IF(I76=1,1,IF(J76=1,0.5,IF(K76=1,0,0)))*H76</f>
        <v>0</v>
      </c>
      <c r="Q76">
        <f t="shared" ref="Q76:Q86" si="11">IF(N76=1,1,IF(O76=1,0.5,IF(P76=1,0,0)))*M76</f>
        <v>0</v>
      </c>
    </row>
    <row r="77" spans="1:17" x14ac:dyDescent="0.35">
      <c r="B77" t="s">
        <v>75</v>
      </c>
      <c r="C77">
        <v>1</v>
      </c>
      <c r="G77">
        <f t="shared" si="9"/>
        <v>0</v>
      </c>
      <c r="L77">
        <f t="shared" si="10"/>
        <v>0</v>
      </c>
      <c r="Q77">
        <f t="shared" si="11"/>
        <v>0</v>
      </c>
    </row>
    <row r="78" spans="1:17" x14ac:dyDescent="0.35">
      <c r="B78" t="s">
        <v>76</v>
      </c>
      <c r="C78">
        <v>1</v>
      </c>
      <c r="G78">
        <f t="shared" si="9"/>
        <v>0</v>
      </c>
      <c r="L78">
        <f t="shared" si="10"/>
        <v>0</v>
      </c>
      <c r="Q78">
        <f t="shared" si="11"/>
        <v>0</v>
      </c>
    </row>
    <row r="79" spans="1:17" x14ac:dyDescent="0.35">
      <c r="B79" t="s">
        <v>77</v>
      </c>
      <c r="C79">
        <v>1</v>
      </c>
      <c r="G79">
        <f t="shared" si="9"/>
        <v>0</v>
      </c>
      <c r="L79">
        <f t="shared" si="10"/>
        <v>0</v>
      </c>
      <c r="Q79">
        <f t="shared" si="11"/>
        <v>0</v>
      </c>
    </row>
    <row r="80" spans="1:17" x14ac:dyDescent="0.35">
      <c r="B80" t="s">
        <v>78</v>
      </c>
      <c r="C80">
        <v>1</v>
      </c>
      <c r="G80">
        <f t="shared" si="9"/>
        <v>0</v>
      </c>
      <c r="L80">
        <f t="shared" si="10"/>
        <v>0</v>
      </c>
      <c r="Q80">
        <f t="shared" si="11"/>
        <v>0</v>
      </c>
    </row>
    <row r="81" spans="1:17" x14ac:dyDescent="0.35">
      <c r="B81" t="s">
        <v>79</v>
      </c>
      <c r="C81">
        <v>1</v>
      </c>
      <c r="G81">
        <f t="shared" si="9"/>
        <v>0</v>
      </c>
      <c r="L81">
        <f t="shared" si="10"/>
        <v>0</v>
      </c>
      <c r="Q81">
        <f t="shared" si="11"/>
        <v>0</v>
      </c>
    </row>
    <row r="82" spans="1:17" x14ac:dyDescent="0.35">
      <c r="B82" t="s">
        <v>80</v>
      </c>
      <c r="C82">
        <v>1</v>
      </c>
      <c r="G82">
        <f t="shared" si="9"/>
        <v>0</v>
      </c>
      <c r="L82">
        <f t="shared" si="10"/>
        <v>0</v>
      </c>
      <c r="Q82">
        <f t="shared" si="11"/>
        <v>0</v>
      </c>
    </row>
    <row r="83" spans="1:17" x14ac:dyDescent="0.35">
      <c r="B83" t="s">
        <v>81</v>
      </c>
      <c r="C83">
        <v>1</v>
      </c>
      <c r="G83">
        <f t="shared" si="9"/>
        <v>0</v>
      </c>
      <c r="L83">
        <f t="shared" si="10"/>
        <v>0</v>
      </c>
      <c r="Q83">
        <f t="shared" si="11"/>
        <v>0</v>
      </c>
    </row>
    <row r="84" spans="1:17" x14ac:dyDescent="0.35">
      <c r="B84" t="s">
        <v>82</v>
      </c>
      <c r="C84">
        <v>1</v>
      </c>
      <c r="G84">
        <f t="shared" si="9"/>
        <v>0</v>
      </c>
      <c r="L84">
        <f t="shared" si="10"/>
        <v>0</v>
      </c>
      <c r="Q84">
        <f t="shared" si="11"/>
        <v>0</v>
      </c>
    </row>
    <row r="85" spans="1:17" x14ac:dyDescent="0.35">
      <c r="B85" t="s">
        <v>83</v>
      </c>
      <c r="C85">
        <v>1</v>
      </c>
      <c r="G85">
        <f t="shared" si="9"/>
        <v>0</v>
      </c>
      <c r="L85">
        <f t="shared" si="10"/>
        <v>0</v>
      </c>
      <c r="Q85">
        <f t="shared" si="11"/>
        <v>0</v>
      </c>
    </row>
    <row r="86" spans="1:17" x14ac:dyDescent="0.35">
      <c r="B86" t="s">
        <v>84</v>
      </c>
      <c r="C86">
        <v>1</v>
      </c>
      <c r="G86">
        <f t="shared" si="9"/>
        <v>0</v>
      </c>
      <c r="L86">
        <f t="shared" si="10"/>
        <v>0</v>
      </c>
      <c r="Q86">
        <f t="shared" si="11"/>
        <v>0</v>
      </c>
    </row>
    <row r="87" spans="1:17" x14ac:dyDescent="0.35">
      <c r="B87" s="8" t="s">
        <v>122</v>
      </c>
      <c r="C87" s="8">
        <v>1</v>
      </c>
      <c r="G87">
        <f t="shared" si="9"/>
        <v>0</v>
      </c>
    </row>
    <row r="89" spans="1:17" x14ac:dyDescent="0.35">
      <c r="A89" t="s">
        <v>34</v>
      </c>
      <c r="B89" t="s">
        <v>102</v>
      </c>
      <c r="C89">
        <v>1</v>
      </c>
      <c r="G89">
        <f t="shared" ref="G89:G98" si="12">IF(D89=1,1,IF(E89=1,0.5,IF(F89=1,0,0)))*C89</f>
        <v>0</v>
      </c>
      <c r="L89">
        <f t="shared" ref="L89:L97" si="13">IF(I89=1,1,IF(J89=1,0.5,IF(K89=1,0,0)))*H89</f>
        <v>0</v>
      </c>
      <c r="Q89">
        <f t="shared" ref="Q89:Q97" si="14">IF(N89=1,1,IF(O89=1,0.5,IF(P89=1,0,0)))*M89</f>
        <v>0</v>
      </c>
    </row>
    <row r="90" spans="1:17" x14ac:dyDescent="0.35">
      <c r="B90" t="s">
        <v>103</v>
      </c>
      <c r="C90">
        <v>1</v>
      </c>
      <c r="G90">
        <f t="shared" si="12"/>
        <v>0</v>
      </c>
      <c r="L90">
        <f t="shared" si="13"/>
        <v>0</v>
      </c>
      <c r="Q90">
        <f t="shared" si="14"/>
        <v>0</v>
      </c>
    </row>
    <row r="91" spans="1:17" x14ac:dyDescent="0.35">
      <c r="B91" t="s">
        <v>104</v>
      </c>
      <c r="C91">
        <v>1</v>
      </c>
      <c r="G91">
        <f t="shared" si="12"/>
        <v>0</v>
      </c>
      <c r="L91">
        <f t="shared" si="13"/>
        <v>0</v>
      </c>
      <c r="Q91">
        <f t="shared" si="14"/>
        <v>0</v>
      </c>
    </row>
    <row r="92" spans="1:17" x14ac:dyDescent="0.35">
      <c r="B92" t="s">
        <v>105</v>
      </c>
      <c r="C92">
        <v>1</v>
      </c>
      <c r="G92">
        <f t="shared" si="12"/>
        <v>0</v>
      </c>
      <c r="L92">
        <f t="shared" si="13"/>
        <v>0</v>
      </c>
      <c r="Q92">
        <f t="shared" si="14"/>
        <v>0</v>
      </c>
    </row>
    <row r="93" spans="1:17" x14ac:dyDescent="0.35">
      <c r="B93" t="s">
        <v>86</v>
      </c>
      <c r="C93">
        <v>1</v>
      </c>
      <c r="G93">
        <f t="shared" si="12"/>
        <v>0</v>
      </c>
      <c r="L93">
        <f t="shared" si="13"/>
        <v>0</v>
      </c>
      <c r="Q93">
        <f t="shared" si="14"/>
        <v>0</v>
      </c>
    </row>
    <row r="94" spans="1:17" x14ac:dyDescent="0.35">
      <c r="B94" t="s">
        <v>87</v>
      </c>
      <c r="C94">
        <v>1</v>
      </c>
      <c r="G94">
        <f t="shared" si="12"/>
        <v>0</v>
      </c>
      <c r="L94">
        <f t="shared" si="13"/>
        <v>0</v>
      </c>
      <c r="Q94">
        <f t="shared" si="14"/>
        <v>0</v>
      </c>
    </row>
    <row r="95" spans="1:17" x14ac:dyDescent="0.35">
      <c r="B95" t="s">
        <v>88</v>
      </c>
      <c r="C95">
        <v>1</v>
      </c>
      <c r="G95">
        <f t="shared" si="12"/>
        <v>0</v>
      </c>
      <c r="L95">
        <f t="shared" si="13"/>
        <v>0</v>
      </c>
      <c r="Q95">
        <f t="shared" si="14"/>
        <v>0</v>
      </c>
    </row>
    <row r="96" spans="1:17" x14ac:dyDescent="0.35">
      <c r="B96" t="s">
        <v>89</v>
      </c>
      <c r="C96">
        <v>1</v>
      </c>
      <c r="G96">
        <f t="shared" si="12"/>
        <v>0</v>
      </c>
      <c r="L96">
        <f t="shared" si="13"/>
        <v>0</v>
      </c>
      <c r="Q96">
        <f t="shared" si="14"/>
        <v>0</v>
      </c>
    </row>
    <row r="97" spans="1:17" x14ac:dyDescent="0.35">
      <c r="B97" t="s">
        <v>90</v>
      </c>
      <c r="C97">
        <v>1</v>
      </c>
      <c r="G97">
        <f t="shared" si="12"/>
        <v>0</v>
      </c>
      <c r="L97">
        <f t="shared" si="13"/>
        <v>0</v>
      </c>
      <c r="Q97">
        <f t="shared" si="14"/>
        <v>0</v>
      </c>
    </row>
    <row r="98" spans="1:17" x14ac:dyDescent="0.35">
      <c r="B98" s="8" t="s">
        <v>123</v>
      </c>
      <c r="C98" s="8">
        <v>1</v>
      </c>
      <c r="G98">
        <f t="shared" si="12"/>
        <v>0</v>
      </c>
    </row>
    <row r="100" spans="1:17" x14ac:dyDescent="0.35">
      <c r="A100" s="3"/>
      <c r="B100" s="4" t="s">
        <v>57</v>
      </c>
      <c r="C100" s="3">
        <f>SUM(C76:C99)</f>
        <v>22</v>
      </c>
      <c r="D100" s="3"/>
      <c r="E100" s="3"/>
      <c r="F100" s="3"/>
      <c r="G100" s="3">
        <f>SUM(G76:G99)</f>
        <v>0</v>
      </c>
      <c r="H100" s="3"/>
      <c r="I100" s="3"/>
      <c r="J100" s="3"/>
      <c r="K100" s="3"/>
      <c r="L100" s="3">
        <f>SUM(L76:L99)</f>
        <v>0</v>
      </c>
      <c r="M100" s="3"/>
      <c r="N100" s="3"/>
      <c r="O100" s="3"/>
      <c r="P100" s="3"/>
      <c r="Q100" s="3">
        <f>SUM(Q76:Q99)</f>
        <v>0</v>
      </c>
    </row>
    <row r="102" spans="1:17" ht="15" thickBot="1" x14ac:dyDescent="0.4">
      <c r="A102" s="7"/>
      <c r="B102" s="7" t="s">
        <v>91</v>
      </c>
      <c r="C102" s="7">
        <f>SUM(C100,C73,C56)</f>
        <v>81</v>
      </c>
      <c r="D102" s="7"/>
      <c r="E102" s="7"/>
      <c r="F102" s="7" t="s">
        <v>92</v>
      </c>
      <c r="G102" s="7">
        <f>SUM(G100,G73,G56)</f>
        <v>0</v>
      </c>
      <c r="H102" s="7"/>
      <c r="I102" s="7"/>
      <c r="J102" s="7"/>
      <c r="K102" s="7" t="s">
        <v>93</v>
      </c>
      <c r="L102" s="7">
        <f>SUM(L100,L73,L56)</f>
        <v>0</v>
      </c>
      <c r="M102" s="7"/>
      <c r="N102" s="7"/>
      <c r="O102" s="7"/>
      <c r="P102" s="7" t="s">
        <v>94</v>
      </c>
      <c r="Q102" s="7">
        <f>SUM(Q100,Q73,Q56)</f>
        <v>0</v>
      </c>
    </row>
    <row r="103" spans="1:17" ht="15" thickTop="1" x14ac:dyDescent="0.35"/>
  </sheetData>
  <conditionalFormatting sqref="D2:D54 I2:I54 N2:N54">
    <cfRule type="cellIs" dxfId="22" priority="15" operator="equal">
      <formula>1</formula>
    </cfRule>
  </conditionalFormatting>
  <conditionalFormatting sqref="D59:D71 I59:I71 N59:N71">
    <cfRule type="cellIs" dxfId="21" priority="14" operator="equal">
      <formula>1</formula>
    </cfRule>
  </conditionalFormatting>
  <conditionalFormatting sqref="D76:D86 D88:D98">
    <cfRule type="cellIs" dxfId="20" priority="13" operator="equal">
      <formula>1</formula>
    </cfRule>
  </conditionalFormatting>
  <conditionalFormatting sqref="E76:E86 E88:E98 E2:E54 J2:J54 O2:O54 E59:E71 J59:J71 O59:O71">
    <cfRule type="cellIs" dxfId="19" priority="12" operator="equal">
      <formula>1</formula>
    </cfRule>
  </conditionalFormatting>
  <conditionalFormatting sqref="F76:F86 F88:F99 F2:F55 K2:K55 P2:P55 F59:F72 K59:K72 P59:P72">
    <cfRule type="cellIs" dxfId="18" priority="11" operator="equal">
      <formula>1</formula>
    </cfRule>
  </conditionalFormatting>
  <conditionalFormatting sqref="I76:I86 I88:I98">
    <cfRule type="cellIs" dxfId="17" priority="8" operator="equal">
      <formula>1</formula>
    </cfRule>
  </conditionalFormatting>
  <conditionalFormatting sqref="J76:J86 J88:J98">
    <cfRule type="cellIs" dxfId="16" priority="7" operator="equal">
      <formula>1</formula>
    </cfRule>
  </conditionalFormatting>
  <conditionalFormatting sqref="K76:K86 K88:K99">
    <cfRule type="cellIs" dxfId="15" priority="6" operator="equal">
      <formula>1</formula>
    </cfRule>
  </conditionalFormatting>
  <conditionalFormatting sqref="N76:N86 N88:N98">
    <cfRule type="cellIs" dxfId="14" priority="3" operator="equal">
      <formula>1</formula>
    </cfRule>
  </conditionalFormatting>
  <conditionalFormatting sqref="O76:O86 O88:O98">
    <cfRule type="cellIs" dxfId="13" priority="2" operator="equal">
      <formula>1</formula>
    </cfRule>
  </conditionalFormatting>
  <conditionalFormatting sqref="P76:P86 P88:P99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DF45-37F5-46A9-8160-4D391A53F886}">
  <dimension ref="B1:Q15"/>
  <sheetViews>
    <sheetView workbookViewId="0">
      <selection activeCell="B2" sqref="B2"/>
    </sheetView>
  </sheetViews>
  <sheetFormatPr baseColWidth="10" defaultColWidth="8.7265625" defaultRowHeight="14.5" x14ac:dyDescent="0.35"/>
  <cols>
    <col min="2" max="2" width="79.81640625" customWidth="1"/>
  </cols>
  <sheetData>
    <row r="1" spans="2:17" x14ac:dyDescent="0.35">
      <c r="B1" t="s">
        <v>109</v>
      </c>
    </row>
    <row r="2" spans="2:17" x14ac:dyDescent="0.35">
      <c r="B2" t="s">
        <v>95</v>
      </c>
    </row>
    <row r="3" spans="2:17" x14ac:dyDescent="0.35">
      <c r="B3" t="s">
        <v>99</v>
      </c>
    </row>
    <row r="4" spans="2:17" x14ac:dyDescent="0.35">
      <c r="B4" t="s">
        <v>100</v>
      </c>
    </row>
    <row r="5" spans="2:17" x14ac:dyDescent="0.35">
      <c r="B5" t="s">
        <v>98</v>
      </c>
    </row>
    <row r="6" spans="2:17" x14ac:dyDescent="0.35">
      <c r="B6" t="s">
        <v>96</v>
      </c>
    </row>
    <row r="7" spans="2:17" x14ac:dyDescent="0.35">
      <c r="B7" t="s">
        <v>97</v>
      </c>
    </row>
    <row r="8" spans="2:17" x14ac:dyDescent="0.35">
      <c r="B8" s="5" t="s">
        <v>33</v>
      </c>
    </row>
    <row r="9" spans="2:17" x14ac:dyDescent="0.35">
      <c r="B9" s="5" t="s">
        <v>85</v>
      </c>
      <c r="C9">
        <v>0</v>
      </c>
      <c r="G9">
        <f>IF(D9=1,1,IF(E9=1,0.5,IF(F9=1,0,0)))*C9</f>
        <v>0</v>
      </c>
      <c r="L9">
        <f>IF(I9=1,1,IF(J9=1,0.5,IF(K9=1,0,0)))*H9</f>
        <v>0</v>
      </c>
      <c r="Q9">
        <f>IF(N9=1,1,IF(O9=1,0.5,IF(P9=1,0,0)))*M9</f>
        <v>0</v>
      </c>
    </row>
    <row r="11" spans="2:17" x14ac:dyDescent="0.35">
      <c r="B11" t="s">
        <v>106</v>
      </c>
    </row>
    <row r="12" spans="2:17" x14ac:dyDescent="0.35">
      <c r="B12" t="s">
        <v>107</v>
      </c>
    </row>
    <row r="13" spans="2:17" x14ac:dyDescent="0.35">
      <c r="B13" t="s">
        <v>108</v>
      </c>
    </row>
    <row r="15" spans="2:17" x14ac:dyDescent="0.35">
      <c r="B15" t="s">
        <v>101</v>
      </c>
    </row>
  </sheetData>
  <conditionalFormatting sqref="D8">
    <cfRule type="cellIs" dxfId="11" priority="18" operator="equal">
      <formula>1</formula>
    </cfRule>
  </conditionalFormatting>
  <conditionalFormatting sqref="D9">
    <cfRule type="cellIs" dxfId="10" priority="9" operator="equal">
      <formula>1</formula>
    </cfRule>
  </conditionalFormatting>
  <conditionalFormatting sqref="E8:E9">
    <cfRule type="cellIs" dxfId="9" priority="8" operator="equal">
      <formula>1</formula>
    </cfRule>
  </conditionalFormatting>
  <conditionalFormatting sqref="F8:F9">
    <cfRule type="cellIs" dxfId="8" priority="7" operator="equal">
      <formula>1</formula>
    </cfRule>
  </conditionalFormatting>
  <conditionalFormatting sqref="I8">
    <cfRule type="cellIs" dxfId="7" priority="15" operator="equal">
      <formula>1</formula>
    </cfRule>
  </conditionalFormatting>
  <conditionalFormatting sqref="I9">
    <cfRule type="cellIs" dxfId="6" priority="6" operator="equal">
      <formula>1</formula>
    </cfRule>
  </conditionalFormatting>
  <conditionalFormatting sqref="J8:J9">
    <cfRule type="cellIs" dxfId="5" priority="5" operator="equal">
      <formula>1</formula>
    </cfRule>
  </conditionalFormatting>
  <conditionalFormatting sqref="K8:K9">
    <cfRule type="cellIs" dxfId="4" priority="4" operator="equal">
      <formula>1</formula>
    </cfRule>
  </conditionalFormatting>
  <conditionalFormatting sqref="N8">
    <cfRule type="cellIs" dxfId="3" priority="12" operator="equal">
      <formula>1</formula>
    </cfRule>
  </conditionalFormatting>
  <conditionalFormatting sqref="N9">
    <cfRule type="cellIs" dxfId="2" priority="3" operator="equal">
      <formula>1</formula>
    </cfRule>
  </conditionalFormatting>
  <conditionalFormatting sqref="O8:O9">
    <cfRule type="cellIs" dxfId="1" priority="2" operator="equal">
      <formula>1</formula>
    </cfRule>
  </conditionalFormatting>
  <conditionalFormatting sqref="P8:P9">
    <cfRule type="cellIs" dxfId="0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23c68f-a610-4cf0-be32-d8fa933a1337">
      <Terms xmlns="http://schemas.microsoft.com/office/infopath/2007/PartnerControls"/>
    </lcf76f155ced4ddcb4097134ff3c332f>
    <TaxCatchAll xmlns="76f780aa-2d06-4e38-b1e0-203efab4445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4404779DB204842B1E0A6972ABBAB03" ma:contentTypeVersion="15" ma:contentTypeDescription="Ein neues Dokument erstellen." ma:contentTypeScope="" ma:versionID="9900cd0a820e6ad597883fff685ad87c">
  <xsd:schema xmlns:xsd="http://www.w3.org/2001/XMLSchema" xmlns:xs="http://www.w3.org/2001/XMLSchema" xmlns:p="http://schemas.microsoft.com/office/2006/metadata/properties" xmlns:ns2="2a23c68f-a610-4cf0-be32-d8fa933a1337" xmlns:ns3="76f780aa-2d06-4e38-b1e0-203efab4445e" targetNamespace="http://schemas.microsoft.com/office/2006/metadata/properties" ma:root="true" ma:fieldsID="f09384701b43f62ea143ca3fae3e7a63" ns2:_="" ns3:_="">
    <xsd:import namespace="2a23c68f-a610-4cf0-be32-d8fa933a1337"/>
    <xsd:import namespace="76f780aa-2d06-4e38-b1e0-203efab444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3c68f-a610-4cf0-be32-d8fa933a1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7873907d-d049-4c15-acb6-7b8f2d6df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780aa-2d06-4e38-b1e0-203efab4445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c1089b4-3e42-41bd-a428-8fae0044f96c}" ma:internalName="TaxCatchAll" ma:showField="CatchAllData" ma:web="76f780aa-2d06-4e38-b1e0-203efab444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4F4EBC-235A-420D-B3C7-272E89016DB8}">
  <ds:schemaRefs>
    <ds:schemaRef ds:uri="http://schemas.microsoft.com/office/2006/metadata/properties"/>
    <ds:schemaRef ds:uri="http://schemas.microsoft.com/office/infopath/2007/PartnerControls"/>
    <ds:schemaRef ds:uri="2a23c68f-a610-4cf0-be32-d8fa933a1337"/>
    <ds:schemaRef ds:uri="76f780aa-2d06-4e38-b1e0-203efab4445e"/>
  </ds:schemaRefs>
</ds:datastoreItem>
</file>

<file path=customXml/itemProps2.xml><?xml version="1.0" encoding="utf-8"?>
<ds:datastoreItem xmlns:ds="http://schemas.openxmlformats.org/officeDocument/2006/customXml" ds:itemID="{9D8B8E44-E898-48BE-8C96-9E289C2D3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3c68f-a610-4cf0-be32-d8fa933a1337"/>
    <ds:schemaRef ds:uri="76f780aa-2d06-4e38-b1e0-203efab444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6D7F89-E3CD-4D54-953E-5464DB3E35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points</vt:lpstr>
      <vt:lpstr>coding-criteria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Susanne Suter</dc:creator>
  <cp:keywords/>
  <dc:description/>
  <cp:lastModifiedBy>Silas Tschopp</cp:lastModifiedBy>
  <cp:revision/>
  <dcterms:created xsi:type="dcterms:W3CDTF">2025-03-24T09:02:47Z</dcterms:created>
  <dcterms:modified xsi:type="dcterms:W3CDTF">2025-04-08T10:57:33Z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0x01010014404779DB204842B1E0A6972ABBAB03</vt:lpwstr>
  </property>
  <property fmtid="{D5CDD505-2E9C-101B-9397-08002B2CF9AE}" pid="3" name="MediaServiceImageTags">
    <vt:lpwstr/>
  </property>
</Properties>
</file>