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fhnw365.sharepoint.com/teams/P-SUS_M365/Freigegebene Dokumente/General/teaching/robot-challenge/"/>
    </mc:Choice>
  </mc:AlternateContent>
  <xr:revisionPtr revIDLastSave="85" documentId="13_ncr:1_{9E0515DC-8979-4FF9-A912-0118DFBC4469}" xr6:coauthVersionLast="47" xr6:coauthVersionMax="47" xr10:uidLastSave="{AFC559E1-7EE7-4275-8053-73042E8CCE45}"/>
  <bookViews>
    <workbookView xWindow="-120" yWindow="-120" windowWidth="29040" windowHeight="15840" activeTab="1" xr2:uid="{49D4FEAD-AB85-4179-81F7-0671DE457CCD}"/>
  </bookViews>
  <sheets>
    <sheet name="Gesamtnote" sheetId="3" r:id="rId1"/>
    <sheet name="Teambewertung (50%)" sheetId="1" r:id="rId2"/>
    <sheet name="Einzelbewertung (50%)"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15" i="1"/>
  <c r="D26" i="1"/>
  <c r="D37" i="1"/>
  <c r="D45" i="1"/>
  <c r="D62" i="1"/>
  <c r="D74" i="1"/>
  <c r="D90" i="1"/>
  <c r="E11" i="3"/>
  <c r="E12" i="3"/>
  <c r="E13" i="3"/>
  <c r="E14" i="3"/>
  <c r="E15" i="3"/>
  <c r="E10" i="3"/>
  <c r="A10" i="2"/>
  <c r="A9" i="2"/>
  <c r="A8" i="2"/>
  <c r="A7" i="2"/>
  <c r="A6" i="2"/>
  <c r="A5" i="2"/>
  <c r="D10" i="3" l="1"/>
  <c r="F10" i="3" s="1"/>
  <c r="D11" i="3" l="1"/>
  <c r="F11" i="3" s="1"/>
  <c r="D12" i="3" l="1"/>
  <c r="F12" i="3" s="1"/>
  <c r="D13" i="3" l="1"/>
  <c r="D14" i="3" s="1"/>
  <c r="F13" i="3" l="1"/>
  <c r="F14" i="3"/>
  <c r="D15" i="3"/>
  <c r="F15" i="3" s="1"/>
</calcChain>
</file>

<file path=xl/sharedStrings.xml><?xml version="1.0" encoding="utf-8"?>
<sst xmlns="http://schemas.openxmlformats.org/spreadsheetml/2006/main" count="184" uniqueCount="138">
  <si>
    <t>K1 - Domäneverständnis</t>
  </si>
  <si>
    <t>Lernziel ID</t>
  </si>
  <si>
    <t>Lernziel</t>
  </si>
  <si>
    <t>Indikatoren</t>
  </si>
  <si>
    <t>K1L2</t>
  </si>
  <si>
    <t>Vorhandene Daten und Resultate entsprechend der Domäne korrekt interpretieren, einordnen, erläutern und visualisieren und gegebenenfalls erweitern können</t>
  </si>
  <si>
    <t>Versteht Bedeutung und Beziehung der Daten im Kontext der Domäne/Fragestellung und kann sie den Beteiligten (Fach- und Nichtfachpersonen) erläutern. Nutzt dazu sinnvolle Visualisierungen</t>
  </si>
  <si>
    <t xml:space="preserve">K2 - Lösungsstrategien, Vorgehensweisen und Methoden  </t>
  </si>
  <si>
    <t>K2L2</t>
  </si>
  <si>
    <t>Kennt mindestens eine Methode, die zur Lösung der Fragestellung als Modellierung dienen kann und wendet diese korrekt an</t>
  </si>
  <si>
    <t>Kennt die Grenzen der Methode, dokumentiert sie und integriert sie in Unit-Tests</t>
  </si>
  <si>
    <t>Prüft, ob die gewählte(n) Methode(n) adäquat zur Erfüllung der Anforderungen bezüglich Güte der Resultate sind</t>
  </si>
  <si>
    <t>K2L4</t>
  </si>
  <si>
    <t>Verwendet prozedurale Routine um den Code wartbar zu halten (im Vergleich zu unstrukturierter imperativer Programmierung)</t>
  </si>
  <si>
    <t>Strukturiert den Code sinnvoll mit Funktionen, eindeutigen Funktionsparametern und -rückgabevariablen. Dokumentiert Funktionen angemessen</t>
  </si>
  <si>
    <t>K3L1</t>
  </si>
  <si>
    <r>
      <rPr>
        <b/>
        <sz val="12"/>
        <color theme="1"/>
        <rFont val="Arial"/>
        <family val="2"/>
      </rPr>
      <t xml:space="preserve">Arbeit dokumentieren können </t>
    </r>
    <r>
      <rPr>
        <sz val="12"/>
        <color theme="1"/>
        <rFont val="Arial"/>
        <family val="2"/>
      </rPr>
      <t xml:space="preserve"> 
</t>
    </r>
    <r>
      <rPr>
        <i/>
        <sz val="10"/>
        <color rgb="FF1A1A1A"/>
        <rFont val="Arial"/>
        <family val="2"/>
      </rPr>
      <t>Je nach Aufgabenstellung/ Art des Praxismoduls kann unter "Dokumentation" eine Projektdokumentation, ein Bericht für Fachexperten, ein Bericht für einen Kunden oder ein anderes Format verstanden werden. Die Dokumentation muss elektronisch verfügbar und den entsprechenden Parteien (Betreuer, Fachexperten, Kunden, etc) zugänglich sein.</t>
    </r>
  </si>
  <si>
    <t>Dokumentiert die gewählte Lösungsstrategie, die wesentlichen Arbeitsschritte (das Vorgehen und die eingesetzten Methoden) und die Resultate strukturiert und nachvollziehbar</t>
  </si>
  <si>
    <t>Erstellt eine einleitende Zusammenfassung</t>
  </si>
  <si>
    <t>Verwendet passende und korrekt beschriftete Visualisierungen oder Grafiken</t>
  </si>
  <si>
    <t>Gibt relevante und korrekt referenzierte Quellen an</t>
  </si>
  <si>
    <t>K3L4</t>
  </si>
  <si>
    <t>Reproduzierbarkeit und Deployment sicherstellen können</t>
  </si>
  <si>
    <t>Erstellt eine Anleitung zur Ausführung des in einem README-Dokument oder im Notebook-Kopf (Version der Programmiersprache, verwendet Library (ggfls. mit Version), Einbindung von Datenquellen. Allfällige Beschränkungen in Bezug auf die Verwendung von Libraries oder Datenquellen sind erwähnt</t>
  </si>
  <si>
    <t xml:space="preserve">K4 - Allgemeines Projektmanagement  </t>
  </si>
  <si>
    <t>K4L3</t>
  </si>
  <si>
    <r>
      <t xml:space="preserve"> </t>
    </r>
    <r>
      <rPr>
        <b/>
        <sz val="12"/>
        <color theme="1"/>
        <rFont val="Arial"/>
        <family val="2"/>
      </rPr>
      <t xml:space="preserve"> Projekt durchführen können</t>
    </r>
  </si>
  <si>
    <t>Führt regelmässige Besprechungen im Team bzw. mit den Betreuenden und/oder Kunden durch (Hinweis Kommunikation und Teamarbeit)</t>
  </si>
  <si>
    <t>Nutzt ein vom gewählten Vorgehen passendes Planungstool</t>
  </si>
  <si>
    <t xml:space="preserve">K5 - Kommunikation und Zusammenarbeit  </t>
  </si>
  <si>
    <t>K5L1</t>
  </si>
  <si>
    <t>Mit Beteiligten (Kunden, Owner, Coaches, etc) als Einzelperson oder als Team kommunizieren und zusammenarbeiten können</t>
  </si>
  <si>
    <t>K5L2</t>
  </si>
  <si>
    <t>Zwischen- und Endresultate mündlich und schriftlich präsentieren können</t>
  </si>
  <si>
    <t>K5L3</t>
  </si>
  <si>
    <t>Im Team kommunizieren können</t>
  </si>
  <si>
    <t>Tauscht sich regelmässig synchron und asynchron mit den anderen Teammitgliedern aus und nutzt dafür angemessene Gefässe (Kurznachrichten, Meetings, Feedbackrunden)</t>
  </si>
  <si>
    <t>Ermöglicht effektive Meetings durch aktive Teilnahme und bewusstem Zuhören</t>
  </si>
  <si>
    <t>K5L4</t>
  </si>
  <si>
    <r>
      <rPr>
        <b/>
        <sz val="12"/>
        <color theme="1"/>
        <rFont val="Arial"/>
        <family val="2"/>
      </rPr>
      <t xml:space="preserve">Im Team zusammenarbeiten können 
</t>
    </r>
    <r>
      <rPr>
        <i/>
        <sz val="10"/>
        <color rgb="FF1A1A1A"/>
        <rFont val="Arial"/>
        <family val="2"/>
      </rPr>
      <t>Arbeitseinsatz, Teamklima, Feedback und Konfliktbewältigung</t>
    </r>
  </si>
  <si>
    <t>Legt gemeinsam mit den Teammitglieder die Regeln für die Zusammenarbeit fest und überprüft deren Einhaltung</t>
  </si>
  <si>
    <t>Definiert gemeinsam mit den Teammitgliedern die verschiedenen Rollen und Verantwortlichkeiten im Team und hält diese fest</t>
  </si>
  <si>
    <t>Erledigt die zugewiesenen Arbeiten fristgerecht, gründlich und komplett</t>
  </si>
  <si>
    <t>Unterstützt ein konstruktives Teamklima durch respektvollen Umgang und einer positiven Einstellung</t>
  </si>
  <si>
    <t>Spricht Konflikte konstruktiv an</t>
  </si>
  <si>
    <t xml:space="preserve">K6 - Kreativität und kritisches Denken  </t>
  </si>
  <si>
    <t>K6L1</t>
  </si>
  <si>
    <t>Kreativ sein und innovativ denken können</t>
  </si>
  <si>
    <t>Erarbeitet mehr als einen Ansatz zur Lösung der Fragestellung oder Teilaufgaben</t>
  </si>
  <si>
    <t>Kombiniert vorhandene Lösungsansätze oder Ideen auf mehrere Weisen und evaluiert dies</t>
  </si>
  <si>
    <t>K6L2</t>
  </si>
  <si>
    <t>Beurteilt die Glaubwürdigkeit, Zuverlässigkeit und Relevanz von erhaltenen oder recherchierten Informationen. Hinterfragt eigene Annahmen</t>
  </si>
  <si>
    <t>Erkennt Zusammenhänge von verschiedenen Informationen und Annahmen</t>
  </si>
  <si>
    <t>Setzt die eigenen Ergebnisse und Schlussfolgerungen mit der Fragestellung in Bezug</t>
  </si>
  <si>
    <t xml:space="preserve">K7 - Professionalität und Reflexionsfähigkeit  </t>
  </si>
  <si>
    <t>K7L1</t>
  </si>
  <si>
    <t>Zuverlässig sein und Eigeninitiative und Motivation zeigen</t>
  </si>
  <si>
    <t>Hält Besprechungs- und Abgabetermine ein und hält sich zuverlässig an Vereinbarungen im Team oder mit anderen Beteiligten</t>
  </si>
  <si>
    <t>Erfüllt die zugeteilten Aufgaben proaktiv, leistet einen wesentlichen eigenen Beitrag und nutzt die Gelegenheit, Neues zu lernen und anzuwenden</t>
  </si>
  <si>
    <t>Protokolliert die eigene Arbeit in einer Art und Weise, dass er daraus Schlüsse für zukünftige Arbeiten ziehen kann (siehe Reflexionsfähigkeit)</t>
  </si>
  <si>
    <t>Erarbeitet ein Thema gründlich und interessiert</t>
  </si>
  <si>
    <t>K7L2</t>
  </si>
  <si>
    <t>Lernbereitschaft zeigen</t>
  </si>
  <si>
    <t>Erkennt eigene Wissenslücken und füllt sie selbstständig und proaktiv</t>
  </si>
  <si>
    <t>Erkennt Probleme rechtzeitig, kann sie klar formulieren und sucht zu deren Lösung passende Hilfe (Team, Studierende, Coach, Kunde, FE)</t>
  </si>
  <si>
    <t>K7L3</t>
  </si>
  <si>
    <t>Feedback</t>
  </si>
  <si>
    <t>Gruppennote</t>
  </si>
  <si>
    <t>Gewichtung Kompetenz (0 bis 3)</t>
  </si>
  <si>
    <t xml:space="preserve">Zur Lösung der Fragestellung diese in einzelne Data Science Tasks zerlegen, für diese verschiedene Vorgehensweisen und Methoden evaluieren und eine angemessene Lösungsstrategie entwickeln und durchführen  Ist die Fragestellung innerhalb ihrer Domäne verstanden, muss sie in eine Data Science Fragestellung umgewandelt werden. Es muss erkannt werden, welche Schritte zur Lösung notwendig sind, in welcher Reihenfolge diese bearbeitet werden und welche Data Science Methoden angewandt werden müssen. Um dies durchzuführen, müssen mehrere Vorgehensweisen und Methoden gekannt, miteinander verglichen und die passenden ausgewählt werden. Dabei soll bereits Gelerntes verknüpft und angewandt oder eventuell Neues erarbeitet werden. Schlussendlich geht es um die Durchführung der gewählten Strategie, Anwendung der gewählten Methoden und Testen der Funktionen und Modelle.  Eine Fragestellung zu analysieren, passende Vorgehensweise und Methoden fundiert auszuwählen und diese gegebenenfalls neu zu kombinieren oder neue zu entwickeln, aber auch das Vorgehen immer wieder zu überprüfen und hinterfragen braucht explizit Kompetenzen im Bereich Kreativität und kritisches Denken. Diese zwei Lernzielfelder sind also eng miteinander verknüpft. </t>
  </si>
  <si>
    <t>Gruppennote Kompetenz</t>
  </si>
  <si>
    <t xml:space="preserve">K3 - Dokumentation, Wissenschaftlichkeit, Reproduzierbarkeit   </t>
  </si>
  <si>
    <t xml:space="preserve">Vorgehen, Analysen und Resultate vollständig und nachvollziehbar aufbereiten, (einordnen) und gemäss Aufgabenstellung adressatengerecht festhalten und veröffentlichen  Jedes Lösen einer Data Science Fragestellung verlangt nach einer sauberen Dokumentation. Diese muss Fachpersonen und/oder Kunden erlauben, das Gemachte schlüssig nachzuvollziehen und zu nutzen. Die Dokumentation zeigt ebenfalls auf, dass Lösungsstrategie und verwendete Methoden auf Basis einer fundierten Analyse ausgewählt und dass die erhaltenen (Teil)Resultate mit geeigneten Evaluationsmethoden analysiert und überprüft wurden. Sie beweist so die Wissenschaftlichkeit und damit Qualität der Arbeit. </t>
  </si>
  <si>
    <t xml:space="preserve">Aufgaben definieren, deren Bearbeitung mit situationsgerechten Methoden und Werkzeugen planen, durchführen und überwachen, dabei Abläufe optimieren, auf Unvorhergesehenes reagieren und Risiken minimieren    Um eine Data Science Fragestellung in nützlicher Frist effizient und zielgerichtet zu lösen, braucht es eine dazugehörige Planung. Diese muss den jeweiligen Umständen (Auftraggeber, Teamgrösse, zur Verfügung stehende Zeit) angepasst sein und effektiv eingesetzt werden. Dazu gehören auch Fragen der Risikoabschätzung, Priorisierung, Wissenserwerb und Wissenstransfer (als Risikominderung bei Personalausfall). </t>
  </si>
  <si>
    <t>Mit anderen (Kunden, Fachpersonen, Coaches, Teammitgliedern) aktiv und konstruktiv interagieren und kommunizieren, um effizient und effektiv Fragestellungen zu erfassen und gute Lösungen zu entwickeln  Data Scientists haben die Aufgabe, immer auch gute Kommunikatoren sein. Sie müssen in der Lage sein, die Fragestellungen von nicht-fachlichen Auftraggebern richtig zu erfassen und sowohl Fachpersonen als auch Nicht-Fachpersonen ihre Vorgehensweise, Methoden und Resultate klar strukturiert und verständlich zu kommunizieren und mit ihnen darüber konstruktiv zu diskutieren.  Auch in der Zusammenarbeit im Team nimmt die gemeinsame und gegenseitige Kommunikation einen hohen Stellenwert ein- sollen gute Resultate erreicht werden, müssen alle Beteiligten die dazu nötigen Informationen haben und sich mit Ideen und Vorschlägen einbringen können. Sich gegenseitig zu unterstützen und einen Beitrag ans gute Teamklima zu leisten fördert weiter eine gute Zusammenarbeit.</t>
  </si>
  <si>
    <t>Bespricht die Fragestellung und die genauen Anforderungen an die Lösung mit den Beteiligten und präzisiert diese gegebenenfalls.</t>
  </si>
  <si>
    <t>Legt die Art und Weise und Häufigkeit der Kommunikation in Absprache mit den Beteiligten fest.</t>
  </si>
  <si>
    <t>Kommuniziert höflich und klar.</t>
  </si>
  <si>
    <t>Reflexionsfähigkeit zeigen</t>
  </si>
  <si>
    <t xml:space="preserve">Bekanntes ungewohnt oder neu kombinieren oder Neues entwickeln, Gegebenes oder Erhaltenes analysieren, hinterfragen und bewerten  Um für verzwickte Probleme gute Lösungen zu finden, braucht es Kreativität. Dazu gehört, ein Problem aus verschiedenen Blickwinkeln zu betrachten, Methoden neu zu kombinieren oder gänzlich neue Ideen einzubringen. Gleichzeitig muss das Gegebene oder Erarbeitete kritisch hinterfragt und Fragestellung, Lösungsstrategie &amp; Methodik und die erhaltenen Resultate und gezogenen Schlussfolgerungen immer wieder geprüft und neu gedacht werden. Kreativ sein und kritisch denken kann in vielerlei Situationen erfolgen und ist daher eine Querschnittskompetenz und wird in ihrer Anwendung in all den anderen Kompetenzen begutachtet.  </t>
  </si>
  <si>
    <t xml:space="preserve">Aufgaben und Termine zuverlässig und proaktiv wahrnehmen, sich selbst einbringen und weiterentwickeln wollen und Erkenntnisse gewinnen und integrieren können   Um als kompetente Fachperson wahrgenommen zu werden, braucht es nicht nur gute Fachkenntnisse, sondern auch Professionalität. Darunter verstehen wir Zuverlässigkeit, Eigeninitiative und die Bereitschaft, sich Hilfe zu holen, aber auch die Fähigkeit, über Geleistetes nachzudenken, mit Fehlern konstruktiv umzugehen und Verbesserungen für die Zukunft zu definieren und umzusetzen.  Professionalität wird von den Studierenden ab dem ersten Semester erwartet, weswegen für alle Studienjahre die gleichen Kriterien gelten. </t>
  </si>
  <si>
    <t>Arbeitet transparent, so dass er/sie Feedback erhalten und in einen Austausch treten kann.</t>
  </si>
  <si>
    <t>Erkennt den Nutzen von Feedback, kann Feedback systematisch abholen und in die Arbeit integrieren.</t>
  </si>
  <si>
    <t>Geht konstruktiv mit eigenen Fehlern um: anerkennt eigene Fehler und sieht sie als Lerngelegenheit.</t>
  </si>
  <si>
    <t>Reflektiert die geleistete Arbeit, den eigenen Beitrag, neu Gelerntes und mögliche Verbesserungen.</t>
  </si>
  <si>
    <t>Einzelnote</t>
  </si>
  <si>
    <t>Student:in</t>
  </si>
  <si>
    <t>Challenge Titel</t>
  </si>
  <si>
    <t>2. Studienjahr</t>
  </si>
  <si>
    <t>Coaches</t>
  </si>
  <si>
    <t>3. Studienjahr</t>
  </si>
  <si>
    <t>Teammitglieder</t>
  </si>
  <si>
    <t>Student:in 1</t>
  </si>
  <si>
    <t>Student:in 2</t>
  </si>
  <si>
    <t>Student:in 3</t>
  </si>
  <si>
    <t>Student:in 4</t>
  </si>
  <si>
    <t>Student:in 5</t>
  </si>
  <si>
    <t>Student:in 6</t>
  </si>
  <si>
    <t>Namen</t>
  </si>
  <si>
    <t>Teambewertung (Abgabe und Präsentation)</t>
  </si>
  <si>
    <t>Gesamtnote</t>
  </si>
  <si>
    <t>Teamnote</t>
  </si>
  <si>
    <t xml:space="preserve">Die Einzelbewertung berut insbesondere auf der Einzelfragerunde in der Challenge-Prüfung. Die Interaktion im Semester kann auch berücksichtigt werden. </t>
  </si>
  <si>
    <r>
      <t>Die Präsentation zeigt die ursprüngliche Zielsetzung, das bisherige Vorgehen und das aktuelle Resultat</t>
    </r>
    <r>
      <rPr>
        <sz val="10"/>
        <color theme="1"/>
        <rFont val="Arial"/>
        <family val="2"/>
      </rPr>
      <t xml:space="preserve">  </t>
    </r>
    <r>
      <rPr>
        <sz val="10"/>
        <color rgb="FF1A1A1A"/>
        <rFont val="Arial"/>
        <family val="2"/>
      </rPr>
      <t>Die Präsentation enthält sinnvolle und unterstützende Visualisierungen und Grafiken</t>
    </r>
  </si>
  <si>
    <r>
      <t>Stellt fachbezogene Verständnisfragen zur Fragestellung und/oder dafür erhaltenen Informationen</t>
    </r>
    <r>
      <rPr>
        <sz val="10"/>
        <color rgb="FF1A1A1A"/>
        <rFont val="Arial"/>
        <family val="2"/>
      </rPr>
      <t xml:space="preserve"> </t>
    </r>
  </si>
  <si>
    <t>Gruppennote Challengespezifische Lernziele</t>
  </si>
  <si>
    <t>adhoc 1</t>
  </si>
  <si>
    <t>adhoc 2</t>
  </si>
  <si>
    <t xml:space="preserve">Hier können Challenge-Coaches zusätzliche Lernziele formulieren, die spezifisch auf die Challengefragestellung abgestimmt sind. </t>
  </si>
  <si>
    <t>Challengespezifische Lernziele</t>
  </si>
  <si>
    <t>Gewichtung Challengespezifische Lernziele (0 bis 5)</t>
  </si>
  <si>
    <r>
      <rPr>
        <b/>
        <sz val="12"/>
        <color theme="1"/>
        <rFont val="Arial"/>
        <family val="2"/>
      </rPr>
      <t xml:space="preserve">Kritisch denken und handeln  
</t>
    </r>
    <r>
      <rPr>
        <i/>
        <sz val="10"/>
        <color rgb="FF1A1A1A"/>
        <rFont val="Arial"/>
        <family val="2"/>
      </rPr>
      <t>Kritisches Denken ist speziell auch bei Evaluationen (siehe Lösungsstrategien &amp; Methoden und Dokumentation, Wissenschaftlichk eit und Reproduzierbarkeit</t>
    </r>
    <r>
      <rPr>
        <i/>
        <sz val="10"/>
        <color theme="1"/>
        <rFont val="Arial"/>
        <family val="2"/>
      </rPr>
      <t xml:space="preserve"> </t>
    </r>
    <r>
      <rPr>
        <i/>
        <sz val="10"/>
        <color rgb="FF1A1A1A"/>
        <rFont val="Arial"/>
        <family val="2"/>
      </rPr>
      <t>) essentiell. Diese Kriterien weisen darauf hin, dass die Qualität des kritischen Denkens in den Praxismodulen explizit evaluiert wird</t>
    </r>
    <r>
      <rPr>
        <sz val="12"/>
        <color theme="1"/>
        <rFont val="Arial"/>
        <family val="2"/>
      </rPr>
      <t>.</t>
    </r>
  </si>
  <si>
    <r>
      <t xml:space="preserve">Sich in die Domäne einarbeiten und dabei Domänenkenntnisse erlangen, die es erlauben, die Aufgabenstellung zu verstehen und zu bewältigen. Daten gemäss den Charakteristiken der Domäne aufarbeiten. </t>
    </r>
    <r>
      <rPr>
        <sz val="9"/>
        <color rgb="FF1A1A1A"/>
        <rFont val="Arial"/>
        <family val="2"/>
      </rPr>
      <t>Um erhaltene Daten zu analysieren, zu visualisieren und zu verarbeiten, muss man verstehen, aus welchem Umfeld sie stammen. Wirtschaft, Naturwissenschaften oder Medizin sind fundamental verschieden bezüglich des verfügbaren Datenmaterials, der genauen Fragestellung und der zu verwendenden Qualitätsmetriken. Auch innerhalb eines gewissen Fachgebietes können sich diese Parameter unterscheiden. Domänenverständnis (domain expertise), also das Verstehen der Umgebung, aus der die Daten und die Fragestellung kommen, ist daher eine grundlegende Kompetenz für die Erarbeitung guter Data Science Produkte.</t>
    </r>
    <r>
      <rPr>
        <sz val="9"/>
        <color theme="1"/>
        <rFont val="Arial"/>
        <family val="2"/>
      </rPr>
      <t xml:space="preserve">  </t>
    </r>
    <r>
      <rPr>
        <sz val="9"/>
        <color rgb="FF1A1A1A"/>
        <rFont val="Arial"/>
        <family val="2"/>
      </rPr>
      <t>Um erhaltene oder gesammelte Daten mit Data Science Methoden (siehe Lösungsstrategien und -methoden) weiterverarbeiten zu können, müssen sie zuerst in geeigneter Art und Weise aufbereitet werden. Dieses sogenannte Data Wrangling ist zwar eine Data Science Methode, jedoch domänenabhängig (zum Beispiel der Umgang mit falschen oder ungenauen Daten) und wird hier deswegen als Teil der Kompetenz Domänenverständnis geführt</t>
    </r>
    <r>
      <rPr>
        <i/>
        <sz val="9"/>
        <color rgb="FF1A1A1A"/>
        <rFont val="Arial"/>
        <family val="2"/>
      </rPr>
      <t>.</t>
    </r>
  </si>
  <si>
    <t>Teamnote Kompetenz K1</t>
  </si>
  <si>
    <t>Teamnote Kompetenz K2</t>
  </si>
  <si>
    <t>Teamnote Kompetenz K3</t>
  </si>
  <si>
    <t>Teamnote Kompetenz K4</t>
  </si>
  <si>
    <t xml:space="preserve">Die Gesamtnote einer Studentin, eines Studenten ergibt sich aus dem Mittelwert von Teamnote und Einzelnote. </t>
  </si>
  <si>
    <t>Abgabe und Präsentationen werden nach Kompetenzen und im Team bewertet. Die Gewichtung der Kompetenzen wird zu Semesterbeginn von den Coaches festgelegt. Zudem können die Coaches die Indikatoren bei einzelnen Lernzielen anpassen/ergänzen/hinzufügen/löschen und adhoc challengespzeifische Lernziele formulieren.</t>
  </si>
  <si>
    <r>
      <t>Schlägt eine passende Datenstruktur für die Daten vor</t>
    </r>
    <r>
      <rPr>
        <sz val="10"/>
        <color theme="1"/>
        <rFont val="Arial"/>
        <family val="2"/>
      </rPr>
      <t xml:space="preserve"> </t>
    </r>
    <r>
      <rPr>
        <sz val="10"/>
        <color rgb="FF1A1A1A"/>
        <rFont val="Arial"/>
        <family val="2"/>
      </rPr>
      <t>und begründet diese</t>
    </r>
  </si>
  <si>
    <r>
      <t>Charakterisiert die Daten durch</t>
    </r>
    <r>
      <rPr>
        <sz val="10"/>
        <color theme="1"/>
        <rFont val="Arial"/>
        <family val="2"/>
      </rPr>
      <t xml:space="preserve"> </t>
    </r>
    <r>
      <rPr>
        <sz val="10"/>
        <color rgb="FF1A1A1A"/>
        <rFont val="Arial"/>
        <family val="2"/>
      </rPr>
      <t>statistische Schätzer und reinigt</t>
    </r>
    <r>
      <rPr>
        <sz val="10"/>
        <color theme="1"/>
        <rFont val="Arial"/>
        <family val="2"/>
      </rPr>
      <t xml:space="preserve"> </t>
    </r>
    <r>
      <rPr>
        <sz val="10"/>
        <color rgb="FF1A1A1A"/>
        <rFont val="Arial"/>
        <family val="2"/>
      </rPr>
      <t>sie zweckmässig</t>
    </r>
  </si>
  <si>
    <t>Einzelbewertung (Einzelbefragung in der Challenge-Prüfung)</t>
  </si>
  <si>
    <t>Bewertungsbogen Challenge HS23 - FS24</t>
  </si>
  <si>
    <t>Lernziele für das 1. Studienjahr</t>
  </si>
  <si>
    <t>Robot Challenge</t>
  </si>
  <si>
    <t>Susanne Suter</t>
  </si>
  <si>
    <t>Methodenkenntnisse und Transfer aus den Modulen aufzeigen können</t>
  </si>
  <si>
    <t>Code systematisch strukturieren</t>
  </si>
  <si>
    <t>Abschlusswettbewerb</t>
  </si>
  <si>
    <t>Erstellen eigener Aufgabe</t>
  </si>
  <si>
    <t>Machbarkeit/Durchführbarkeit der gestellten Aufgabe</t>
  </si>
  <si>
    <t>Verständlichkeit der gestellten Aufgabe</t>
  </si>
  <si>
    <t>Variabilität des Schwierigkeitsgrades der gestellten Aufgabe</t>
  </si>
  <si>
    <t>Schwierigkeitsgrad der gelösten Aufgaben</t>
  </si>
  <si>
    <t>Kreativität der gestellten Aufgabe</t>
  </si>
  <si>
    <t>Wie robust sind die Algorithmen gegenüber kleinen Änderungen der Umgebung/Aufgabenstellung</t>
  </si>
  <si>
    <t>Wie viele unterschiedliche Aufgaben können wie vollständig gelöst werden</t>
  </si>
  <si>
    <t>Wie viele Punkte werden im Abschlusswettbewerb erzielt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</si>
</sst>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6"/>
      <color theme="1"/>
      <name val="Arial"/>
      <family val="2"/>
    </font>
    <font>
      <sz val="12"/>
      <color theme="1"/>
      <name val="Arial"/>
      <family val="2"/>
    </font>
    <font>
      <sz val="11"/>
      <color theme="1"/>
      <name val="Arial"/>
      <family val="2"/>
    </font>
    <font>
      <b/>
      <sz val="12"/>
      <color theme="1"/>
      <name val="Arial"/>
      <family val="2"/>
    </font>
    <font>
      <b/>
      <sz val="14"/>
      <color theme="1"/>
      <name val="Arial"/>
      <family val="2"/>
    </font>
    <font>
      <i/>
      <sz val="10"/>
      <color rgb="FF1A1A1A"/>
      <name val="Arial"/>
      <family val="2"/>
    </font>
    <font>
      <i/>
      <sz val="11"/>
      <color theme="1"/>
      <name val="Arial"/>
      <family val="2"/>
    </font>
    <font>
      <i/>
      <sz val="10"/>
      <color theme="1"/>
      <name val="Arial"/>
      <family val="2"/>
    </font>
    <font>
      <i/>
      <sz val="11"/>
      <color theme="1"/>
      <name val="Calibri"/>
      <family val="2"/>
      <scheme val="minor"/>
    </font>
    <font>
      <sz val="10"/>
      <color rgb="FF1A1A1A"/>
      <name val="Arial"/>
      <family val="2"/>
    </font>
    <font>
      <sz val="10"/>
      <color theme="1"/>
      <name val="Arial"/>
      <family val="2"/>
    </font>
    <font>
      <i/>
      <sz val="9"/>
      <color rgb="FF1A1A1A"/>
      <name val="Arial"/>
      <family val="2"/>
    </font>
    <font>
      <sz val="9"/>
      <color rgb="FF1A1A1A"/>
      <name val="Arial"/>
      <family val="2"/>
    </font>
    <font>
      <sz val="9"/>
      <color theme="1"/>
      <name val="Arial"/>
      <family val="2"/>
    </font>
    <font>
      <sz val="10"/>
      <name val="Arial"/>
      <family val="2"/>
    </font>
    <font>
      <b/>
      <sz val="18"/>
      <name val="Arial"/>
      <family val="2"/>
    </font>
    <font>
      <b/>
      <sz val="12"/>
      <name val="Arial"/>
      <family val="2"/>
    </font>
    <font>
      <b/>
      <sz val="11"/>
      <name val="Arial"/>
      <family val="2"/>
    </font>
    <font>
      <sz val="11"/>
      <name val="Arial"/>
      <family val="2"/>
    </font>
    <font>
      <sz val="10"/>
      <color rgb="FF000000"/>
      <name val="Arial"/>
      <family val="2"/>
    </font>
    <font>
      <i/>
      <sz val="10"/>
      <name val="Arial"/>
      <family val="2"/>
    </font>
    <font>
      <b/>
      <sz val="10"/>
      <color rgb="FFFF000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1">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ck">
        <color indexed="64"/>
      </top>
      <bottom style="thin">
        <color indexed="64"/>
      </bottom>
      <diagonal/>
    </border>
    <border>
      <left style="thick">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top/>
      <bottom/>
      <diagonal/>
    </border>
    <border>
      <left style="thick">
        <color indexed="64"/>
      </left>
      <right style="thin">
        <color indexed="64"/>
      </right>
      <top/>
      <bottom/>
      <diagonal/>
    </border>
    <border>
      <left style="thick">
        <color indexed="64"/>
      </left>
      <right style="thick">
        <color indexed="64"/>
      </right>
      <top/>
      <bottom style="thick">
        <color indexed="64"/>
      </bottom>
      <diagonal/>
    </border>
    <border>
      <left/>
      <right/>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0" fontId="15" fillId="0" borderId="0"/>
  </cellStyleXfs>
  <cellXfs count="108">
    <xf numFmtId="0" fontId="0" fillId="0" borderId="0" xfId="0"/>
    <xf numFmtId="0" fontId="1" fillId="0" borderId="0" xfId="0" applyFont="1" applyAlignment="1">
      <alignment horizontal="left" vertical="center"/>
    </xf>
    <xf numFmtId="0" fontId="2" fillId="0" borderId="0" xfId="0" applyFont="1" applyAlignment="1">
      <alignment horizontal="left"/>
    </xf>
    <xf numFmtId="0" fontId="3" fillId="0" borderId="0" xfId="0" applyFont="1"/>
    <xf numFmtId="0" fontId="4"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4" fillId="0" borderId="15"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0" xfId="0" applyFont="1" applyBorder="1" applyAlignment="1">
      <alignment horizontal="left" vertical="center" wrapText="1"/>
    </xf>
    <xf numFmtId="0" fontId="5" fillId="2" borderId="0" xfId="0" applyFont="1" applyFill="1"/>
    <xf numFmtId="0" fontId="3" fillId="2" borderId="0" xfId="0" applyFont="1" applyFill="1"/>
    <xf numFmtId="0" fontId="3" fillId="0" borderId="0" xfId="0" applyFont="1" applyAlignment="1">
      <alignment horizontal="center"/>
    </xf>
    <xf numFmtId="0" fontId="3" fillId="2" borderId="0" xfId="0" applyFont="1" applyFill="1" applyAlignment="1">
      <alignment horizontal="center"/>
    </xf>
    <xf numFmtId="0" fontId="4" fillId="0" borderId="4" xfId="0" applyFont="1" applyBorder="1" applyAlignment="1">
      <alignment horizontal="center" vertical="center"/>
    </xf>
    <xf numFmtId="0" fontId="4" fillId="0" borderId="24" xfId="0" applyFont="1" applyBorder="1" applyAlignment="1">
      <alignment horizontal="center" vertical="center"/>
    </xf>
    <xf numFmtId="0" fontId="5" fillId="3" borderId="20" xfId="0" applyFont="1" applyFill="1" applyBorder="1" applyAlignment="1">
      <alignment horizontal="center" vertical="center"/>
    </xf>
    <xf numFmtId="0" fontId="2" fillId="0" borderId="0" xfId="0" applyFont="1"/>
    <xf numFmtId="0" fontId="4" fillId="0" borderId="24" xfId="0" applyFont="1" applyBorder="1" applyAlignment="1">
      <alignment horizontal="left" vertical="center"/>
    </xf>
    <xf numFmtId="0" fontId="5" fillId="4" borderId="20" xfId="0" applyFont="1" applyFill="1" applyBorder="1" applyAlignment="1">
      <alignment horizontal="center" vertical="center"/>
    </xf>
    <xf numFmtId="0" fontId="4" fillId="0" borderId="20" xfId="0" applyFont="1" applyBorder="1"/>
    <xf numFmtId="0" fontId="16" fillId="0" borderId="0" xfId="1" applyFont="1"/>
    <xf numFmtId="0" fontId="2" fillId="0" borderId="20" xfId="0" applyFont="1" applyBorder="1" applyAlignment="1">
      <alignment horizontal="center" vertical="center"/>
    </xf>
    <xf numFmtId="0" fontId="15" fillId="0" borderId="0" xfId="1"/>
    <xf numFmtId="0" fontId="15" fillId="0" borderId="0" xfId="1" applyAlignment="1">
      <alignment horizontal="right"/>
    </xf>
    <xf numFmtId="0" fontId="19" fillId="0" borderId="0" xfId="1" applyFont="1" applyAlignment="1">
      <alignment vertical="center"/>
    </xf>
    <xf numFmtId="0" fontId="19" fillId="0" borderId="20" xfId="1" applyFont="1" applyBorder="1" applyAlignment="1">
      <alignment vertical="center"/>
    </xf>
    <xf numFmtId="0" fontId="18" fillId="0" borderId="20" xfId="1" applyFont="1" applyBorder="1" applyAlignment="1">
      <alignment horizontal="right" vertical="center"/>
    </xf>
    <xf numFmtId="0" fontId="19" fillId="0" borderId="0" xfId="1" applyFont="1" applyAlignment="1">
      <alignment horizontal="right" vertical="center"/>
    </xf>
    <xf numFmtId="0" fontId="17" fillId="0" borderId="20" xfId="1" applyFont="1" applyBorder="1" applyAlignment="1" applyProtection="1">
      <alignment vertical="center"/>
      <protection locked="0"/>
    </xf>
    <xf numFmtId="0" fontId="17" fillId="5" borderId="20" xfId="1" applyFont="1" applyFill="1" applyBorder="1" applyAlignment="1" applyProtection="1">
      <alignment vertical="center"/>
      <protection locked="0"/>
    </xf>
    <xf numFmtId="0" fontId="17" fillId="0" borderId="20" xfId="1" applyFont="1" applyBorder="1" applyAlignment="1">
      <alignment vertical="center"/>
    </xf>
    <xf numFmtId="0" fontId="17" fillId="0" borderId="20" xfId="1" applyFont="1" applyBorder="1" applyAlignment="1">
      <alignment horizontal="left" vertical="center"/>
    </xf>
    <xf numFmtId="0" fontId="4" fillId="0" borderId="20" xfId="0" applyFont="1" applyBorder="1" applyAlignment="1">
      <alignment horizontal="center" vertical="center"/>
    </xf>
    <xf numFmtId="0" fontId="3" fillId="0" borderId="20" xfId="0" applyFont="1" applyBorder="1" applyAlignment="1">
      <alignment horizontal="left" vertical="top"/>
    </xf>
    <xf numFmtId="0" fontId="10" fillId="0" borderId="27" xfId="0" applyFont="1" applyBorder="1" applyAlignment="1">
      <alignment vertical="center" wrapText="1"/>
    </xf>
    <xf numFmtId="0" fontId="18" fillId="0" borderId="20" xfId="1" applyFont="1" applyBorder="1" applyAlignment="1">
      <alignment horizontal="center" vertical="center"/>
    </xf>
    <xf numFmtId="0" fontId="10" fillId="0" borderId="5" xfId="0" applyFont="1" applyBorder="1" applyAlignment="1">
      <alignment vertical="center" wrapText="1"/>
    </xf>
    <xf numFmtId="0" fontId="10" fillId="0" borderId="8" xfId="0" applyFont="1" applyBorder="1" applyAlignment="1">
      <alignment vertical="center" wrapText="1"/>
    </xf>
    <xf numFmtId="0" fontId="10" fillId="0" borderId="11" xfId="0" applyFont="1" applyBorder="1" applyAlignment="1">
      <alignment vertical="center" wrapText="1"/>
    </xf>
    <xf numFmtId="0" fontId="3" fillId="0" borderId="0" xfId="0" applyFont="1" applyAlignment="1">
      <alignment vertical="center"/>
    </xf>
    <xf numFmtId="0" fontId="5" fillId="2" borderId="0" xfId="0" applyFont="1" applyFill="1" applyAlignment="1">
      <alignment vertical="center"/>
    </xf>
    <xf numFmtId="0" fontId="10" fillId="5" borderId="12" xfId="0" applyFont="1" applyFill="1" applyBorder="1" applyAlignment="1">
      <alignment vertical="center" wrapText="1"/>
    </xf>
    <xf numFmtId="0" fontId="10" fillId="5" borderId="13" xfId="0" applyFont="1" applyFill="1" applyBorder="1" applyAlignment="1">
      <alignment vertical="center" wrapText="1"/>
    </xf>
    <xf numFmtId="0" fontId="10" fillId="5" borderId="19" xfId="0" applyFont="1" applyFill="1" applyBorder="1" applyAlignment="1">
      <alignment vertical="center" wrapText="1"/>
    </xf>
    <xf numFmtId="0" fontId="20" fillId="5" borderId="13" xfId="0" applyFont="1" applyFill="1" applyBorder="1" applyAlignment="1">
      <alignment vertical="center" wrapText="1"/>
    </xf>
    <xf numFmtId="0" fontId="10" fillId="5" borderId="14" xfId="0" applyFont="1" applyFill="1" applyBorder="1" applyAlignment="1">
      <alignment vertical="center" wrapText="1"/>
    </xf>
    <xf numFmtId="0" fontId="20" fillId="5" borderId="19" xfId="0" applyFont="1" applyFill="1" applyBorder="1" applyAlignment="1">
      <alignment vertical="center" wrapText="1"/>
    </xf>
    <xf numFmtId="0" fontId="10" fillId="5" borderId="5" xfId="0" applyFont="1" applyFill="1" applyBorder="1" applyAlignment="1">
      <alignment vertical="center" wrapText="1"/>
    </xf>
    <xf numFmtId="0" fontId="10" fillId="5" borderId="8" xfId="0" applyFont="1" applyFill="1" applyBorder="1" applyAlignment="1">
      <alignment vertical="center" wrapText="1"/>
    </xf>
    <xf numFmtId="0" fontId="10" fillId="5" borderId="11" xfId="0" applyFont="1" applyFill="1" applyBorder="1" applyAlignment="1">
      <alignment vertical="center" wrapText="1"/>
    </xf>
    <xf numFmtId="0" fontId="10" fillId="5" borderId="21" xfId="0" applyFont="1" applyFill="1" applyBorder="1" applyAlignment="1">
      <alignment vertical="center" wrapText="1"/>
    </xf>
    <xf numFmtId="0" fontId="10" fillId="5" borderId="22" xfId="0" applyFont="1" applyFill="1" applyBorder="1" applyAlignment="1">
      <alignment vertical="center" wrapText="1"/>
    </xf>
    <xf numFmtId="0" fontId="11" fillId="5" borderId="8" xfId="0" applyFont="1" applyFill="1" applyBorder="1" applyAlignment="1">
      <alignment vertical="center" wrapText="1"/>
    </xf>
    <xf numFmtId="0" fontId="11" fillId="5" borderId="12" xfId="0" applyFont="1" applyFill="1" applyBorder="1" applyAlignment="1">
      <alignment vertical="center" wrapText="1"/>
    </xf>
    <xf numFmtId="0" fontId="9" fillId="0" borderId="0" xfId="0" applyFont="1"/>
    <xf numFmtId="0" fontId="3" fillId="0" borderId="20" xfId="0" applyFont="1" applyBorder="1" applyAlignment="1">
      <alignment horizontal="left" vertical="center" wrapText="1"/>
    </xf>
    <xf numFmtId="0" fontId="3" fillId="0" borderId="20" xfId="0" applyFont="1" applyBorder="1" applyAlignment="1">
      <alignment horizontal="left" vertical="top" wrapText="1"/>
    </xf>
    <xf numFmtId="0" fontId="22" fillId="0" borderId="0" xfId="1" applyFont="1" applyAlignment="1">
      <alignment vertical="top"/>
    </xf>
    <xf numFmtId="0" fontId="21" fillId="0" borderId="0" xfId="1" applyFont="1" applyAlignment="1">
      <alignment horizontal="left" wrapText="1"/>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7" xfId="0" applyFont="1" applyBorder="1" applyAlignment="1">
      <alignment horizontal="left" vertical="center" wrapText="1"/>
    </xf>
    <xf numFmtId="0" fontId="2" fillId="0" borderId="16" xfId="0" applyFont="1" applyBorder="1" applyAlignment="1">
      <alignment horizontal="left" vertical="center" wrapText="1"/>
    </xf>
    <xf numFmtId="0" fontId="2" fillId="0" borderId="23" xfId="0" applyFont="1" applyBorder="1" applyAlignment="1">
      <alignment horizontal="left" vertical="center" wrapText="1"/>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4" borderId="20" xfId="0" applyFont="1" applyFill="1" applyBorder="1" applyAlignment="1">
      <alignment horizontal="left" vertical="center"/>
    </xf>
    <xf numFmtId="0" fontId="12" fillId="0" borderId="0" xfId="0" applyFont="1" applyAlignment="1">
      <alignment horizontal="left"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4" fillId="0" borderId="9" xfId="0" applyFont="1" applyBorder="1" applyAlignment="1">
      <alignment horizontal="center" vertical="center" wrapText="1"/>
    </xf>
    <xf numFmtId="0" fontId="2" fillId="0" borderId="10" xfId="0" applyFont="1" applyBorder="1" applyAlignment="1">
      <alignment horizontal="left" vertical="center" wrapText="1"/>
    </xf>
    <xf numFmtId="0" fontId="4" fillId="0" borderId="4" xfId="0" applyFont="1" applyBorder="1" applyAlignment="1">
      <alignment horizontal="left" vertical="center" wrapText="1"/>
    </xf>
    <xf numFmtId="0" fontId="12" fillId="0" borderId="0" xfId="0" applyFont="1" applyAlignment="1">
      <alignment horizontal="left" vertical="center" wrapText="1"/>
    </xf>
    <xf numFmtId="0" fontId="4" fillId="0" borderId="20" xfId="0" applyFont="1" applyBorder="1" applyAlignment="1">
      <alignment horizontal="center" vertical="center"/>
    </xf>
    <xf numFmtId="0" fontId="3" fillId="0" borderId="20" xfId="0" applyFont="1" applyBorder="1" applyAlignment="1">
      <alignment horizontal="left" vertical="top" wrapText="1"/>
    </xf>
    <xf numFmtId="0" fontId="4" fillId="0" borderId="6" xfId="0" applyFont="1" applyBorder="1" applyAlignment="1">
      <alignment horizontal="center" vertical="center"/>
    </xf>
    <xf numFmtId="0" fontId="4" fillId="0" borderId="7" xfId="0" applyFont="1" applyBorder="1" applyAlignment="1">
      <alignment horizontal="left" vertical="center" wrapText="1"/>
    </xf>
    <xf numFmtId="0" fontId="4" fillId="0" borderId="16" xfId="0" applyFont="1" applyBorder="1" applyAlignment="1">
      <alignment horizontal="center" vertical="center"/>
    </xf>
    <xf numFmtId="0" fontId="4" fillId="0" borderId="3" xfId="0" applyFont="1" applyBorder="1" applyAlignment="1">
      <alignment horizontal="center" vertical="center"/>
    </xf>
    <xf numFmtId="0" fontId="4" fillId="0" borderId="18" xfId="0" applyFont="1" applyBorder="1" applyAlignment="1">
      <alignment horizontal="left" vertical="center" wrapText="1"/>
    </xf>
    <xf numFmtId="0" fontId="2" fillId="0" borderId="20" xfId="0" applyFont="1" applyBorder="1" applyAlignment="1">
      <alignment horizontal="left" vertical="top" wrapText="1"/>
    </xf>
    <xf numFmtId="0" fontId="4" fillId="0" borderId="25" xfId="0" applyFont="1" applyBorder="1" applyAlignment="1">
      <alignment horizontal="center" vertical="center"/>
    </xf>
    <xf numFmtId="0" fontId="4" fillId="0" borderId="20" xfId="0" applyFont="1" applyBorder="1" applyAlignment="1">
      <alignment horizontal="left" vertical="top"/>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3" fillId="0" borderId="20" xfId="0" applyFont="1" applyBorder="1" applyAlignment="1">
      <alignment horizontal="left" vertical="top"/>
    </xf>
    <xf numFmtId="0" fontId="4" fillId="0" borderId="15" xfId="0" applyFont="1" applyBorder="1" applyAlignment="1">
      <alignment horizontal="center" vertical="center" wrapText="1"/>
    </xf>
    <xf numFmtId="0" fontId="7" fillId="0" borderId="0" xfId="0" applyFont="1" applyAlignment="1">
      <alignment horizontal="left" vertical="center" wrapText="1"/>
    </xf>
    <xf numFmtId="0" fontId="4" fillId="0" borderId="27" xfId="0" applyFont="1" applyBorder="1" applyAlignment="1">
      <alignment horizontal="center" vertical="center" wrapText="1"/>
    </xf>
    <xf numFmtId="0" fontId="4" fillId="0" borderId="26" xfId="0" applyFont="1" applyBorder="1" applyAlignment="1">
      <alignment horizontal="left" vertical="center" wrapText="1"/>
    </xf>
    <xf numFmtId="0" fontId="18" fillId="0" borderId="20" xfId="1" applyFont="1" applyBorder="1" applyAlignment="1">
      <alignment vertical="center"/>
    </xf>
    <xf numFmtId="0" fontId="3" fillId="0" borderId="25" xfId="0" applyFont="1" applyBorder="1" applyAlignment="1">
      <alignment horizontal="left" vertical="top" wrapText="1"/>
    </xf>
    <xf numFmtId="0" fontId="3" fillId="0" borderId="28" xfId="0" applyFont="1" applyBorder="1" applyAlignment="1">
      <alignment horizontal="left" vertical="top" wrapText="1"/>
    </xf>
    <xf numFmtId="0" fontId="4" fillId="0" borderId="28" xfId="0" applyFont="1" applyBorder="1" applyAlignment="1">
      <alignment horizontal="center" vertical="center"/>
    </xf>
    <xf numFmtId="0" fontId="12" fillId="0" borderId="29" xfId="0" applyFont="1" applyBorder="1" applyAlignment="1">
      <alignment horizontal="left" vertical="center" wrapText="1"/>
    </xf>
    <xf numFmtId="0" fontId="5" fillId="4" borderId="1" xfId="0" applyFont="1" applyFill="1" applyBorder="1" applyAlignment="1">
      <alignment horizontal="left" vertical="center"/>
    </xf>
    <xf numFmtId="0" fontId="5" fillId="4" borderId="2" xfId="0" applyFont="1" applyFill="1" applyBorder="1" applyAlignment="1">
      <alignment horizontal="left" vertical="center"/>
    </xf>
    <xf numFmtId="0" fontId="5" fillId="4" borderId="30" xfId="0" applyFont="1" applyFill="1" applyBorder="1" applyAlignment="1">
      <alignment horizontal="left" vertical="center"/>
    </xf>
    <xf numFmtId="0" fontId="5" fillId="3" borderId="30" xfId="0" applyFont="1" applyFill="1" applyBorder="1" applyAlignment="1">
      <alignment horizontal="left" vertical="center"/>
    </xf>
    <xf numFmtId="0" fontId="12" fillId="0" borderId="29" xfId="0" applyFont="1" applyBorder="1" applyAlignment="1">
      <alignment horizontal="left" wrapText="1"/>
    </xf>
  </cellXfs>
  <cellStyles count="2">
    <cellStyle name="Normal" xfId="0" builtinId="0"/>
    <cellStyle name="Normal 2" xfId="1" xr:uid="{B9DACC2F-16BC-42F3-8D25-04E3C6E596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2" name="Picture 3" descr="FHNW_HT_10mm">
          <a:extLst>
            <a:ext uri="{FF2B5EF4-FFF2-40B4-BE49-F238E27FC236}">
              <a16:creationId xmlns:a16="http://schemas.microsoft.com/office/drawing/2014/main" id="{3BEE5E68-6F77-488A-8C0C-A8158DB67C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52413"/>
          <a:ext cx="2447925" cy="366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03338-0DE9-4ABE-9151-8763B68C072C}">
  <dimension ref="A1:AQ1048574"/>
  <sheetViews>
    <sheetView workbookViewId="0">
      <selection activeCell="B6" sqref="B6"/>
    </sheetView>
  </sheetViews>
  <sheetFormatPr defaultColWidth="10.7109375" defaultRowHeight="20.100000000000001" customHeight="1" x14ac:dyDescent="0.2"/>
  <cols>
    <col min="1" max="1" width="25.28515625" style="24" customWidth="1"/>
    <col min="2" max="2" width="80" style="25" customWidth="1"/>
    <col min="3" max="3" width="3.5703125" style="24" customWidth="1"/>
    <col min="4" max="4" width="11" style="24" bestFit="1" customWidth="1"/>
    <col min="5" max="5" width="11.5703125" style="24" bestFit="1" customWidth="1"/>
    <col min="6" max="6" width="13.28515625" style="24" bestFit="1" customWidth="1"/>
    <col min="7" max="16384" width="10.7109375" style="24"/>
  </cols>
  <sheetData>
    <row r="1" spans="1:43" ht="20.100000000000001" customHeight="1" x14ac:dyDescent="0.2">
      <c r="B1" s="24"/>
    </row>
    <row r="2" spans="1:43" ht="20.100000000000001" customHeight="1" x14ac:dyDescent="0.2">
      <c r="B2" s="24"/>
    </row>
    <row r="3" spans="1:43" ht="20.100000000000001" customHeight="1" x14ac:dyDescent="0.2">
      <c r="B3" s="24"/>
    </row>
    <row r="4" spans="1:43" ht="20.100000000000001" customHeight="1" x14ac:dyDescent="0.35">
      <c r="A4" s="22" t="s">
        <v>122</v>
      </c>
      <c r="B4" s="24"/>
    </row>
    <row r="5" spans="1:43" ht="20.100000000000001" customHeight="1" thickBot="1" x14ac:dyDescent="0.25">
      <c r="A5" s="59" t="s">
        <v>123</v>
      </c>
      <c r="B5" s="24"/>
    </row>
    <row r="6" spans="1:43" ht="20.100000000000001" customHeight="1" thickTop="1" thickBot="1" x14ac:dyDescent="0.25">
      <c r="A6" s="30" t="s">
        <v>87</v>
      </c>
      <c r="B6" s="98" t="s">
        <v>124</v>
      </c>
      <c r="AQ6" s="24" t="s">
        <v>88</v>
      </c>
    </row>
    <row r="7" spans="1:43" ht="20.100000000000001" customHeight="1" thickTop="1" thickBot="1" x14ac:dyDescent="0.25">
      <c r="A7" s="30" t="s">
        <v>89</v>
      </c>
      <c r="B7" s="31" t="s">
        <v>125</v>
      </c>
      <c r="AQ7" s="24" t="s">
        <v>90</v>
      </c>
    </row>
    <row r="8" spans="1:43" ht="20.100000000000001" customHeight="1" thickTop="1" thickBot="1" x14ac:dyDescent="0.25"/>
    <row r="9" spans="1:43" ht="20.100000000000001" customHeight="1" thickTop="1" thickBot="1" x14ac:dyDescent="0.25">
      <c r="A9" s="32" t="s">
        <v>91</v>
      </c>
      <c r="B9" s="33" t="s">
        <v>98</v>
      </c>
      <c r="C9" s="26"/>
      <c r="D9" s="32" t="s">
        <v>101</v>
      </c>
      <c r="E9" s="32" t="s">
        <v>85</v>
      </c>
      <c r="F9" s="32" t="s">
        <v>100</v>
      </c>
    </row>
    <row r="10" spans="1:43" ht="20.100000000000001" customHeight="1" thickTop="1" thickBot="1" x14ac:dyDescent="0.25">
      <c r="A10" s="27" t="s">
        <v>92</v>
      </c>
      <c r="B10" s="28"/>
      <c r="C10" s="26"/>
      <c r="D10" s="37">
        <f>('Teambewertung (50%)'!D5*'Teambewertung (50%)'!D6+'Teambewertung (50%)'!D14*'Teambewertung (50%)'!D15+'Teambewertung (50%)'!D25*'Teambewertung (50%)'!D26+'Teambewertung (50%)'!D36*'Teambewertung (50%)'!D37+'Teambewertung (50%)'!D44*'Teambewertung (50%)'!D45+'Teambewertung (50%)'!D61*'Teambewertung (50%)'!D62+'Teambewertung (50%)'!D73*'Teambewertung (50%)'!D74+'Teambewertung (50%)'!D89*'Teambewertung (50%)'!D90)/('Teambewertung (50%)'!D89+'Teambewertung (50%)'!D73+'Teambewertung (50%)'!D61+'Teambewertung (50%)'!D44+'Teambewertung (50%)'!D36+'Teambewertung (50%)'!D25+'Teambewertung (50%)'!D14+'Teambewertung (50%)'!D5)</f>
        <v>0</v>
      </c>
      <c r="E10" s="37">
        <f>'Einzelbewertung (50%)'!B5</f>
        <v>0</v>
      </c>
      <c r="F10" s="37">
        <f t="shared" ref="F10:F15" si="0">(E10+D10)/2</f>
        <v>0</v>
      </c>
    </row>
    <row r="11" spans="1:43" ht="20.100000000000001" customHeight="1" thickTop="1" thickBot="1" x14ac:dyDescent="0.25">
      <c r="A11" s="27" t="s">
        <v>93</v>
      </c>
      <c r="B11" s="28"/>
      <c r="C11" s="26"/>
      <c r="D11" s="37">
        <f>D10</f>
        <v>0</v>
      </c>
      <c r="E11" s="37">
        <f>'Einzelbewertung (50%)'!B6</f>
        <v>0</v>
      </c>
      <c r="F11" s="37">
        <f t="shared" si="0"/>
        <v>0</v>
      </c>
    </row>
    <row r="12" spans="1:43" ht="20.100000000000001" customHeight="1" thickTop="1" thickBot="1" x14ac:dyDescent="0.25">
      <c r="A12" s="27" t="s">
        <v>94</v>
      </c>
      <c r="B12" s="28"/>
      <c r="C12" s="26"/>
      <c r="D12" s="37">
        <f>D11</f>
        <v>0</v>
      </c>
      <c r="E12" s="37">
        <f>'Einzelbewertung (50%)'!B7</f>
        <v>0</v>
      </c>
      <c r="F12" s="37">
        <f t="shared" si="0"/>
        <v>0</v>
      </c>
    </row>
    <row r="13" spans="1:43" ht="20.100000000000001" customHeight="1" thickTop="1" thickBot="1" x14ac:dyDescent="0.25">
      <c r="A13" s="27" t="s">
        <v>95</v>
      </c>
      <c r="B13" s="28"/>
      <c r="C13" s="26"/>
      <c r="D13" s="37">
        <f>D12</f>
        <v>0</v>
      </c>
      <c r="E13" s="37">
        <f>'Einzelbewertung (50%)'!B8</f>
        <v>0</v>
      </c>
      <c r="F13" s="37">
        <f t="shared" si="0"/>
        <v>0</v>
      </c>
    </row>
    <row r="14" spans="1:43" ht="20.100000000000001" customHeight="1" thickTop="1" thickBot="1" x14ac:dyDescent="0.25">
      <c r="A14" s="27" t="s">
        <v>96</v>
      </c>
      <c r="B14" s="28"/>
      <c r="C14" s="26"/>
      <c r="D14" s="37">
        <f>D13</f>
        <v>0</v>
      </c>
      <c r="E14" s="37">
        <f>'Einzelbewertung (50%)'!B9</f>
        <v>0</v>
      </c>
      <c r="F14" s="37">
        <f t="shared" si="0"/>
        <v>0</v>
      </c>
    </row>
    <row r="15" spans="1:43" ht="20.100000000000001" customHeight="1" thickTop="1" thickBot="1" x14ac:dyDescent="0.25">
      <c r="A15" s="27" t="s">
        <v>97</v>
      </c>
      <c r="B15" s="28"/>
      <c r="C15" s="26"/>
      <c r="D15" s="37">
        <f>D14</f>
        <v>0</v>
      </c>
      <c r="E15" s="37">
        <f>'Einzelbewertung (50%)'!B10</f>
        <v>0</v>
      </c>
      <c r="F15" s="37">
        <f t="shared" si="0"/>
        <v>0</v>
      </c>
    </row>
    <row r="16" spans="1:43" ht="20.100000000000001" customHeight="1" thickTop="1" x14ac:dyDescent="0.2">
      <c r="A16" s="26"/>
      <c r="B16" s="29"/>
      <c r="C16" s="26"/>
      <c r="D16" s="60" t="s">
        <v>117</v>
      </c>
      <c r="E16" s="60"/>
      <c r="F16" s="60"/>
    </row>
    <row r="17" spans="4:6" ht="20.100000000000001" customHeight="1" x14ac:dyDescent="0.2">
      <c r="D17" s="60"/>
      <c r="E17" s="60"/>
      <c r="F17" s="60"/>
    </row>
    <row r="1048573" spans="6:6" ht="20.100000000000001" customHeight="1" thickBot="1" x14ac:dyDescent="0.25"/>
    <row r="1048574" spans="6:6" ht="20.100000000000001" customHeight="1" thickTop="1" thickBot="1" x14ac:dyDescent="0.25">
      <c r="F1048574" s="27"/>
    </row>
  </sheetData>
  <mergeCells count="1">
    <mergeCell ref="D16:F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1BBA8-862A-44C3-933F-A761B01D43C5}">
  <dimension ref="A1:E104"/>
  <sheetViews>
    <sheetView tabSelected="1" topLeftCell="A39" workbookViewId="0">
      <selection activeCell="C94" sqref="C94"/>
    </sheetView>
  </sheetViews>
  <sheetFormatPr defaultColWidth="9" defaultRowHeight="15.75" outlineLevelRow="1" x14ac:dyDescent="0.2"/>
  <cols>
    <col min="1" max="1" width="12.28515625" style="4" customWidth="1"/>
    <col min="2" max="2" width="38.140625" style="2" customWidth="1"/>
    <col min="3" max="3" width="53.28515625" style="41" customWidth="1"/>
    <col min="4" max="4" width="14.140625" style="13" bestFit="1" customWidth="1"/>
    <col min="5" max="5" width="40.5703125" style="3" customWidth="1"/>
    <col min="6" max="16384" width="9" style="3"/>
  </cols>
  <sheetData>
    <row r="1" spans="1:5" ht="20.25" x14ac:dyDescent="0.2">
      <c r="A1" s="1" t="s">
        <v>99</v>
      </c>
    </row>
    <row r="2" spans="1:5" ht="44.65" customHeight="1" x14ac:dyDescent="0.2">
      <c r="A2" s="95" t="s">
        <v>118</v>
      </c>
      <c r="B2" s="95"/>
      <c r="C2" s="95"/>
      <c r="D2" s="95"/>
    </row>
    <row r="4" spans="1:5" s="12" customFormat="1" ht="18.75" thickBot="1" x14ac:dyDescent="0.3">
      <c r="A4" s="11" t="s">
        <v>0</v>
      </c>
      <c r="B4" s="11"/>
      <c r="C4" s="42"/>
      <c r="D4" s="14"/>
    </row>
    <row r="5" spans="1:5" ht="19.5" thickTop="1" thickBot="1" x14ac:dyDescent="0.25">
      <c r="A5" s="67" t="s">
        <v>68</v>
      </c>
      <c r="B5" s="68"/>
      <c r="C5" s="68"/>
      <c r="D5" s="17">
        <v>1</v>
      </c>
      <c r="E5" s="4"/>
    </row>
    <row r="6" spans="1:5" ht="19.5" thickTop="1" thickBot="1" x14ac:dyDescent="0.25">
      <c r="A6" s="69" t="s">
        <v>113</v>
      </c>
      <c r="B6" s="69"/>
      <c r="C6" s="69"/>
      <c r="D6" s="20">
        <f>IFERROR(AVERAGE(D9:D11),0)</f>
        <v>0</v>
      </c>
      <c r="E6" s="4"/>
    </row>
    <row r="7" spans="1:5" ht="90" customHeight="1" outlineLevel="1" thickTop="1" thickBot="1" x14ac:dyDescent="0.25">
      <c r="A7" s="70" t="s">
        <v>112</v>
      </c>
      <c r="B7" s="70"/>
      <c r="C7" s="70"/>
      <c r="D7" s="70"/>
      <c r="E7" s="70"/>
    </row>
    <row r="8" spans="1:5" s="18" customFormat="1" ht="33" outlineLevel="1" thickTop="1" thickBot="1" x14ac:dyDescent="0.25">
      <c r="A8" s="5" t="s">
        <v>1</v>
      </c>
      <c r="B8" s="6" t="s">
        <v>2</v>
      </c>
      <c r="C8" s="6" t="s">
        <v>3</v>
      </c>
      <c r="D8" s="15" t="s">
        <v>67</v>
      </c>
      <c r="E8" s="6" t="s">
        <v>66</v>
      </c>
    </row>
    <row r="9" spans="1:5" ht="52.5" outlineLevel="1" thickTop="1" thickBot="1" x14ac:dyDescent="0.25">
      <c r="A9" s="71" t="s">
        <v>4</v>
      </c>
      <c r="B9" s="77" t="s">
        <v>5</v>
      </c>
      <c r="C9" s="43" t="s">
        <v>6</v>
      </c>
      <c r="D9" s="79"/>
      <c r="E9" s="86"/>
    </row>
    <row r="10" spans="1:5" ht="27" outlineLevel="1" thickTop="1" thickBot="1" x14ac:dyDescent="0.25">
      <c r="A10" s="72"/>
      <c r="B10" s="74"/>
      <c r="C10" s="44" t="s">
        <v>119</v>
      </c>
      <c r="D10" s="79"/>
      <c r="E10" s="86"/>
    </row>
    <row r="11" spans="1:5" ht="27" outlineLevel="1" thickTop="1" thickBot="1" x14ac:dyDescent="0.25">
      <c r="A11" s="72"/>
      <c r="B11" s="74"/>
      <c r="C11" s="44" t="s">
        <v>120</v>
      </c>
      <c r="D11" s="79"/>
      <c r="E11" s="86"/>
    </row>
    <row r="12" spans="1:5" ht="16.5" thickTop="1" x14ac:dyDescent="0.2"/>
    <row r="13" spans="1:5" s="12" customFormat="1" ht="18.75" thickBot="1" x14ac:dyDescent="0.3">
      <c r="A13" s="11" t="s">
        <v>7</v>
      </c>
      <c r="B13" s="11"/>
      <c r="C13" s="42"/>
      <c r="D13" s="14"/>
    </row>
    <row r="14" spans="1:5" ht="19.5" thickTop="1" thickBot="1" x14ac:dyDescent="0.25">
      <c r="A14" s="67" t="s">
        <v>68</v>
      </c>
      <c r="B14" s="68"/>
      <c r="C14" s="68"/>
      <c r="D14" s="17">
        <v>1</v>
      </c>
      <c r="E14" s="4"/>
    </row>
    <row r="15" spans="1:5" ht="19.5" thickTop="1" thickBot="1" x14ac:dyDescent="0.25">
      <c r="A15" s="69" t="s">
        <v>114</v>
      </c>
      <c r="B15" s="69"/>
      <c r="C15" s="69"/>
      <c r="D15" s="20">
        <f>IFERROR(AVERAGE(D18:D22),0)</f>
        <v>0</v>
      </c>
      <c r="E15" s="4"/>
    </row>
    <row r="16" spans="1:5" ht="90" customHeight="1" outlineLevel="1" thickTop="1" thickBot="1" x14ac:dyDescent="0.25">
      <c r="A16" s="78" t="s">
        <v>69</v>
      </c>
      <c r="B16" s="78"/>
      <c r="C16" s="78"/>
      <c r="D16" s="78"/>
      <c r="E16" s="78"/>
    </row>
    <row r="17" spans="1:5" s="18" customFormat="1" ht="32.25" outlineLevel="1" thickTop="1" x14ac:dyDescent="0.2">
      <c r="A17" s="5" t="s">
        <v>1</v>
      </c>
      <c r="B17" s="6" t="s">
        <v>2</v>
      </c>
      <c r="C17" s="6" t="s">
        <v>3</v>
      </c>
      <c r="D17" s="16" t="s">
        <v>67</v>
      </c>
      <c r="E17" s="19" t="s">
        <v>66</v>
      </c>
    </row>
    <row r="18" spans="1:5" ht="38.25" outlineLevel="1" x14ac:dyDescent="0.2">
      <c r="A18" s="83" t="s">
        <v>8</v>
      </c>
      <c r="B18" s="82" t="s">
        <v>126</v>
      </c>
      <c r="C18" s="44" t="s">
        <v>9</v>
      </c>
      <c r="D18" s="87"/>
      <c r="E18" s="99"/>
    </row>
    <row r="19" spans="1:5" ht="25.5" outlineLevel="1" x14ac:dyDescent="0.2">
      <c r="A19" s="83"/>
      <c r="B19" s="82"/>
      <c r="C19" s="44" t="s">
        <v>10</v>
      </c>
      <c r="D19" s="87"/>
      <c r="E19" s="99"/>
    </row>
    <row r="20" spans="1:5" ht="26.25" outlineLevel="1" thickBot="1" x14ac:dyDescent="0.25">
      <c r="A20" s="83"/>
      <c r="B20" s="82"/>
      <c r="C20" s="44" t="s">
        <v>11</v>
      </c>
      <c r="D20" s="101"/>
      <c r="E20" s="100"/>
    </row>
    <row r="21" spans="1:5" ht="39.75" outlineLevel="1" thickTop="1" thickBot="1" x14ac:dyDescent="0.25">
      <c r="A21" s="84" t="s">
        <v>12</v>
      </c>
      <c r="B21" s="85" t="s">
        <v>127</v>
      </c>
      <c r="C21" s="45" t="s">
        <v>13</v>
      </c>
      <c r="D21" s="79"/>
      <c r="E21" s="80"/>
    </row>
    <row r="22" spans="1:5" ht="39.75" outlineLevel="1" thickTop="1" thickBot="1" x14ac:dyDescent="0.25">
      <c r="A22" s="81"/>
      <c r="B22" s="82"/>
      <c r="C22" s="46" t="s">
        <v>14</v>
      </c>
      <c r="D22" s="79"/>
      <c r="E22" s="80"/>
    </row>
    <row r="23" spans="1:5" ht="16.5" thickTop="1" x14ac:dyDescent="0.2"/>
    <row r="24" spans="1:5" s="12" customFormat="1" ht="18.75" thickBot="1" x14ac:dyDescent="0.3">
      <c r="A24" s="11" t="s">
        <v>71</v>
      </c>
      <c r="B24" s="11"/>
      <c r="C24" s="42"/>
      <c r="D24" s="14"/>
    </row>
    <row r="25" spans="1:5" ht="19.5" thickTop="1" thickBot="1" x14ac:dyDescent="0.25">
      <c r="A25" s="67" t="s">
        <v>68</v>
      </c>
      <c r="B25" s="68"/>
      <c r="C25" s="106"/>
      <c r="D25" s="17">
        <v>1</v>
      </c>
      <c r="E25" s="4"/>
    </row>
    <row r="26" spans="1:5" ht="19.5" thickTop="1" thickBot="1" x14ac:dyDescent="0.25">
      <c r="A26" s="103" t="s">
        <v>115</v>
      </c>
      <c r="B26" s="104"/>
      <c r="C26" s="105"/>
      <c r="D26" s="20">
        <f>IFERROR(AVERAGE(D29:D33),0)</f>
        <v>0</v>
      </c>
      <c r="E26" s="4"/>
    </row>
    <row r="27" spans="1:5" ht="52.15" customHeight="1" outlineLevel="1" thickTop="1" thickBot="1" x14ac:dyDescent="0.25">
      <c r="A27" s="107" t="s">
        <v>72</v>
      </c>
      <c r="B27" s="107"/>
      <c r="C27" s="107"/>
      <c r="D27" s="107"/>
      <c r="E27" s="107"/>
    </row>
    <row r="28" spans="1:5" s="18" customFormat="1" ht="33" outlineLevel="1" thickTop="1" thickBot="1" x14ac:dyDescent="0.25">
      <c r="A28" s="5" t="s">
        <v>1</v>
      </c>
      <c r="B28" s="6" t="s">
        <v>2</v>
      </c>
      <c r="C28" s="6" t="s">
        <v>3</v>
      </c>
      <c r="D28" s="16" t="s">
        <v>67</v>
      </c>
      <c r="E28" s="19" t="s">
        <v>66</v>
      </c>
    </row>
    <row r="29" spans="1:5" ht="52.5" outlineLevel="1" thickTop="1" thickBot="1" x14ac:dyDescent="0.25">
      <c r="A29" s="71" t="s">
        <v>15</v>
      </c>
      <c r="B29" s="73" t="s">
        <v>16</v>
      </c>
      <c r="C29" s="43" t="s">
        <v>17</v>
      </c>
      <c r="D29" s="79"/>
      <c r="E29" s="80"/>
    </row>
    <row r="30" spans="1:5" outlineLevel="1" thickTop="1" thickBot="1" x14ac:dyDescent="0.25">
      <c r="A30" s="72"/>
      <c r="B30" s="74"/>
      <c r="C30" s="44" t="s">
        <v>18</v>
      </c>
      <c r="D30" s="79"/>
      <c r="E30" s="80"/>
    </row>
    <row r="31" spans="1:5" ht="24.75" customHeight="1" outlineLevel="1" thickTop="1" thickBot="1" x14ac:dyDescent="0.25">
      <c r="A31" s="72"/>
      <c r="B31" s="74"/>
      <c r="C31" s="44" t="s">
        <v>19</v>
      </c>
      <c r="D31" s="79"/>
      <c r="E31" s="80"/>
    </row>
    <row r="32" spans="1:5" ht="41.25" customHeight="1" outlineLevel="1" thickTop="1" thickBot="1" x14ac:dyDescent="0.25">
      <c r="A32" s="72"/>
      <c r="B32" s="74"/>
      <c r="C32" s="44" t="s">
        <v>20</v>
      </c>
      <c r="D32" s="79"/>
      <c r="E32" s="80"/>
    </row>
    <row r="33" spans="1:5" ht="78" outlineLevel="1" thickTop="1" thickBot="1" x14ac:dyDescent="0.25">
      <c r="A33" s="8" t="s">
        <v>21</v>
      </c>
      <c r="B33" s="7" t="s">
        <v>22</v>
      </c>
      <c r="C33" s="48" t="s">
        <v>23</v>
      </c>
      <c r="D33" s="34"/>
      <c r="E33" s="58"/>
    </row>
    <row r="34" spans="1:5" ht="16.5" thickTop="1" x14ac:dyDescent="0.2"/>
    <row r="35" spans="1:5" s="12" customFormat="1" ht="18.75" thickBot="1" x14ac:dyDescent="0.3">
      <c r="A35" s="11" t="s">
        <v>24</v>
      </c>
      <c r="B35" s="11"/>
      <c r="C35" s="42"/>
      <c r="D35" s="14"/>
    </row>
    <row r="36" spans="1:5" ht="19.5" thickTop="1" thickBot="1" x14ac:dyDescent="0.25">
      <c r="A36" s="67" t="s">
        <v>68</v>
      </c>
      <c r="B36" s="68"/>
      <c r="C36" s="106"/>
      <c r="D36" s="17">
        <v>1</v>
      </c>
      <c r="E36" s="4"/>
    </row>
    <row r="37" spans="1:5" ht="19.5" thickTop="1" thickBot="1" x14ac:dyDescent="0.25">
      <c r="A37" s="103" t="s">
        <v>116</v>
      </c>
      <c r="B37" s="104"/>
      <c r="C37" s="105"/>
      <c r="D37" s="20">
        <f>IFERROR(AVERAGE(D40:D41),0)</f>
        <v>0</v>
      </c>
      <c r="E37" s="4"/>
    </row>
    <row r="38" spans="1:5" ht="40.35" customHeight="1" outlineLevel="1" thickTop="1" thickBot="1" x14ac:dyDescent="0.25">
      <c r="A38" s="102" t="s">
        <v>73</v>
      </c>
      <c r="B38" s="102"/>
      <c r="C38" s="102"/>
      <c r="D38" s="102"/>
      <c r="E38" s="102"/>
    </row>
    <row r="39" spans="1:5" s="18" customFormat="1" ht="33" outlineLevel="1" thickTop="1" thickBot="1" x14ac:dyDescent="0.25">
      <c r="A39" s="5" t="s">
        <v>1</v>
      </c>
      <c r="B39" s="6" t="s">
        <v>2</v>
      </c>
      <c r="C39" s="6" t="s">
        <v>3</v>
      </c>
      <c r="D39" s="16" t="s">
        <v>67</v>
      </c>
      <c r="E39" s="19" t="s">
        <v>66</v>
      </c>
    </row>
    <row r="40" spans="1:5" ht="39.75" outlineLevel="1" thickTop="1" thickBot="1" x14ac:dyDescent="0.25">
      <c r="A40" s="89" t="s">
        <v>25</v>
      </c>
      <c r="B40" s="91" t="s">
        <v>26</v>
      </c>
      <c r="C40" s="49" t="s">
        <v>27</v>
      </c>
      <c r="D40" s="88"/>
      <c r="E40" s="80"/>
    </row>
    <row r="41" spans="1:5" outlineLevel="1" thickTop="1" thickBot="1" x14ac:dyDescent="0.25">
      <c r="A41" s="90"/>
      <c r="B41" s="92"/>
      <c r="C41" s="50" t="s">
        <v>28</v>
      </c>
      <c r="D41" s="88"/>
      <c r="E41" s="80"/>
    </row>
    <row r="42" spans="1:5" ht="16.5" thickTop="1" x14ac:dyDescent="0.2"/>
    <row r="43" spans="1:5" s="12" customFormat="1" ht="18.75" thickBot="1" x14ac:dyDescent="0.3">
      <c r="A43" s="11" t="s">
        <v>29</v>
      </c>
      <c r="B43" s="11"/>
      <c r="C43" s="42"/>
      <c r="D43" s="14"/>
    </row>
    <row r="44" spans="1:5" ht="18.75" thickTop="1" x14ac:dyDescent="0.2">
      <c r="A44" s="67" t="s">
        <v>68</v>
      </c>
      <c r="B44" s="68"/>
      <c r="C44" s="106"/>
      <c r="D44" s="17">
        <v>1</v>
      </c>
      <c r="E44" s="4"/>
    </row>
    <row r="45" spans="1:5" ht="19.5" thickTop="1" thickBot="1" x14ac:dyDescent="0.25">
      <c r="A45" s="103" t="s">
        <v>70</v>
      </c>
      <c r="B45" s="104"/>
      <c r="C45" s="105"/>
      <c r="D45" s="20">
        <f>IFERROR(AVERAGE(D48:D58),0)</f>
        <v>0</v>
      </c>
      <c r="E45" s="4"/>
    </row>
    <row r="46" spans="1:5" ht="60.4" customHeight="1" outlineLevel="1" thickTop="1" thickBot="1" x14ac:dyDescent="0.25">
      <c r="A46" s="102" t="s">
        <v>74</v>
      </c>
      <c r="B46" s="102"/>
      <c r="C46" s="102"/>
      <c r="D46" s="102"/>
      <c r="E46" s="102"/>
    </row>
    <row r="47" spans="1:5" s="18" customFormat="1" ht="33" outlineLevel="1" thickTop="1" thickBot="1" x14ac:dyDescent="0.25">
      <c r="A47" s="5" t="s">
        <v>1</v>
      </c>
      <c r="B47" s="6" t="s">
        <v>2</v>
      </c>
      <c r="C47" s="6" t="s">
        <v>3</v>
      </c>
      <c r="D47" s="16" t="s">
        <v>67</v>
      </c>
      <c r="E47" s="19" t="s">
        <v>66</v>
      </c>
    </row>
    <row r="48" spans="1:5" outlineLevel="1" thickTop="1" thickBot="1" x14ac:dyDescent="0.25">
      <c r="A48" s="94" t="s">
        <v>30</v>
      </c>
      <c r="B48" s="77" t="s">
        <v>31</v>
      </c>
      <c r="C48" s="52" t="s">
        <v>77</v>
      </c>
      <c r="D48" s="79"/>
      <c r="E48" s="93"/>
    </row>
    <row r="49" spans="1:5" ht="27" outlineLevel="1" thickTop="1" thickBot="1" x14ac:dyDescent="0.25">
      <c r="A49" s="72"/>
      <c r="B49" s="74"/>
      <c r="C49" s="50" t="s">
        <v>76</v>
      </c>
      <c r="D49" s="79"/>
      <c r="E49" s="93"/>
    </row>
    <row r="50" spans="1:5" ht="39.75" outlineLevel="1" thickTop="1" thickBot="1" x14ac:dyDescent="0.25">
      <c r="A50" s="72"/>
      <c r="B50" s="74"/>
      <c r="C50" s="50" t="s">
        <v>75</v>
      </c>
      <c r="D50" s="79"/>
      <c r="E50" s="93"/>
    </row>
    <row r="51" spans="1:5" ht="52.5" outlineLevel="1" thickTop="1" thickBot="1" x14ac:dyDescent="0.25">
      <c r="A51" s="9" t="s">
        <v>32</v>
      </c>
      <c r="B51" s="10" t="s">
        <v>33</v>
      </c>
      <c r="C51" s="53" t="s">
        <v>103</v>
      </c>
      <c r="D51" s="34"/>
      <c r="E51" s="35"/>
    </row>
    <row r="52" spans="1:5" ht="39.75" outlineLevel="1" thickTop="1" thickBot="1" x14ac:dyDescent="0.25">
      <c r="A52" s="84" t="s">
        <v>34</v>
      </c>
      <c r="B52" s="77" t="s">
        <v>35</v>
      </c>
      <c r="C52" s="49" t="s">
        <v>36</v>
      </c>
      <c r="D52" s="79"/>
      <c r="E52" s="93"/>
    </row>
    <row r="53" spans="1:5" ht="27" outlineLevel="1" thickTop="1" thickBot="1" x14ac:dyDescent="0.25">
      <c r="A53" s="81"/>
      <c r="B53" s="74"/>
      <c r="C53" s="54" t="s">
        <v>37</v>
      </c>
      <c r="D53" s="79"/>
      <c r="E53" s="93"/>
    </row>
    <row r="54" spans="1:5" ht="27" outlineLevel="1" thickTop="1" thickBot="1" x14ac:dyDescent="0.25">
      <c r="A54" s="71" t="s">
        <v>38</v>
      </c>
      <c r="B54" s="73" t="s">
        <v>39</v>
      </c>
      <c r="C54" s="49" t="s">
        <v>40</v>
      </c>
      <c r="D54" s="79"/>
      <c r="E54" s="93"/>
    </row>
    <row r="55" spans="1:5" ht="39.75" outlineLevel="1" thickTop="1" thickBot="1" x14ac:dyDescent="0.25">
      <c r="A55" s="72"/>
      <c r="B55" s="74"/>
      <c r="C55" s="50" t="s">
        <v>41</v>
      </c>
      <c r="D55" s="79"/>
      <c r="E55" s="93"/>
    </row>
    <row r="56" spans="1:5" ht="27" outlineLevel="1" thickTop="1" thickBot="1" x14ac:dyDescent="0.25">
      <c r="A56" s="72"/>
      <c r="B56" s="74"/>
      <c r="C56" s="50" t="s">
        <v>42</v>
      </c>
      <c r="D56" s="79"/>
      <c r="E56" s="93"/>
    </row>
    <row r="57" spans="1:5" ht="27" outlineLevel="1" thickTop="1" thickBot="1" x14ac:dyDescent="0.25">
      <c r="A57" s="72"/>
      <c r="B57" s="74"/>
      <c r="C57" s="50" t="s">
        <v>43</v>
      </c>
      <c r="D57" s="79"/>
      <c r="E57" s="93"/>
    </row>
    <row r="58" spans="1:5" outlineLevel="1" thickTop="1" thickBot="1" x14ac:dyDescent="0.25">
      <c r="A58" s="75"/>
      <c r="B58" s="76"/>
      <c r="C58" s="51" t="s">
        <v>44</v>
      </c>
      <c r="D58" s="79"/>
      <c r="E58" s="93"/>
    </row>
    <row r="59" spans="1:5" ht="16.5" thickTop="1" x14ac:dyDescent="0.2"/>
    <row r="60" spans="1:5" s="12" customFormat="1" ht="18.75" thickBot="1" x14ac:dyDescent="0.3">
      <c r="A60" s="11" t="s">
        <v>45</v>
      </c>
      <c r="B60" s="11"/>
      <c r="C60" s="42"/>
      <c r="D60" s="14"/>
    </row>
    <row r="61" spans="1:5" ht="19.5" thickTop="1" thickBot="1" x14ac:dyDescent="0.25">
      <c r="A61" s="67" t="s">
        <v>68</v>
      </c>
      <c r="B61" s="68"/>
      <c r="C61" s="106"/>
      <c r="D61" s="17">
        <v>1</v>
      </c>
      <c r="E61" s="4"/>
    </row>
    <row r="62" spans="1:5" ht="19.5" thickTop="1" thickBot="1" x14ac:dyDescent="0.25">
      <c r="A62" s="103" t="s">
        <v>70</v>
      </c>
      <c r="B62" s="104"/>
      <c r="C62" s="105"/>
      <c r="D62" s="20">
        <f>IFERROR(AVERAGE(D65:D70),0)</f>
        <v>0</v>
      </c>
      <c r="E62" s="4"/>
    </row>
    <row r="63" spans="1:5" ht="63" customHeight="1" outlineLevel="1" thickTop="1" thickBot="1" x14ac:dyDescent="0.25">
      <c r="A63" s="102" t="s">
        <v>79</v>
      </c>
      <c r="B63" s="102"/>
      <c r="C63" s="102"/>
      <c r="D63" s="102"/>
      <c r="E63" s="102"/>
    </row>
    <row r="64" spans="1:5" s="18" customFormat="1" ht="33" outlineLevel="1" thickTop="1" thickBot="1" x14ac:dyDescent="0.25">
      <c r="A64" s="5" t="s">
        <v>1</v>
      </c>
      <c r="B64" s="6" t="s">
        <v>2</v>
      </c>
      <c r="C64" s="6" t="s">
        <v>3</v>
      </c>
      <c r="D64" s="16" t="s">
        <v>67</v>
      </c>
      <c r="E64" s="19" t="s">
        <v>66</v>
      </c>
    </row>
    <row r="65" spans="1:5" ht="27" outlineLevel="1" thickTop="1" thickBot="1" x14ac:dyDescent="0.25">
      <c r="A65" s="71" t="s">
        <v>46</v>
      </c>
      <c r="B65" s="77" t="s">
        <v>47</v>
      </c>
      <c r="C65" s="43" t="s">
        <v>48</v>
      </c>
      <c r="D65" s="79"/>
      <c r="E65" s="80"/>
    </row>
    <row r="66" spans="1:5" ht="27" outlineLevel="1" thickTop="1" thickBot="1" x14ac:dyDescent="0.25">
      <c r="A66" s="72"/>
      <c r="B66" s="74"/>
      <c r="C66" s="44" t="s">
        <v>49</v>
      </c>
      <c r="D66" s="79"/>
      <c r="E66" s="80"/>
    </row>
    <row r="67" spans="1:5" ht="27" outlineLevel="1" thickTop="1" thickBot="1" x14ac:dyDescent="0.25">
      <c r="A67" s="71" t="s">
        <v>50</v>
      </c>
      <c r="B67" s="73" t="s">
        <v>111</v>
      </c>
      <c r="C67" s="55" t="s">
        <v>104</v>
      </c>
      <c r="D67" s="79"/>
      <c r="E67" s="80"/>
    </row>
    <row r="68" spans="1:5" ht="39.75" outlineLevel="1" thickTop="1" thickBot="1" x14ac:dyDescent="0.25">
      <c r="A68" s="72"/>
      <c r="B68" s="74"/>
      <c r="C68" s="44" t="s">
        <v>51</v>
      </c>
      <c r="D68" s="79"/>
      <c r="E68" s="80"/>
    </row>
    <row r="69" spans="1:5" ht="27" outlineLevel="1" thickTop="1" thickBot="1" x14ac:dyDescent="0.25">
      <c r="A69" s="72"/>
      <c r="B69" s="74"/>
      <c r="C69" s="44" t="s">
        <v>52</v>
      </c>
      <c r="D69" s="79"/>
      <c r="E69" s="80"/>
    </row>
    <row r="70" spans="1:5" ht="37.9" customHeight="1" outlineLevel="1" thickTop="1" thickBot="1" x14ac:dyDescent="0.25">
      <c r="A70" s="75"/>
      <c r="B70" s="76"/>
      <c r="C70" s="47" t="s">
        <v>53</v>
      </c>
      <c r="D70" s="79"/>
      <c r="E70" s="80"/>
    </row>
    <row r="71" spans="1:5" ht="16.5" thickTop="1" x14ac:dyDescent="0.2"/>
    <row r="72" spans="1:5" s="12" customFormat="1" ht="18.75" thickBot="1" x14ac:dyDescent="0.3">
      <c r="A72" s="11" t="s">
        <v>54</v>
      </c>
      <c r="B72" s="11"/>
      <c r="C72" s="42"/>
      <c r="D72" s="14"/>
    </row>
    <row r="73" spans="1:5" ht="19.5" thickTop="1" thickBot="1" x14ac:dyDescent="0.25">
      <c r="A73" s="67" t="s">
        <v>68</v>
      </c>
      <c r="B73" s="68"/>
      <c r="C73" s="106"/>
      <c r="D73" s="17">
        <v>1</v>
      </c>
      <c r="E73" s="4"/>
    </row>
    <row r="74" spans="1:5" ht="19.5" thickTop="1" thickBot="1" x14ac:dyDescent="0.25">
      <c r="A74" s="103" t="s">
        <v>70</v>
      </c>
      <c r="B74" s="104"/>
      <c r="C74" s="105"/>
      <c r="D74" s="20">
        <f>IFERROR(AVERAGE(D77:D86),0)</f>
        <v>0</v>
      </c>
      <c r="E74" s="4"/>
    </row>
    <row r="75" spans="1:5" ht="49.9" customHeight="1" outlineLevel="1" thickTop="1" thickBot="1" x14ac:dyDescent="0.25">
      <c r="A75" s="102" t="s">
        <v>80</v>
      </c>
      <c r="B75" s="102"/>
      <c r="C75" s="102"/>
      <c r="D75" s="102"/>
      <c r="E75" s="102"/>
    </row>
    <row r="76" spans="1:5" s="18" customFormat="1" ht="33" outlineLevel="1" thickTop="1" thickBot="1" x14ac:dyDescent="0.25">
      <c r="A76" s="5" t="s">
        <v>1</v>
      </c>
      <c r="B76" s="6" t="s">
        <v>2</v>
      </c>
      <c r="C76" s="6" t="s">
        <v>3</v>
      </c>
      <c r="D76" s="16" t="s">
        <v>67</v>
      </c>
      <c r="E76" s="19" t="s">
        <v>66</v>
      </c>
    </row>
    <row r="77" spans="1:5" ht="39.75" outlineLevel="1" thickTop="1" thickBot="1" x14ac:dyDescent="0.25">
      <c r="A77" s="61" t="s">
        <v>55</v>
      </c>
      <c r="B77" s="64" t="s">
        <v>56</v>
      </c>
      <c r="C77" s="38" t="s">
        <v>57</v>
      </c>
      <c r="D77" s="79"/>
      <c r="E77" s="80"/>
    </row>
    <row r="78" spans="1:5" ht="39.75" outlineLevel="1" thickTop="1" thickBot="1" x14ac:dyDescent="0.25">
      <c r="A78" s="62"/>
      <c r="B78" s="65"/>
      <c r="C78" s="39" t="s">
        <v>58</v>
      </c>
      <c r="D78" s="79"/>
      <c r="E78" s="80"/>
    </row>
    <row r="79" spans="1:5" ht="39.75" outlineLevel="1" thickTop="1" thickBot="1" x14ac:dyDescent="0.25">
      <c r="A79" s="62"/>
      <c r="B79" s="65"/>
      <c r="C79" s="39" t="s">
        <v>59</v>
      </c>
      <c r="D79" s="79"/>
      <c r="E79" s="80"/>
    </row>
    <row r="80" spans="1:5" outlineLevel="1" thickTop="1" thickBot="1" x14ac:dyDescent="0.25">
      <c r="A80" s="63"/>
      <c r="B80" s="66"/>
      <c r="C80" s="40" t="s">
        <v>60</v>
      </c>
      <c r="D80" s="79"/>
      <c r="E80" s="80"/>
    </row>
    <row r="81" spans="1:5" ht="27" outlineLevel="1" thickTop="1" thickBot="1" x14ac:dyDescent="0.25">
      <c r="A81" s="61" t="s">
        <v>61</v>
      </c>
      <c r="B81" s="64" t="s">
        <v>62</v>
      </c>
      <c r="C81" s="38" t="s">
        <v>63</v>
      </c>
      <c r="D81" s="79"/>
      <c r="E81" s="80"/>
    </row>
    <row r="82" spans="1:5" ht="39.75" outlineLevel="1" thickTop="1" thickBot="1" x14ac:dyDescent="0.25">
      <c r="A82" s="63"/>
      <c r="B82" s="66"/>
      <c r="C82" s="40" t="s">
        <v>64</v>
      </c>
      <c r="D82" s="79"/>
      <c r="E82" s="80"/>
    </row>
    <row r="83" spans="1:5" ht="27" outlineLevel="1" thickTop="1" thickBot="1" x14ac:dyDescent="0.25">
      <c r="A83" s="61" t="s">
        <v>65</v>
      </c>
      <c r="B83" s="64" t="s">
        <v>78</v>
      </c>
      <c r="C83" s="38" t="s">
        <v>84</v>
      </c>
      <c r="D83" s="79"/>
      <c r="E83" s="80"/>
    </row>
    <row r="84" spans="1:5" ht="27" outlineLevel="1" thickTop="1" thickBot="1" x14ac:dyDescent="0.25">
      <c r="A84" s="62"/>
      <c r="B84" s="65"/>
      <c r="C84" s="39" t="s">
        <v>83</v>
      </c>
      <c r="D84" s="79"/>
      <c r="E84" s="80"/>
    </row>
    <row r="85" spans="1:5" ht="27" outlineLevel="1" thickTop="1" thickBot="1" x14ac:dyDescent="0.25">
      <c r="A85" s="62"/>
      <c r="B85" s="65"/>
      <c r="C85" s="39" t="s">
        <v>81</v>
      </c>
      <c r="D85" s="79"/>
      <c r="E85" s="80"/>
    </row>
    <row r="86" spans="1:5" ht="27" outlineLevel="1" thickTop="1" thickBot="1" x14ac:dyDescent="0.25">
      <c r="A86" s="63"/>
      <c r="B86" s="66"/>
      <c r="C86" s="40" t="s">
        <v>82</v>
      </c>
      <c r="D86" s="79"/>
      <c r="E86" s="80"/>
    </row>
    <row r="87" spans="1:5" ht="16.5" thickTop="1" x14ac:dyDescent="0.2"/>
    <row r="88" spans="1:5" s="12" customFormat="1" ht="18.75" thickBot="1" x14ac:dyDescent="0.3">
      <c r="A88" s="11" t="s">
        <v>109</v>
      </c>
      <c r="B88" s="11"/>
      <c r="C88" s="42"/>
      <c r="D88" s="14"/>
    </row>
    <row r="89" spans="1:5" ht="19.5" thickTop="1" thickBot="1" x14ac:dyDescent="0.25">
      <c r="A89" s="67" t="s">
        <v>110</v>
      </c>
      <c r="B89" s="68"/>
      <c r="C89" s="106"/>
      <c r="D89" s="17">
        <v>3</v>
      </c>
      <c r="E89" s="4"/>
    </row>
    <row r="90" spans="1:5" ht="19.5" thickTop="1" thickBot="1" x14ac:dyDescent="0.25">
      <c r="A90" s="103" t="s">
        <v>105</v>
      </c>
      <c r="B90" s="104"/>
      <c r="C90" s="105"/>
      <c r="D90" s="20">
        <f>IFERROR(AVERAGE(D93:D103),0)</f>
        <v>0</v>
      </c>
      <c r="E90" s="4"/>
    </row>
    <row r="91" spans="1:5" ht="15.75" customHeight="1" outlineLevel="1" thickTop="1" thickBot="1" x14ac:dyDescent="0.25">
      <c r="A91" s="102" t="s">
        <v>108</v>
      </c>
      <c r="B91" s="102"/>
      <c r="C91" s="102"/>
      <c r="D91" s="102"/>
      <c r="E91" s="102"/>
    </row>
    <row r="92" spans="1:5" s="18" customFormat="1" ht="33" outlineLevel="1" thickTop="1" thickBot="1" x14ac:dyDescent="0.25">
      <c r="A92" s="5" t="s">
        <v>1</v>
      </c>
      <c r="B92" s="6" t="s">
        <v>2</v>
      </c>
      <c r="C92" s="6" t="s">
        <v>3</v>
      </c>
      <c r="D92" s="16" t="s">
        <v>67</v>
      </c>
      <c r="E92" s="19" t="s">
        <v>66</v>
      </c>
    </row>
    <row r="93" spans="1:5" outlineLevel="1" thickTop="1" thickBot="1" x14ac:dyDescent="0.25">
      <c r="A93" s="61" t="s">
        <v>106</v>
      </c>
      <c r="B93" s="64" t="s">
        <v>128</v>
      </c>
      <c r="C93" s="38" t="s">
        <v>137</v>
      </c>
      <c r="D93" s="79"/>
      <c r="E93" s="80"/>
    </row>
    <row r="94" spans="1:5" ht="27" outlineLevel="1" thickTop="1" thickBot="1" x14ac:dyDescent="0.25">
      <c r="A94" s="62"/>
      <c r="B94" s="65"/>
      <c r="C94" s="39" t="s">
        <v>136</v>
      </c>
      <c r="D94" s="79"/>
      <c r="E94" s="80"/>
    </row>
    <row r="95" spans="1:5" outlineLevel="1" thickTop="1" thickBot="1" x14ac:dyDescent="0.25">
      <c r="A95" s="62"/>
      <c r="B95" s="65"/>
      <c r="C95" s="39" t="s">
        <v>133</v>
      </c>
      <c r="D95" s="79"/>
      <c r="E95" s="80"/>
    </row>
    <row r="96" spans="1:5" ht="27" outlineLevel="1" thickTop="1" thickBot="1" x14ac:dyDescent="0.25">
      <c r="A96" s="63"/>
      <c r="B96" s="66"/>
      <c r="C96" s="40" t="s">
        <v>135</v>
      </c>
      <c r="D96" s="79"/>
      <c r="E96" s="80"/>
    </row>
    <row r="97" spans="1:5" outlineLevel="1" thickTop="1" thickBot="1" x14ac:dyDescent="0.25">
      <c r="A97" s="61" t="s">
        <v>107</v>
      </c>
      <c r="B97" s="64" t="s">
        <v>129</v>
      </c>
      <c r="C97" s="38" t="s">
        <v>130</v>
      </c>
      <c r="D97" s="79"/>
      <c r="E97" s="80"/>
    </row>
    <row r="98" spans="1:5" outlineLevel="1" thickTop="1" thickBot="1" x14ac:dyDescent="0.25">
      <c r="A98" s="96"/>
      <c r="B98" s="97"/>
      <c r="C98" s="36" t="s">
        <v>131</v>
      </c>
      <c r="D98" s="79"/>
      <c r="E98" s="80"/>
    </row>
    <row r="99" spans="1:5" outlineLevel="1" thickTop="1" thickBot="1" x14ac:dyDescent="0.25">
      <c r="A99" s="96"/>
      <c r="B99" s="97"/>
      <c r="C99" s="36" t="s">
        <v>132</v>
      </c>
      <c r="D99" s="79"/>
      <c r="E99" s="80"/>
    </row>
    <row r="100" spans="1:5" outlineLevel="1" thickTop="1" thickBot="1" x14ac:dyDescent="0.25">
      <c r="A100" s="63"/>
      <c r="B100" s="66"/>
      <c r="C100" s="40" t="s">
        <v>134</v>
      </c>
      <c r="D100" s="79"/>
      <c r="E100" s="80"/>
    </row>
    <row r="101" spans="1:5" outlineLevel="1" thickTop="1" thickBot="1" x14ac:dyDescent="0.25">
      <c r="A101" s="61" t="s">
        <v>107</v>
      </c>
      <c r="B101" s="64"/>
      <c r="C101" s="38"/>
      <c r="D101" s="79"/>
      <c r="E101" s="80"/>
    </row>
    <row r="102" spans="1:5" outlineLevel="1" thickTop="1" thickBot="1" x14ac:dyDescent="0.25">
      <c r="A102" s="96"/>
      <c r="B102" s="97"/>
      <c r="C102" s="36"/>
      <c r="D102" s="79"/>
      <c r="E102" s="80"/>
    </row>
    <row r="103" spans="1:5" outlineLevel="1" thickTop="1" thickBot="1" x14ac:dyDescent="0.25">
      <c r="A103" s="63"/>
      <c r="B103" s="66"/>
      <c r="C103" s="40"/>
      <c r="D103" s="79"/>
      <c r="E103" s="80"/>
    </row>
    <row r="104" spans="1:5" ht="16.5" thickTop="1" x14ac:dyDescent="0.2"/>
  </sheetData>
  <mergeCells count="89">
    <mergeCell ref="A46:E46"/>
    <mergeCell ref="A45:C45"/>
    <mergeCell ref="A44:C44"/>
    <mergeCell ref="A27:E27"/>
    <mergeCell ref="A26:C26"/>
    <mergeCell ref="A25:C25"/>
    <mergeCell ref="E101:E103"/>
    <mergeCell ref="A2:D2"/>
    <mergeCell ref="A89:C89"/>
    <mergeCell ref="A101:A103"/>
    <mergeCell ref="B101:B103"/>
    <mergeCell ref="D101:D103"/>
    <mergeCell ref="A97:A100"/>
    <mergeCell ref="B97:B100"/>
    <mergeCell ref="D97:D100"/>
    <mergeCell ref="E97:E100"/>
    <mergeCell ref="A90:C90"/>
    <mergeCell ref="A91:E91"/>
    <mergeCell ref="A93:A96"/>
    <mergeCell ref="B93:B96"/>
    <mergeCell ref="D93:D96"/>
    <mergeCell ref="E93:E96"/>
    <mergeCell ref="D65:D66"/>
    <mergeCell ref="E65:E66"/>
    <mergeCell ref="D67:D70"/>
    <mergeCell ref="E67:E70"/>
    <mergeCell ref="D77:D80"/>
    <mergeCell ref="D81:D82"/>
    <mergeCell ref="D83:D86"/>
    <mergeCell ref="E83:E86"/>
    <mergeCell ref="E81:E82"/>
    <mergeCell ref="E77:E80"/>
    <mergeCell ref="A61:C61"/>
    <mergeCell ref="A62:C62"/>
    <mergeCell ref="A63:E63"/>
    <mergeCell ref="D48:D50"/>
    <mergeCell ref="E48:E50"/>
    <mergeCell ref="D52:D53"/>
    <mergeCell ref="E52:E53"/>
    <mergeCell ref="D54:D58"/>
    <mergeCell ref="E54:E58"/>
    <mergeCell ref="A48:A50"/>
    <mergeCell ref="B48:B50"/>
    <mergeCell ref="A52:A53"/>
    <mergeCell ref="B52:B53"/>
    <mergeCell ref="A54:A58"/>
    <mergeCell ref="B54:B58"/>
    <mergeCell ref="A65:A66"/>
    <mergeCell ref="B65:B66"/>
    <mergeCell ref="A67:A70"/>
    <mergeCell ref="B67:B70"/>
    <mergeCell ref="A75:E75"/>
    <mergeCell ref="A73:C73"/>
    <mergeCell ref="A74:C74"/>
    <mergeCell ref="D40:D41"/>
    <mergeCell ref="E40:E41"/>
    <mergeCell ref="A40:A41"/>
    <mergeCell ref="B40:B41"/>
    <mergeCell ref="D18:D20"/>
    <mergeCell ref="E18:E20"/>
    <mergeCell ref="D21:D22"/>
    <mergeCell ref="E21:E22"/>
    <mergeCell ref="A5:C5"/>
    <mergeCell ref="A14:C14"/>
    <mergeCell ref="A6:C6"/>
    <mergeCell ref="D9:D11"/>
    <mergeCell ref="E9:E11"/>
    <mergeCell ref="A7:E7"/>
    <mergeCell ref="A16:E16"/>
    <mergeCell ref="A15:C15"/>
    <mergeCell ref="A9:A11"/>
    <mergeCell ref="B9:B11"/>
    <mergeCell ref="A18:A20"/>
    <mergeCell ref="B18:B20"/>
    <mergeCell ref="A21:A22"/>
    <mergeCell ref="B21:B22"/>
    <mergeCell ref="A77:A80"/>
    <mergeCell ref="B77:B80"/>
    <mergeCell ref="A81:A82"/>
    <mergeCell ref="B81:B82"/>
    <mergeCell ref="A83:A86"/>
    <mergeCell ref="B83:B86"/>
    <mergeCell ref="A29:A32"/>
    <mergeCell ref="B29:B32"/>
    <mergeCell ref="A36:C36"/>
    <mergeCell ref="A37:C37"/>
    <mergeCell ref="A38:E38"/>
    <mergeCell ref="D29:D32"/>
    <mergeCell ref="E29:E32"/>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37F58-DCB7-4BA1-A423-0BBB7706DA3C}">
  <dimension ref="A1:C11"/>
  <sheetViews>
    <sheetView workbookViewId="0">
      <selection activeCell="E6" sqref="E6"/>
    </sheetView>
  </sheetViews>
  <sheetFormatPr defaultRowHeight="15" x14ac:dyDescent="0.25"/>
  <cols>
    <col min="1" max="1" width="24" bestFit="1" customWidth="1"/>
    <col min="2" max="2" width="11.5703125" bestFit="1" customWidth="1"/>
    <col min="3" max="3" width="101" customWidth="1"/>
  </cols>
  <sheetData>
    <row r="1" spans="1:3" ht="20.25" x14ac:dyDescent="0.25">
      <c r="A1" s="1" t="s">
        <v>121</v>
      </c>
    </row>
    <row r="2" spans="1:3" x14ac:dyDescent="0.25">
      <c r="A2" s="56" t="s">
        <v>102</v>
      </c>
    </row>
    <row r="3" spans="1:3" ht="15.75" thickBot="1" x14ac:dyDescent="0.3"/>
    <row r="4" spans="1:3" ht="17.25" thickTop="1" thickBot="1" x14ac:dyDescent="0.3">
      <c r="A4" s="21" t="s">
        <v>86</v>
      </c>
      <c r="B4" s="21" t="s">
        <v>85</v>
      </c>
      <c r="C4" s="21" t="s">
        <v>66</v>
      </c>
    </row>
    <row r="5" spans="1:3" ht="123" customHeight="1" thickTop="1" thickBot="1" x14ac:dyDescent="0.3">
      <c r="A5" s="23" t="str">
        <f>IF(Gesamtnote!B10="","",Gesamtnote!B10)</f>
        <v/>
      </c>
      <c r="B5" s="23"/>
      <c r="C5" s="57"/>
    </row>
    <row r="6" spans="1:3" ht="123" customHeight="1" thickTop="1" thickBot="1" x14ac:dyDescent="0.3">
      <c r="A6" s="23" t="str">
        <f>IF(Gesamtnote!B11="","",Gesamtnote!B11)</f>
        <v/>
      </c>
      <c r="B6" s="23"/>
      <c r="C6" s="57"/>
    </row>
    <row r="7" spans="1:3" ht="123" customHeight="1" thickTop="1" thickBot="1" x14ac:dyDescent="0.3">
      <c r="A7" s="23" t="str">
        <f>IF(Gesamtnote!B12="","",Gesamtnote!B12)</f>
        <v/>
      </c>
      <c r="B7" s="23"/>
      <c r="C7" s="57"/>
    </row>
    <row r="8" spans="1:3" ht="123" customHeight="1" thickTop="1" thickBot="1" x14ac:dyDescent="0.3">
      <c r="A8" s="23" t="str">
        <f>IF(Gesamtnote!B13="","",Gesamtnote!B13)</f>
        <v/>
      </c>
      <c r="B8" s="23"/>
      <c r="C8" s="57"/>
    </row>
    <row r="9" spans="1:3" ht="123" customHeight="1" thickTop="1" thickBot="1" x14ac:dyDescent="0.3">
      <c r="A9" s="23" t="str">
        <f>IF(Gesamtnote!B14="","",Gesamtnote!B14)</f>
        <v/>
      </c>
      <c r="B9" s="23"/>
      <c r="C9" s="57"/>
    </row>
    <row r="10" spans="1:3" ht="123" customHeight="1" thickTop="1" thickBot="1" x14ac:dyDescent="0.3">
      <c r="A10" s="23" t="str">
        <f>IF(Gesamtnote!B15="","",Gesamtnote!B15)</f>
        <v/>
      </c>
      <c r="B10" s="23"/>
      <c r="C10" s="57"/>
    </row>
    <row r="11" spans="1:3" ht="15.75" thickTop="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a23c68f-a610-4cf0-be32-d8fa933a1337">
      <Terms xmlns="http://schemas.microsoft.com/office/infopath/2007/PartnerControls"/>
    </lcf76f155ced4ddcb4097134ff3c332f>
    <TaxCatchAll xmlns="76f780aa-2d06-4e38-b1e0-203efab4445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4404779DB204842B1E0A6972ABBAB03" ma:contentTypeVersion="15" ma:contentTypeDescription="Ein neues Dokument erstellen." ma:contentTypeScope="" ma:versionID="9900cd0a820e6ad597883fff685ad87c">
  <xsd:schema xmlns:xsd="http://www.w3.org/2001/XMLSchema" xmlns:xs="http://www.w3.org/2001/XMLSchema" xmlns:p="http://schemas.microsoft.com/office/2006/metadata/properties" xmlns:ns2="2a23c68f-a610-4cf0-be32-d8fa933a1337" xmlns:ns3="76f780aa-2d06-4e38-b1e0-203efab4445e" targetNamespace="http://schemas.microsoft.com/office/2006/metadata/properties" ma:root="true" ma:fieldsID="f09384701b43f62ea143ca3fae3e7a63" ns2:_="" ns3:_="">
    <xsd:import namespace="2a23c68f-a610-4cf0-be32-d8fa933a1337"/>
    <xsd:import namespace="76f780aa-2d06-4e38-b1e0-203efab4445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23c68f-a610-4cf0-be32-d8fa933a13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ildmarkierungen" ma:readOnly="false" ma:fieldId="{5cf76f15-5ced-4ddc-b409-7134ff3c332f}" ma:taxonomyMulti="true" ma:sspId="7873907d-d049-4c15-acb6-7b8f2d6df672"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6f780aa-2d06-4e38-b1e0-203efab4445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ec1089b4-3e42-41bd-a428-8fae0044f96c}" ma:internalName="TaxCatchAll" ma:showField="CatchAllData" ma:web="76f780aa-2d06-4e38-b1e0-203efab4445e">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D62F1C-5676-4107-82BA-918F1EBE22B4}">
  <ds:schemaRefs>
    <ds:schemaRef ds:uri="http://schemas.microsoft.com/office/2006/metadata/properties"/>
    <ds:schemaRef ds:uri="http://schemas.microsoft.com/office/infopath/2007/PartnerControls"/>
    <ds:schemaRef ds:uri="2a23c68f-a610-4cf0-be32-d8fa933a1337"/>
    <ds:schemaRef ds:uri="76f780aa-2d06-4e38-b1e0-203efab4445e"/>
  </ds:schemaRefs>
</ds:datastoreItem>
</file>

<file path=customXml/itemProps2.xml><?xml version="1.0" encoding="utf-8"?>
<ds:datastoreItem xmlns:ds="http://schemas.openxmlformats.org/officeDocument/2006/customXml" ds:itemID="{71085D20-D604-44D0-92F4-D1B9031C4D2A}">
  <ds:schemaRefs>
    <ds:schemaRef ds:uri="http://schemas.microsoft.com/sharepoint/v3/contenttype/forms"/>
  </ds:schemaRefs>
</ds:datastoreItem>
</file>

<file path=customXml/itemProps3.xml><?xml version="1.0" encoding="utf-8"?>
<ds:datastoreItem xmlns:ds="http://schemas.openxmlformats.org/officeDocument/2006/customXml" ds:itemID="{316C12E8-3737-4998-9BB8-B96284A027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23c68f-a610-4cf0-be32-d8fa933a1337"/>
    <ds:schemaRef ds:uri="76f780aa-2d06-4e38-b1e0-203efab44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Gesamtnote</vt:lpstr>
      <vt:lpstr>Teambewertung (50%)</vt:lpstr>
      <vt:lpstr>Einzelbewertung (50%)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 Custer</dc:creator>
  <cp:lastModifiedBy>Susanne Suter</cp:lastModifiedBy>
  <dcterms:created xsi:type="dcterms:W3CDTF">2023-09-09T12:43:02Z</dcterms:created>
  <dcterms:modified xsi:type="dcterms:W3CDTF">2024-12-14T14:00:50Z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0x01010014404779DB204842B1E0A6972ABBAB03</vt:lpwstr>
  </property>
</Properties>
</file>